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firstSheet="1" activeTab="16"/>
  </bookViews>
  <sheets>
    <sheet name="目录" sheetId="29" r:id="rId1"/>
    <sheet name="F1" sheetId="24" r:id="rId2"/>
    <sheet name="F2" sheetId="4" r:id="rId3"/>
    <sheet name="F3" sheetId="10" r:id="rId4"/>
    <sheet name="F4" sheetId="12" r:id="rId5"/>
    <sheet name="F5" sheetId="5" r:id="rId6"/>
    <sheet name="F6" sheetId="17" r:id="rId7"/>
    <sheet name="F7" sheetId="22" r:id="rId8"/>
    <sheet name="F8" sheetId="18" r:id="rId9"/>
    <sheet name="F9" sheetId="19" r:id="rId10"/>
    <sheet name="F10" sheetId="20" r:id="rId11"/>
    <sheet name="F11" sheetId="23" r:id="rId12"/>
    <sheet name="F12" sheetId="21" r:id="rId13"/>
    <sheet name="F13" sheetId="25" r:id="rId14"/>
    <sheet name="F14" sheetId="26" r:id="rId15"/>
    <sheet name="F15" sheetId="27" r:id="rId16"/>
    <sheet name="F16" sheetId="28" r:id="rId17"/>
  </sheets>
  <externalReferences>
    <externalReference r:id="rId18"/>
    <externalReference r:id="rId19"/>
    <externalReference r:id="rId20"/>
    <externalReference r:id="rId21"/>
  </externalReferences>
  <definedNames>
    <definedName name="_xlnm._FilterDatabase" localSheetId="11" hidden="1">'F11'!$A$4:$B$40</definedName>
    <definedName name="_xlnm._FilterDatabase" localSheetId="15" hidden="1">'F15'!$A$4:$B$4</definedName>
    <definedName name="_xlnm._FilterDatabase" localSheetId="7" hidden="1">'F7'!$A$4:$B$581</definedName>
    <definedName name="fw_0" localSheetId="1">[1]审表二!$L$73:$L$154</definedName>
    <definedName name="fw_0">[1]审表二!$L$73:$L$154</definedName>
    <definedName name="fw_04" localSheetId="1">[2]表四!$H$6:$I$57</definedName>
    <definedName name="fw_04" localSheetId="10">[2]表四!$H$6:$I$57</definedName>
    <definedName name="fw_04" localSheetId="12">[2]表四!$H$6:$I$57</definedName>
    <definedName name="fw_04" localSheetId="16">[3]表四!$H$6:$I$57</definedName>
    <definedName name="fw_04" localSheetId="2">[2]表四!$H$6:$I$57</definedName>
    <definedName name="fw_04" localSheetId="3">[2]表四!$H$6:$I$57</definedName>
    <definedName name="fw_04" localSheetId="4">[2]表四!$H$6:$I$57</definedName>
    <definedName name="fw_04" localSheetId="6">[2]表四!$H$6:$I$57</definedName>
    <definedName name="fw_04">[4]表四!$H$6:$I$57</definedName>
    <definedName name="fw_05" localSheetId="1">[2]表五!$G$6:$H$239</definedName>
    <definedName name="fw_05" localSheetId="10">[2]表五!$G$6:$H$239</definedName>
    <definedName name="fw_05" localSheetId="12">[2]表五!$G$6:$H$239</definedName>
    <definedName name="fw_05" localSheetId="16">[3]表五!$G$6:$H$239</definedName>
    <definedName name="fw_05" localSheetId="2">[2]表五!$G$6:$H$239</definedName>
    <definedName name="fw_05" localSheetId="3">[2]表五!$G$6:$H$239</definedName>
    <definedName name="fw_05" localSheetId="4">[2]表五!$G$6:$H$239</definedName>
    <definedName name="fw_05" localSheetId="6">[2]表五!$G$6:$H$239</definedName>
    <definedName name="fw_05">[4]表五!$G$6:$H$239</definedName>
    <definedName name="fw_06" localSheetId="1">[2]表六!$D$6:$E$54</definedName>
    <definedName name="fw_06" localSheetId="10">[2]表六!$D$6:$E$54</definedName>
    <definedName name="fw_06" localSheetId="12">[2]表六!$D$6:$E$54</definedName>
    <definedName name="fw_06" localSheetId="16">[3]表六!$D$6:$E$54</definedName>
    <definedName name="fw_06" localSheetId="2">[2]表六!$D$6:$E$54</definedName>
    <definedName name="fw_06" localSheetId="3">[2]表六!$D$6:$E$54</definedName>
    <definedName name="fw_06" localSheetId="4">[2]表六!$D$6:$E$54</definedName>
    <definedName name="fw_06" localSheetId="6">[2]表六!$D$6:$E$54</definedName>
    <definedName name="fw_06">[4]表六!$D$6:$E$54</definedName>
    <definedName name="fw_97" localSheetId="1">[2]表一!$H$6:$I$1524</definedName>
    <definedName name="fw_97" localSheetId="10">[2]表一!$H$6:$I$1524</definedName>
    <definedName name="fw_97" localSheetId="12">[2]表一!$H$6:$I$1524</definedName>
    <definedName name="fw_97" localSheetId="16">[3]表一!$H$6:$I$1524</definedName>
    <definedName name="fw_97" localSheetId="2">[2]表一!$H$6:$I$1524</definedName>
    <definedName name="fw_97" localSheetId="3">[2]表一!$H$6:$I$1524</definedName>
    <definedName name="fw_97" localSheetId="4">[2]表一!$H$6:$I$1524</definedName>
    <definedName name="fw_97" localSheetId="6">[2]表一!$H$6:$I$1524</definedName>
    <definedName name="fw_97">[4]表一!$H$6:$I$1524</definedName>
    <definedName name="fw_98" localSheetId="1">[2]表二!$D$6:$E$224</definedName>
    <definedName name="fw_98" localSheetId="10">[2]表二!$D$6:$E$224</definedName>
    <definedName name="fw_98" localSheetId="12">[2]表二!$D$6:$E$224</definedName>
    <definedName name="fw_98" localSheetId="16">[3]表二!$D$6:$E$224</definedName>
    <definedName name="fw_98" localSheetId="2">[2]表二!$D$6:$E$224</definedName>
    <definedName name="fw_98" localSheetId="3">[2]表二!$D$6:$E$224</definedName>
    <definedName name="fw_98" localSheetId="4">[2]表二!$D$6:$E$224</definedName>
    <definedName name="fw_98" localSheetId="6">[2]表二!$D$6:$E$224</definedName>
    <definedName name="fw_98">[4]表二!$D$6:$E$224</definedName>
    <definedName name="fw_99" localSheetId="1">[2]表三!$D$6:$E$43</definedName>
    <definedName name="fw_99" localSheetId="10">[2]表三!$D$6:$E$43</definedName>
    <definedName name="fw_99" localSheetId="12">[2]表三!$D$6:$E$43</definedName>
    <definedName name="fw_99" localSheetId="16">[3]表三!$D$6:$E$43</definedName>
    <definedName name="fw_99" localSheetId="2">[2]表三!$D$6:$E$43</definedName>
    <definedName name="fw_99" localSheetId="3">[2]表三!$D$6:$E$43</definedName>
    <definedName name="fw_99" localSheetId="4">[2]表三!$D$6:$E$43</definedName>
    <definedName name="fw_99" localSheetId="6">[2]表三!$D$6:$E$43</definedName>
    <definedName name="fw_99">[4]表三!$D$6:$E$43</definedName>
    <definedName name="_xlnm.Print_Area" localSheetId="11" hidden="1">#REF!</definedName>
    <definedName name="_xlnm.Print_Area" localSheetId="14" hidden="1">#REF!</definedName>
    <definedName name="_xlnm.Print_Area" localSheetId="15" hidden="1">#REF!</definedName>
    <definedName name="_xlnm.Print_Area" localSheetId="3" hidden="1">#REF!</definedName>
    <definedName name="_xlnm.Print_Area" localSheetId="4" hidden="1">#REF!</definedName>
    <definedName name="_xlnm.Print_Area" localSheetId="9" hidden="1">#REF!</definedName>
    <definedName name="_xlnm.Print_Area" hidden="1">#REF!</definedName>
    <definedName name="_xlnm.Print_Titles" localSheetId="10">'F10'!$1:$4</definedName>
    <definedName name="_xlnm.Print_Titles" localSheetId="11">'F11'!$1:$3</definedName>
    <definedName name="_xlnm.Print_Titles" localSheetId="12">'F12'!$1:$4</definedName>
    <definedName name="_xlnm.Print_Titles" localSheetId="13">'F13'!$1:$4</definedName>
    <definedName name="_xlnm.Print_Titles" localSheetId="14">'F14'!$1:$3</definedName>
    <definedName name="_xlnm.Print_Titles" localSheetId="15">'F15'!$1:$3</definedName>
    <definedName name="_xlnm.Print_Titles" localSheetId="2">'F2'!$1:$4</definedName>
    <definedName name="_xlnm.Print_Titles" localSheetId="3">'F3'!$1:$4</definedName>
    <definedName name="_xlnm.Print_Titles" localSheetId="4">'F4'!$1:$4</definedName>
    <definedName name="_xlnm.Print_Titles" localSheetId="6">'F6'!$1:$4</definedName>
    <definedName name="_xlnm.Print_Titles" localSheetId="7">'F7'!$1:$3</definedName>
    <definedName name="_xlnm.Print_Titles" localSheetId="8">'F8'!$1:$3</definedName>
    <definedName name="_xlnm.Print_Titles" localSheetId="9">'F9'!$1:$3</definedName>
    <definedName name="_xlnm.Print_Titles" hidden="1">#N/A</definedName>
  </definedNames>
  <calcPr calcId="144525"/>
</workbook>
</file>

<file path=xl/sharedStrings.xml><?xml version="1.0" encoding="utf-8"?>
<sst xmlns="http://schemas.openxmlformats.org/spreadsheetml/2006/main" count="2568" uniqueCount="1286">
  <si>
    <r>
      <rPr>
        <sz val="18"/>
        <color theme="1"/>
        <rFont val="方正黑体_GBK"/>
        <charset val="134"/>
      </rPr>
      <t>目</t>
    </r>
    <r>
      <rPr>
        <sz val="18"/>
        <color theme="1"/>
        <rFont val="Times New Roman"/>
        <charset val="134"/>
      </rPr>
      <t xml:space="preserve">     </t>
    </r>
    <r>
      <rPr>
        <sz val="18"/>
        <color theme="1"/>
        <rFont val="方正黑体_GBK"/>
        <charset val="134"/>
      </rPr>
      <t>录</t>
    </r>
  </si>
  <si>
    <t>一、人大审议表</t>
  </si>
  <si>
    <t>1．2016年渝北区财政决算表</t>
  </si>
  <si>
    <t>2．2016年渝北区一般公共预算收支决算表</t>
  </si>
  <si>
    <t>3．2016年渝北区政府性基金预算收支决算表</t>
  </si>
  <si>
    <t>4．2016年渝北区国有资本经营预算收支决算表</t>
  </si>
  <si>
    <t>5．2016年渝北区“三公”经费决算情况表</t>
  </si>
  <si>
    <t>6．2016年渝北区区级一般公共预算收支决算表</t>
  </si>
  <si>
    <t>7．2016年渝北区区级一般公共预算支出决算表</t>
  </si>
  <si>
    <t>8．2016年渝北区区级一般公共预算转移性收支决算表</t>
  </si>
  <si>
    <t>9．2016年渝北区区级一般公共预算转移支付决算表</t>
  </si>
  <si>
    <t>10．2016年渝北区区级政府性基金预算收支决算表</t>
  </si>
  <si>
    <t>11．2016年渝北区区级政府性基金预算支出决算表</t>
  </si>
  <si>
    <t>12．2016年渝北区区级国有资本经营预算收支决算表</t>
  </si>
  <si>
    <t>二、公开补充表</t>
  </si>
  <si>
    <r>
      <rPr>
        <sz val="16"/>
        <color theme="1"/>
        <rFont val="方正仿宋_GBK"/>
        <charset val="134"/>
      </rPr>
      <t>1.</t>
    </r>
    <r>
      <rPr>
        <sz val="10.5"/>
        <color theme="1"/>
        <rFont val="Times New Roman"/>
        <charset val="134"/>
      </rPr>
      <t xml:space="preserve">  </t>
    </r>
    <r>
      <rPr>
        <sz val="16"/>
        <color theme="1"/>
        <rFont val="方正仿宋_GBK"/>
        <charset val="134"/>
      </rPr>
      <t>2016年渝北区区级一般公共预算基本支出决算表</t>
    </r>
  </si>
  <si>
    <r>
      <rPr>
        <sz val="16"/>
        <color theme="1"/>
        <rFont val="方正仿宋_GBK"/>
        <charset val="134"/>
      </rPr>
      <t>2.</t>
    </r>
    <r>
      <rPr>
        <sz val="10.5"/>
        <color theme="1"/>
        <rFont val="Times New Roman"/>
        <charset val="134"/>
      </rPr>
      <t xml:space="preserve">  </t>
    </r>
    <r>
      <rPr>
        <sz val="16"/>
        <color theme="1"/>
        <rFont val="方正仿宋_GBK"/>
        <charset val="134"/>
      </rPr>
      <t>2016年渝北区区级一般公共预算一般性转移支付决算表</t>
    </r>
  </si>
  <si>
    <r>
      <rPr>
        <sz val="16"/>
        <color theme="1"/>
        <rFont val="方正仿宋_GBK"/>
        <charset val="134"/>
      </rPr>
      <t>3.</t>
    </r>
    <r>
      <rPr>
        <sz val="10.5"/>
        <color theme="1"/>
        <rFont val="Times New Roman"/>
        <charset val="134"/>
      </rPr>
      <t xml:space="preserve">  </t>
    </r>
    <r>
      <rPr>
        <sz val="16"/>
        <color theme="1"/>
        <rFont val="方正仿宋_GBK"/>
        <charset val="134"/>
      </rPr>
      <t>2016年渝北区区级一般公共预算专项转移支付决算表</t>
    </r>
  </si>
  <si>
    <r>
      <rPr>
        <sz val="16"/>
        <color theme="1"/>
        <rFont val="方正仿宋_GBK"/>
        <charset val="134"/>
      </rPr>
      <t>4.</t>
    </r>
    <r>
      <rPr>
        <sz val="10.5"/>
        <color theme="1"/>
        <rFont val="Times New Roman"/>
        <charset val="134"/>
      </rPr>
      <t xml:space="preserve">  </t>
    </r>
    <r>
      <rPr>
        <sz val="16"/>
        <color theme="1"/>
        <rFont val="方正仿宋_GBK"/>
        <charset val="134"/>
      </rPr>
      <t>2016年渝北区政府债务限额及余额情况表</t>
    </r>
  </si>
  <si>
    <t>说明：补充表1是对人大审议表7的细化；补充表2和3是对人大审议表8的细化，补充表4是对报告中债务说明的归类。</t>
  </si>
  <si>
    <t>2016年渝北区财政决算表</t>
  </si>
  <si>
    <t>编制单位：区财政局</t>
  </si>
  <si>
    <t>日期：2017年8月30日</t>
  </si>
  <si>
    <t>单位：万元</t>
  </si>
  <si>
    <t>收        入</t>
  </si>
  <si>
    <t xml:space="preserve">支           出        </t>
  </si>
  <si>
    <t>科目名称</t>
  </si>
  <si>
    <t>报告数</t>
  </si>
  <si>
    <t>批复数</t>
  </si>
  <si>
    <t>差额</t>
  </si>
  <si>
    <t>全区总财力</t>
  </si>
  <si>
    <t>全区总支出</t>
  </si>
  <si>
    <t>本年全区收入小计</t>
  </si>
  <si>
    <t>本年全区支出小计</t>
  </si>
  <si>
    <t>一般公共预算收入</t>
  </si>
  <si>
    <t>一般公共预算支出</t>
  </si>
  <si>
    <t>税收收入</t>
  </si>
  <si>
    <t>一般公共服务支出</t>
  </si>
  <si>
    <t>增值税</t>
  </si>
  <si>
    <t>国防支出</t>
  </si>
  <si>
    <t>营业税</t>
  </si>
  <si>
    <t>公共安全支出</t>
  </si>
  <si>
    <t>企业所得税</t>
  </si>
  <si>
    <t>教育支出</t>
  </si>
  <si>
    <t>个人所得税</t>
  </si>
  <si>
    <t>科学技术支出</t>
  </si>
  <si>
    <t>资源税</t>
  </si>
  <si>
    <t>文化体育与传媒支出</t>
  </si>
  <si>
    <t>城市维护建设税</t>
  </si>
  <si>
    <t>社会保障和就业支出</t>
  </si>
  <si>
    <t>房产税</t>
  </si>
  <si>
    <t>医疗卫生与计划生育支出</t>
  </si>
  <si>
    <t>印花税</t>
  </si>
  <si>
    <t>节能环保支出</t>
  </si>
  <si>
    <t>城镇土地使用税</t>
  </si>
  <si>
    <t>城乡社区支出</t>
  </si>
  <si>
    <t>土地增值税</t>
  </si>
  <si>
    <t>农林水支出</t>
  </si>
  <si>
    <t>耕地占用税</t>
  </si>
  <si>
    <t>交通运输支出</t>
  </si>
  <si>
    <t>契税</t>
  </si>
  <si>
    <t>资源勘探电力信息等支出</t>
  </si>
  <si>
    <t>非税收入</t>
  </si>
  <si>
    <t>商业服务业等支出</t>
  </si>
  <si>
    <t>专项收入</t>
  </si>
  <si>
    <t>援助其他地区支出</t>
  </si>
  <si>
    <t>行政事业性收费收入</t>
  </si>
  <si>
    <t>国土海洋气象等支出</t>
  </si>
  <si>
    <t>罚没收入</t>
  </si>
  <si>
    <t>住房保障支出</t>
  </si>
  <si>
    <t>国有资源(资产)有偿使用收入</t>
  </si>
  <si>
    <t>粮油物资储备支出</t>
  </si>
  <si>
    <t>捐赠收入</t>
  </si>
  <si>
    <t>其他支出</t>
  </si>
  <si>
    <t>政府住房基金收入</t>
  </si>
  <si>
    <t>债务付息支出</t>
  </si>
  <si>
    <t>其他收入</t>
  </si>
  <si>
    <t>债务发行费用支出</t>
  </si>
  <si>
    <t>国有资本经营预算收入</t>
  </si>
  <si>
    <t>国有资本经营预算支出</t>
  </si>
  <si>
    <t>政府性基金预算收入</t>
  </si>
  <si>
    <t>政府性基金预算支出</t>
  </si>
  <si>
    <t>转移性收入小计</t>
  </si>
  <si>
    <t>转移性支出小计</t>
  </si>
  <si>
    <t>上级补助收入</t>
  </si>
  <si>
    <t>上解上级支出</t>
  </si>
  <si>
    <t xml:space="preserve">返还性收入 </t>
  </si>
  <si>
    <t>专项上解支出</t>
  </si>
  <si>
    <t>一般性转移支付收入</t>
  </si>
  <si>
    <t>债务转贷支出</t>
  </si>
  <si>
    <t>专项转移支付收入</t>
  </si>
  <si>
    <t>安排预算稳定调节基金</t>
  </si>
  <si>
    <t>债务转贷收入</t>
  </si>
  <si>
    <t>年终结余</t>
  </si>
  <si>
    <t>动用预算稳定调节基金</t>
  </si>
  <si>
    <t xml:space="preserve"> </t>
  </si>
  <si>
    <t>上年结余收入</t>
  </si>
  <si>
    <t>2016年渝北区一般公共预算收支决算表</t>
  </si>
  <si>
    <t>年初预算</t>
  </si>
  <si>
    <t>调整预算</t>
  </si>
  <si>
    <t>决算数</t>
  </si>
  <si>
    <t>增长%</t>
  </si>
  <si>
    <t>预备费</t>
  </si>
  <si>
    <t>调入资金</t>
  </si>
  <si>
    <t>2016年渝北区政府性基金预算收支决算表</t>
  </si>
  <si>
    <t>债务还本支出</t>
  </si>
  <si>
    <t>调出资金</t>
  </si>
  <si>
    <t>2016年渝北区国有资本经营预算收支决算表</t>
  </si>
  <si>
    <t>渝北区2016年“三公”经费决算数据统计表</t>
  </si>
  <si>
    <t>项  目</t>
  </si>
  <si>
    <t>2016年决算数</t>
  </si>
  <si>
    <t>2016年人代会</t>
  </si>
  <si>
    <t>与人代会数据增减情况</t>
  </si>
  <si>
    <r>
      <rPr>
        <sz val="10"/>
        <color indexed="8"/>
        <rFont val="宋体"/>
        <charset val="134"/>
      </rPr>
      <t>2015</t>
    </r>
    <r>
      <rPr>
        <sz val="10"/>
        <color indexed="8"/>
        <rFont val="宋体"/>
        <charset val="134"/>
      </rPr>
      <t>年决算数</t>
    </r>
  </si>
  <si>
    <r>
      <rPr>
        <sz val="10"/>
        <color indexed="8"/>
        <rFont val="宋体"/>
        <charset val="134"/>
      </rPr>
      <t>与2</t>
    </r>
    <r>
      <rPr>
        <sz val="10"/>
        <color indexed="8"/>
        <rFont val="宋体"/>
        <charset val="134"/>
      </rPr>
      <t>015年决算数据增减情况</t>
    </r>
  </si>
  <si>
    <t>备注</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</si>
  <si>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</si>
  <si>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</si>
  <si>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</si>
  <si>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</si>
  <si>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</si>
  <si>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</si>
  <si>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2016年渝北区区级一般公共预算收支决算表</t>
  </si>
  <si>
    <t>区级总财力</t>
  </si>
  <si>
    <t>区级总支出</t>
  </si>
  <si>
    <t>补助下级支出</t>
  </si>
  <si>
    <t>下级上解收入</t>
  </si>
  <si>
    <t>2016年渝北区区级一般公共预算支出决算表</t>
  </si>
  <si>
    <t>编制单位：区财政局                       日期：2017年8月30日</t>
  </si>
  <si>
    <t>支        出</t>
  </si>
  <si>
    <t>合计</t>
  </si>
  <si>
    <t xml:space="preserve">  人大事务</t>
  </si>
  <si>
    <t xml:space="preserve">    行政运行</t>
  </si>
  <si>
    <t xml:space="preserve">    一般行政管理事务</t>
  </si>
  <si>
    <t xml:space="preserve">    人大会议</t>
  </si>
  <si>
    <t xml:space="preserve">    代表工作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</si>
  <si>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</si>
  <si>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</si>
  <si>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</si>
  <si>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</si>
  <si>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</si>
  <si>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</si>
  <si>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</si>
  <si>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</si>
  <si>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机关服务</t>
  </si>
  <si>
    <t xml:space="preserve">    专项业务活动</t>
  </si>
  <si>
    <t xml:space="preserve">    政务公开审批</t>
  </si>
  <si>
    <t xml:space="preserve">    信访事务</t>
  </si>
  <si>
    <t xml:space="preserve">    其他政府办公厅(室)及相关机构事务支出</t>
  </si>
  <si>
    <t xml:space="preserve">  发展与改革事务</t>
  </si>
  <si>
    <t xml:space="preserve">    社会事业发展规划</t>
  </si>
  <si>
    <t xml:space="preserve">    物价管理</t>
  </si>
  <si>
    <t xml:space="preserve">  统计信息事务</t>
  </si>
  <si>
    <t xml:space="preserve">    专项统计业务</t>
  </si>
  <si>
    <t xml:space="preserve">    专项普查活动</t>
  </si>
  <si>
    <t xml:space="preserve">    统计抽样调查</t>
  </si>
  <si>
    <t xml:space="preserve">  财政事务</t>
  </si>
  <si>
    <t xml:space="preserve">    财政监察</t>
  </si>
  <si>
    <t xml:space="preserve">    信息化建设</t>
  </si>
  <si>
    <t xml:space="preserve">    财政委托业务支出</t>
  </si>
  <si>
    <t xml:space="preserve">    其他财政事务支出</t>
  </si>
  <si>
    <t xml:space="preserve">  税收事务</t>
  </si>
  <si>
    <t xml:space="preserve">    协税护税</t>
  </si>
  <si>
    <t xml:space="preserve">  审计事务</t>
  </si>
  <si>
    <t xml:space="preserve">    审计业务</t>
  </si>
  <si>
    <t xml:space="preserve">    审计管理</t>
  </si>
  <si>
    <t xml:space="preserve">  人力资源事务</t>
  </si>
  <si>
    <t xml:space="preserve">    军队转业干部安置</t>
  </si>
  <si>
    <t xml:space="preserve">    公务员招考</t>
  </si>
  <si>
    <t xml:space="preserve">  纪检监察事务</t>
  </si>
  <si>
    <t xml:space="preserve">  商贸事务</t>
  </si>
  <si>
    <t xml:space="preserve">    国内贸易管理</t>
  </si>
  <si>
    <t xml:space="preserve">    招商引资</t>
  </si>
  <si>
    <t xml:space="preserve">    其他商贸事务支出</t>
  </si>
  <si>
    <t xml:space="preserve">  工商行政管理事务</t>
  </si>
  <si>
    <t xml:space="preserve">    工商行政管理专项</t>
  </si>
  <si>
    <t xml:space="preserve">    执法办案专项</t>
  </si>
  <si>
    <t xml:space="preserve">    消费者权益保护</t>
  </si>
  <si>
    <t xml:space="preserve">  质量技术监督与检验检疫事务</t>
  </si>
  <si>
    <t xml:space="preserve">    质量技术监督行政执法及业务管理</t>
  </si>
  <si>
    <t xml:space="preserve">    质量技术监督技术支持</t>
  </si>
  <si>
    <t xml:space="preserve">    标准化管理</t>
  </si>
  <si>
    <t xml:space="preserve">  民族事务</t>
  </si>
  <si>
    <t xml:space="preserve">    民族工作专项</t>
  </si>
  <si>
    <t xml:space="preserve">  宗教事务</t>
  </si>
  <si>
    <t xml:space="preserve">    宗教工作专项</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</si>
  <si>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</si>
  <si>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</si>
  <si>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</si>
  <si>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</si>
  <si>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</si>
  <si>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</si>
  <si>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</si>
  <si>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组织事务</t>
  </si>
  <si>
    <t xml:space="preserve">    其他组织事务支出</t>
  </si>
  <si>
    <t xml:space="preserve">  宣传事务</t>
  </si>
  <si>
    <t xml:space="preserve">  统战事务</t>
  </si>
  <si>
    <t xml:space="preserve">    其他统战事务支出</t>
  </si>
  <si>
    <t xml:space="preserve">  其他共产党事务支出(款)</t>
  </si>
  <si>
    <t xml:space="preserve">    其他共产党事务支出(项)</t>
  </si>
  <si>
    <t xml:space="preserve">  其他一般公共服务支出(款)</t>
  </si>
  <si>
    <t xml:space="preserve">    其他一般公共服务支出(项)</t>
  </si>
  <si>
    <t xml:space="preserve">  国防动员</t>
  </si>
  <si>
    <t xml:space="preserve">    兵役征集</t>
  </si>
  <si>
    <t xml:space="preserve">    人民防空</t>
  </si>
  <si>
    <t xml:space="preserve">    国防教育</t>
  </si>
  <si>
    <t xml:space="preserve">    预备役部队</t>
  </si>
  <si>
    <t xml:space="preserve">    民兵</t>
  </si>
  <si>
    <t xml:space="preserve">    其他国防动员支出</t>
  </si>
  <si>
    <t xml:space="preserve">  武装警察</t>
  </si>
  <si>
    <t xml:space="preserve">    消防</t>
  </si>
  <si>
    <t xml:space="preserve">  公安</t>
  </si>
  <si>
    <t xml:space="preserve">    治安管理</t>
  </si>
  <si>
    <t xml:space="preserve">    国内安全保卫</t>
  </si>
  <si>
    <t xml:space="preserve">    刑事侦查</t>
  </si>
  <si>
    <t xml:space="preserve">    禁毒管理</t>
  </si>
  <si>
    <t xml:space="preserve">    道路交通管理</t>
  </si>
  <si>
    <t xml:space="preserve">    网络侦控管理</t>
  </si>
  <si>
    <t xml:space="preserve">    反恐怖</t>
  </si>
  <si>
    <t xml:space="preserve">    网络运行及维护</t>
  </si>
  <si>
    <t xml:space="preserve">    拘押收教场所管理</t>
  </si>
  <si>
    <t xml:space="preserve">    其他公安支出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</si>
  <si>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</si>
  <si>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</si>
  <si>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</si>
  <si>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</si>
  <si>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</si>
  <si>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</si>
  <si>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</si>
  <si>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法院</t>
  </si>
  <si>
    <t xml:space="preserve">    案件审判</t>
  </si>
  <si>
    <t xml:space="preserve">    案件执行</t>
  </si>
  <si>
    <t xml:space="preserve">    “两庭”建设</t>
  </si>
  <si>
    <t xml:space="preserve">  司法</t>
  </si>
  <si>
    <t xml:space="preserve">    基层司法业务</t>
  </si>
  <si>
    <t xml:space="preserve">    普法宣传</t>
  </si>
  <si>
    <t xml:space="preserve">    律师公证管理</t>
  </si>
  <si>
    <t xml:space="preserve">    法律援助</t>
  </si>
  <si>
    <t xml:space="preserve">    司法统一考试</t>
  </si>
  <si>
    <t xml:space="preserve">    社区矫正</t>
  </si>
  <si>
    <t xml:space="preserve">    司法鉴定</t>
  </si>
  <si>
    <t xml:space="preserve">  其他公共安全支出(款)</t>
  </si>
  <si>
    <t xml:space="preserve">    其他公共安全支出(项)</t>
  </si>
  <si>
    <t xml:space="preserve">    其他消防</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</si>
  <si>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</si>
  <si>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</si>
  <si>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</si>
  <si>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</si>
  <si>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</si>
  <si>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</si>
  <si>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</si>
  <si>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</si>
  <si>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</si>
  <si>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职业高中教育</t>
  </si>
  <si>
    <t xml:space="preserve">    高等职业教育</t>
  </si>
  <si>
    <t xml:space="preserve">    其他职业教育支出</t>
  </si>
  <si>
    <t xml:space="preserve">  成人教育</t>
  </si>
  <si>
    <t xml:space="preserve">    成人初等教育</t>
  </si>
  <si>
    <t xml:space="preserve">    成人广播电视教育</t>
  </si>
  <si>
    <t xml:space="preserve">  特殊教育</t>
  </si>
  <si>
    <t xml:space="preserve">    特殊学校教育</t>
  </si>
  <si>
    <t xml:space="preserve">  进修及培训</t>
  </si>
  <si>
    <t xml:space="preserve">    教师进修</t>
  </si>
  <si>
    <t xml:space="preserve">    干部教育</t>
  </si>
  <si>
    <t xml:space="preserve">    培训支出</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</si>
  <si>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</si>
  <si>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</si>
  <si>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</si>
  <si>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</si>
  <si>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</si>
  <si>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</si>
  <si>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</si>
  <si>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</si>
  <si>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</si>
  <si>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</si>
  <si>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技术研究与开发</t>
  </si>
  <si>
    <t xml:space="preserve">    应用技术研究与开发</t>
  </si>
  <si>
    <t xml:space="preserve">    产业技术研究与开发</t>
  </si>
  <si>
    <t xml:space="preserve">  社会科学</t>
  </si>
  <si>
    <t xml:space="preserve">    社会科学研究</t>
  </si>
  <si>
    <t xml:space="preserve">    其他社会科学支出</t>
  </si>
  <si>
    <t xml:space="preserve">  科学技术普及</t>
  </si>
  <si>
    <t xml:space="preserve">    科普活动</t>
  </si>
  <si>
    <t xml:space="preserve">    青少年科技活动</t>
  </si>
  <si>
    <t xml:space="preserve">    其他科学技术普及支出</t>
  </si>
  <si>
    <t xml:space="preserve">  其他科学技术支出(款)</t>
  </si>
  <si>
    <t xml:space="preserve">    其他科学技术支出(项)</t>
  </si>
  <si>
    <t xml:space="preserve">  文化</t>
  </si>
  <si>
    <t xml:space="preserve">    图书馆</t>
  </si>
  <si>
    <t xml:space="preserve">    艺术表演团体</t>
  </si>
  <si>
    <t xml:space="preserve">    文化活动</t>
  </si>
  <si>
    <t xml:space="preserve">    群众文化</t>
  </si>
  <si>
    <t xml:space="preserve">    文化创作与保护</t>
  </si>
  <si>
    <t xml:space="preserve">    文化市场管理</t>
  </si>
  <si>
    <t xml:space="preserve">    其他文化支出</t>
  </si>
  <si>
    <t xml:space="preserve">  文物</t>
  </si>
  <si>
    <t xml:space="preserve">    文物保护</t>
  </si>
  <si>
    <t xml:space="preserve">    博物馆</t>
  </si>
  <si>
    <t xml:space="preserve">    其他文物支出</t>
  </si>
  <si>
    <t xml:space="preserve">  体育</t>
  </si>
  <si>
    <t xml:space="preserve">    体育竞赛</t>
  </si>
  <si>
    <t xml:space="preserve">    体育训练</t>
  </si>
  <si>
    <t xml:space="preserve">    体育场馆</t>
  </si>
  <si>
    <t xml:space="preserve">    群众体育</t>
  </si>
  <si>
    <t xml:space="preserve">    其他体育支出</t>
  </si>
  <si>
    <t xml:space="preserve">  新闻出版广播影视</t>
  </si>
  <si>
    <t xml:space="preserve">    电视</t>
  </si>
  <si>
    <t xml:space="preserve">    出版发行</t>
  </si>
  <si>
    <t xml:space="preserve">  其他文化体育与传媒支出(款)</t>
  </si>
  <si>
    <t xml:space="preserve">    其他文化体育与传媒支出(项)</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</si>
  <si>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</si>
  <si>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</si>
  <si>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</si>
  <si>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</si>
  <si>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</si>
  <si>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</si>
  <si>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</si>
  <si>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</si>
  <si>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</si>
  <si>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</si>
  <si>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</si>
  <si>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行政区划和地名管理</t>
  </si>
  <si>
    <t xml:space="preserve">    基层政权和社区建设</t>
  </si>
  <si>
    <t xml:space="preserve">    其他民政管理事务支出</t>
  </si>
  <si>
    <t xml:space="preserve">  行政事业单位离退休</t>
  </si>
  <si>
    <t xml:space="preserve">    事业单位离退休</t>
  </si>
  <si>
    <t xml:space="preserve">    离退休人员管理机构</t>
  </si>
  <si>
    <t xml:space="preserve">    未归口管理的行政单位离退休</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</si>
  <si>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</si>
  <si>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</si>
  <si>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</si>
  <si>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</si>
  <si>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</si>
  <si>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</si>
  <si>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特定就业政策支出</t>
  </si>
  <si>
    <t xml:space="preserve">    就业见习补贴</t>
  </si>
  <si>
    <t xml:space="preserve">    高技能人才培养补助</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</si>
  <si>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</si>
  <si>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</si>
  <si>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</si>
  <si>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</si>
  <si>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</si>
  <si>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</si>
  <si>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</si>
  <si>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</si>
  <si>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</si>
  <si>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</si>
  <si>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</si>
  <si>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</si>
  <si>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</si>
  <si>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</si>
  <si>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</si>
  <si>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</si>
  <si>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</si>
  <si>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</si>
  <si>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</si>
  <si>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残疾人康复</t>
  </si>
  <si>
    <t xml:space="preserve">    残疾人就业和扶贫</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</si>
  <si>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</si>
  <si>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</si>
  <si>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</si>
  <si>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</si>
  <si>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</si>
  <si>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</si>
  <si>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</si>
  <si>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</si>
  <si>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</si>
  <si>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特困人员供养</t>
  </si>
  <si>
    <t xml:space="preserve">    城市特困人员供养支出</t>
  </si>
  <si>
    <t xml:space="preserve">    农村五保供养支出</t>
  </si>
  <si>
    <t xml:space="preserve">  其他生活救助</t>
  </si>
  <si>
    <t xml:space="preserve">    其他城市生活救助</t>
  </si>
  <si>
    <t xml:space="preserve">    其他农村生活救助</t>
  </si>
  <si>
    <t xml:space="preserve">  其他社会保障和就业支出(款)</t>
  </si>
  <si>
    <t xml:space="preserve">    其他社会保障和就业支出(项)</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</si>
  <si>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</si>
  <si>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</si>
  <si>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</si>
  <si>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</si>
  <si>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</si>
  <si>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</si>
  <si>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</si>
  <si>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</si>
  <si>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</si>
  <si>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</si>
  <si>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</si>
  <si>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</si>
  <si>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</si>
  <si>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</si>
  <si>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</si>
  <si>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</si>
  <si>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其他公共卫生支出</t>
  </si>
  <si>
    <t xml:space="preserve">  医疗保障</t>
  </si>
  <si>
    <t xml:space="preserve">    行政单位医疗</t>
  </si>
  <si>
    <t xml:space="preserve">    事业单位医疗</t>
  </si>
  <si>
    <t xml:space="preserve">    公务员医疗补助</t>
  </si>
  <si>
    <t xml:space="preserve">    优抚对象医疗补助</t>
  </si>
  <si>
    <t xml:space="preserve">    城镇居民基本医疗保险</t>
  </si>
  <si>
    <t xml:space="preserve">    城乡医疗救助</t>
  </si>
  <si>
    <t xml:space="preserve">    其他医疗保障支出</t>
  </si>
  <si>
    <t xml:space="preserve">  中医药</t>
  </si>
  <si>
    <t xml:space="preserve">    中医(民族医)药专项</t>
  </si>
  <si>
    <t xml:space="preserve">  计划生育事务</t>
  </si>
  <si>
    <t xml:space="preserve">    计划生育机构</t>
  </si>
  <si>
    <t xml:space="preserve">    计划生育服务</t>
  </si>
  <si>
    <t xml:space="preserve">    其他计划生育事务支出</t>
  </si>
  <si>
    <t xml:space="preserve">  食品和药品监督管理事务</t>
  </si>
  <si>
    <t xml:space="preserve">    食品安全事务</t>
  </si>
  <si>
    <t xml:space="preserve">    其他食品和药品监督管理事务支出</t>
  </si>
  <si>
    <t xml:space="preserve">  其他医疗卫生与计划生育支出(款)</t>
  </si>
  <si>
    <t xml:space="preserve">    其他医疗卫生与计划生育支出(项)</t>
  </si>
  <si>
    <t xml:space="preserve">  环境保护管理事务</t>
  </si>
  <si>
    <t xml:space="preserve">    环境保护宣传</t>
  </si>
  <si>
    <t xml:space="preserve">    其他环境保护管理事务支出</t>
  </si>
  <si>
    <t xml:space="preserve">  污染防治</t>
  </si>
  <si>
    <t xml:space="preserve">    水体</t>
  </si>
  <si>
    <t xml:space="preserve">    固体废弃物与化学品</t>
  </si>
  <si>
    <t xml:space="preserve">    排污费安排的支出</t>
  </si>
  <si>
    <t xml:space="preserve">    其他污染防治支出</t>
  </si>
  <si>
    <t xml:space="preserve">  自然生态保护</t>
  </si>
  <si>
    <t xml:space="preserve">    农村环境保护</t>
  </si>
  <si>
    <t xml:space="preserve">  天然林保护</t>
  </si>
  <si>
    <t xml:space="preserve">    森林管护</t>
  </si>
  <si>
    <t xml:space="preserve">    政策性社会性支出补助</t>
  </si>
  <si>
    <t xml:space="preserve">    其他天然林保护支出</t>
  </si>
  <si>
    <t xml:space="preserve">  退耕还林</t>
  </si>
  <si>
    <t xml:space="preserve">    退耕现金</t>
  </si>
  <si>
    <t xml:space="preserve">    其他退耕还林支出</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</si>
  <si>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</si>
  <si>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</si>
  <si>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</si>
  <si>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</si>
  <si>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</si>
  <si>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</si>
  <si>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其他节能环保支出(款)</t>
  </si>
  <si>
    <t xml:space="preserve">    其他节能环保支出(项)</t>
  </si>
  <si>
    <t xml:space="preserve">  城乡社区管理事务</t>
  </si>
  <si>
    <t xml:space="preserve">    城管执法</t>
  </si>
  <si>
    <t xml:space="preserve">    其他城乡社区管理事务支出</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</si>
  <si>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</si>
  <si>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</si>
  <si>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</si>
  <si>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</si>
  <si>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</si>
  <si>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</si>
  <si>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</si>
  <si>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</si>
  <si>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</si>
  <si>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</si>
  <si>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</si>
  <si>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</si>
  <si>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</si>
  <si>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</si>
  <si>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</si>
  <si>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防灾救灾</t>
  </si>
  <si>
    <t xml:space="preserve">    农业生产支持补贴</t>
  </si>
  <si>
    <t xml:space="preserve">    农业组织化与产业化经营</t>
  </si>
  <si>
    <t xml:space="preserve">    农业资源保护修复与利用</t>
  </si>
  <si>
    <t xml:space="preserve">    农村道路建设</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</si>
  <si>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</si>
  <si>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</si>
  <si>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</si>
  <si>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</si>
  <si>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</si>
  <si>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</si>
  <si>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</si>
  <si>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森林生态效益补偿</t>
  </si>
  <si>
    <t xml:space="preserve">    林业执法与监督</t>
  </si>
  <si>
    <t xml:space="preserve">    林业产业化</t>
  </si>
  <si>
    <t xml:space="preserve">    林区公共支出</t>
  </si>
  <si>
    <t xml:space="preserve">    林业贷款贴息</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</si>
  <si>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</si>
  <si>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</si>
  <si>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</si>
  <si>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</si>
  <si>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</si>
  <si>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</si>
  <si>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</si>
  <si>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</si>
  <si>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</si>
  <si>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</si>
  <si>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</si>
  <si>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</si>
  <si>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</si>
  <si>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</si>
  <si>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</si>
  <si>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大中型水库移民后期扶持专项支出</t>
  </si>
  <si>
    <t xml:space="preserve">    水利安全监督</t>
  </si>
  <si>
    <t xml:space="preserve">    水资源费安排的支出</t>
  </si>
  <si>
    <t xml:space="preserve">    砂石资源费支出</t>
  </si>
  <si>
    <t xml:space="preserve">    农村人畜饮水</t>
  </si>
  <si>
    <t xml:space="preserve">    其他水利支出</t>
  </si>
  <si>
    <t xml:space="preserve">  扶贫</t>
  </si>
  <si>
    <t xml:space="preserve">    生产发展</t>
  </si>
  <si>
    <t xml:space="preserve">    社会发展</t>
  </si>
  <si>
    <t xml:space="preserve">    其他扶贫支出</t>
  </si>
  <si>
    <t xml:space="preserve">  农业综合开发</t>
  </si>
  <si>
    <t xml:space="preserve">    土地治理</t>
  </si>
  <si>
    <t xml:space="preserve">    产业化经营</t>
  </si>
  <si>
    <t xml:space="preserve">  农村综合改革</t>
  </si>
  <si>
    <t xml:space="preserve">    对村级一事一议的补助</t>
  </si>
  <si>
    <t xml:space="preserve">    对村民委员会和村党支部的补助</t>
  </si>
  <si>
    <t xml:space="preserve">    其他农村综合改革支出</t>
  </si>
  <si>
    <t xml:space="preserve">  普惠金融发展支出</t>
  </si>
  <si>
    <t xml:space="preserve">    支持农村金融机构</t>
  </si>
  <si>
    <t xml:space="preserve">    农业保险保费补贴</t>
  </si>
  <si>
    <t xml:space="preserve">    小额担保贷款贴息</t>
  </si>
  <si>
    <t xml:space="preserve">  其他农林水支出(款)</t>
  </si>
  <si>
    <t xml:space="preserve">    其他农林水支出(项)</t>
  </si>
  <si>
    <t xml:space="preserve">  公路水路运输</t>
  </si>
  <si>
    <t xml:space="preserve">    公路新建</t>
  </si>
  <si>
    <t xml:space="preserve">    公路养护</t>
  </si>
  <si>
    <t xml:space="preserve">    公路和运输安全</t>
  </si>
  <si>
    <t xml:space="preserve">    公路运输管理</t>
  </si>
  <si>
    <t xml:space="preserve">    水路运输管理支出</t>
  </si>
  <si>
    <t xml:space="preserve">    其他公路水路运输支出</t>
  </si>
  <si>
    <t xml:space="preserve">  成品油价格改革对交通运输的补贴</t>
  </si>
  <si>
    <t xml:space="preserve">    对农村道路客运的补贴</t>
  </si>
  <si>
    <t xml:space="preserve">    成品油价格改革补贴其他支出</t>
  </si>
  <si>
    <t xml:space="preserve">  邮政业支出</t>
  </si>
  <si>
    <t xml:space="preserve">    其他邮政业支出</t>
  </si>
  <si>
    <t xml:space="preserve">  车辆购置税支出</t>
  </si>
  <si>
    <t xml:space="preserve">    车辆购置税用于农村公路建设支出</t>
  </si>
  <si>
    <t xml:space="preserve">  其他交通运输支出(款)</t>
  </si>
  <si>
    <t xml:space="preserve">    公共交通运营补助</t>
  </si>
  <si>
    <t xml:space="preserve">    其他交通运输支出(项)</t>
  </si>
  <si>
    <t>资源勘探信息等支出</t>
  </si>
  <si>
    <t xml:space="preserve">  制造业</t>
  </si>
  <si>
    <t xml:space="preserve">    电气机械及器材制造业</t>
  </si>
  <si>
    <t xml:space="preserve">    其他制造业支出</t>
  </si>
  <si>
    <t xml:space="preserve">  工业和信息产业监管</t>
  </si>
  <si>
    <t xml:space="preserve">    其他工业和信息产业监管支出</t>
  </si>
  <si>
    <t xml:space="preserve">  安全生产监管</t>
  </si>
  <si>
    <t xml:space="preserve">    应急救援支出</t>
  </si>
  <si>
    <t xml:space="preserve">    煤炭安全</t>
  </si>
  <si>
    <t xml:space="preserve">    其他安全生产监管支出</t>
  </si>
  <si>
    <t xml:space="preserve">  国有资产监管</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</si>
  <si>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</si>
  <si>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</si>
  <si>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</si>
  <si>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</si>
  <si>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</si>
  <si>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其他资源勘探信息等支出(项)</t>
  </si>
  <si>
    <t xml:space="preserve">  商业流通事务</t>
  </si>
  <si>
    <t xml:space="preserve">    食品流通安全补贴</t>
  </si>
  <si>
    <t xml:space="preserve">    其他商业流通事务支出</t>
  </si>
  <si>
    <t xml:space="preserve">  旅游业管理与服务支出</t>
  </si>
  <si>
    <t xml:space="preserve">    旅游行业业务管理</t>
  </si>
  <si>
    <t xml:space="preserve">  涉外发展服务支出</t>
  </si>
  <si>
    <t xml:space="preserve">    其他涉外发展服务支出</t>
  </si>
  <si>
    <t xml:space="preserve">  其他商业服务业等支出(款)</t>
  </si>
  <si>
    <t xml:space="preserve">    服务业基础设施建设</t>
  </si>
  <si>
    <t xml:space="preserve">    其他商业服务业等支出(项)</t>
  </si>
  <si>
    <t xml:space="preserve">  教育</t>
  </si>
  <si>
    <t xml:space="preserve">  国土资源事务</t>
  </si>
  <si>
    <t xml:space="preserve">    地质灾害防治</t>
  </si>
  <si>
    <t xml:space="preserve">    土地资源储备支出</t>
  </si>
  <si>
    <t xml:space="preserve">    其他国土资源事务支出</t>
  </si>
  <si>
    <t xml:space="preserve">  地震事务</t>
  </si>
  <si>
    <t xml:space="preserve">    地震监测</t>
  </si>
  <si>
    <t xml:space="preserve">  气象事务</t>
  </si>
  <si>
    <t xml:space="preserve">    气象事业机构</t>
  </si>
  <si>
    <t xml:space="preserve">    气象服务</t>
  </si>
  <si>
    <t xml:space="preserve">  保障性安居工程支出</t>
  </si>
  <si>
    <t xml:space="preserve">    棚户区改造</t>
  </si>
  <si>
    <t xml:space="preserve">    农村危房改造</t>
  </si>
  <si>
    <t xml:space="preserve">  住房改革支出</t>
  </si>
  <si>
    <t xml:space="preserve">    住房公积金</t>
  </si>
  <si>
    <t xml:space="preserve">    购房补贴</t>
  </si>
  <si>
    <t xml:space="preserve">  粮油事务</t>
  </si>
  <si>
    <t xml:space="preserve">    粮食风险基金</t>
  </si>
  <si>
    <t xml:space="preserve">  粮油储备</t>
  </si>
  <si>
    <t xml:space="preserve">    储备粮油补贴</t>
  </si>
  <si>
    <t>其他支出(类)</t>
  </si>
  <si>
    <t xml:space="preserve">  其他支出(款)</t>
  </si>
  <si>
    <t xml:space="preserve">    其他支出(项)</t>
  </si>
  <si>
    <t xml:space="preserve">  地方政府一般债务付息支出</t>
  </si>
  <si>
    <t xml:space="preserve">    地方政府一般债券付息支出</t>
  </si>
  <si>
    <t xml:space="preserve">  地方政府一般债务发行费用支出</t>
  </si>
  <si>
    <t>2016年渝北区区级一般公共预算转移性收支决算表</t>
  </si>
  <si>
    <t>收       入</t>
  </si>
  <si>
    <t>支      出</t>
  </si>
  <si>
    <t>转移性收入合计</t>
  </si>
  <si>
    <t>转移性支出合计</t>
  </si>
  <si>
    <t xml:space="preserve">  返还性收入</t>
  </si>
  <si>
    <t xml:space="preserve">  返还性支出</t>
  </si>
  <si>
    <t xml:space="preserve">    增值税和消费税税收返还收入</t>
  </si>
  <si>
    <t xml:space="preserve">    增值税和消费税税收返还支出</t>
  </si>
  <si>
    <t xml:space="preserve">    所得税基数返还收入</t>
  </si>
  <si>
    <t xml:space="preserve">    所得税基数返还支出</t>
  </si>
  <si>
    <t xml:space="preserve">    成品油价格和税费改革税收返还收入</t>
  </si>
  <si>
    <t xml:space="preserve">    成品油价格和税费改革税收返还支出</t>
  </si>
  <si>
    <t xml:space="preserve">    其他税收返还收入</t>
  </si>
  <si>
    <t xml:space="preserve">    其他税收返还支出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</si>
  <si>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</si>
  <si>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</si>
  <si>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</si>
  <si>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</si>
  <si>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</si>
  <si>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</si>
  <si>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老少边穷转移支付收入</t>
  </si>
  <si>
    <t xml:space="preserve">    老少边穷转移支付支出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</si>
  <si>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</si>
  <si>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</si>
  <si>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</si>
  <si>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</si>
  <si>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化解债务补助收入</t>
  </si>
  <si>
    <t xml:space="preserve">    化解债务补助支出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</si>
  <si>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</si>
  <si>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</si>
  <si>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</si>
  <si>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</si>
  <si>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成品油价格和税费改革转移支付补助收入</t>
  </si>
  <si>
    <t xml:space="preserve">    成品油价格和税费改革转移支付补助支出</t>
  </si>
  <si>
    <t xml:space="preserve">    基层公检法司转移支付收入</t>
  </si>
  <si>
    <t xml:space="preserve">    基层公检法司转移支付支出</t>
  </si>
  <si>
    <t xml:space="preserve">    义务教育等转移支付收入</t>
  </si>
  <si>
    <t xml:space="preserve">    义务教育等转移支付支出</t>
  </si>
  <si>
    <t xml:space="preserve">    基本养老保险和低保等转移支付收入</t>
  </si>
  <si>
    <t xml:space="preserve">    基本养老保险和低保等转移支付支出</t>
  </si>
  <si>
    <t xml:space="preserve">    新型农村合作医疗等转移支付收入</t>
  </si>
  <si>
    <t xml:space="preserve">    新型农村合作医疗等转移支付支出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</si>
  <si>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</si>
  <si>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</si>
  <si>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</si>
  <si>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</si>
  <si>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</si>
  <si>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</si>
  <si>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</si>
  <si>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</si>
  <si>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</si>
  <si>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</si>
  <si>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</si>
  <si>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</si>
  <si>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</si>
  <si>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</si>
  <si>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</si>
  <si>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</si>
  <si>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</si>
  <si>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</si>
  <si>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</si>
  <si>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</si>
  <si>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</si>
  <si>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</si>
  <si>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</si>
  <si>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</si>
  <si>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</si>
  <si>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</si>
  <si>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</si>
  <si>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</si>
  <si>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</si>
  <si>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</si>
  <si>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</si>
  <si>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</si>
  <si>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 xml:space="preserve">    其他支出</t>
  </si>
  <si>
    <t xml:space="preserve">  体制上解收入</t>
  </si>
  <si>
    <t xml:space="preserve">  体制上解支出</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</si>
  <si>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</si>
  <si>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</si>
  <si>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</si>
  <si>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</si>
  <si>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专项上解收入</t>
  </si>
  <si>
    <t xml:space="preserve">  专项上解支出</t>
  </si>
  <si>
    <t>待偿债置换一般债券上年结余</t>
  </si>
  <si>
    <t>上年结余</t>
  </si>
  <si>
    <t xml:space="preserve">调入资金   </t>
  </si>
  <si>
    <t xml:space="preserve">  政府性基金调入</t>
  </si>
  <si>
    <t xml:space="preserve">  国有资本经营调入</t>
  </si>
  <si>
    <t xml:space="preserve">  其他调入</t>
  </si>
  <si>
    <t>债务收入</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</si>
  <si>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</si>
  <si>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</si>
  <si>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</si>
  <si>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</si>
  <si>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</si>
  <si>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</si>
  <si>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</si>
  <si>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</si>
  <si>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</si>
  <si>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</si>
  <si>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</si>
  <si>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</si>
  <si>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</si>
  <si>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</si>
  <si>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</si>
  <si>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</si>
  <si>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</si>
  <si>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</si>
  <si>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</si>
  <si>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</si>
  <si>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</si>
  <si>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</si>
  <si>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</si>
  <si>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</si>
  <si>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</si>
  <si>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</si>
  <si>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调入预算稳定调节基金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</si>
  <si>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</si>
  <si>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</si>
  <si>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</si>
  <si>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</si>
  <si>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</si>
  <si>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</si>
  <si>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</si>
  <si>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</si>
  <si>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</si>
  <si>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</si>
  <si>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</si>
  <si>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</si>
  <si>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减:结转下年的支出</t>
  </si>
  <si>
    <t>净结余</t>
  </si>
  <si>
    <t>2016年渝北区区级一般公共预算转移支付决算表</t>
  </si>
  <si>
    <t>编制单位：区财政局                日期：2017年8月30日</t>
  </si>
  <si>
    <t>镇名称</t>
  </si>
  <si>
    <t>玉峰山镇</t>
  </si>
  <si>
    <t>木耳镇</t>
  </si>
  <si>
    <t>古路镇</t>
  </si>
  <si>
    <t>兴隆镇</t>
  </si>
  <si>
    <t>茨竹镇</t>
  </si>
  <si>
    <t>大湾镇</t>
  </si>
  <si>
    <t>龙兴镇</t>
  </si>
  <si>
    <t>石船镇</t>
  </si>
  <si>
    <t>统景镇</t>
  </si>
  <si>
    <t>大盛镇</t>
  </si>
  <si>
    <t>洛碛镇</t>
  </si>
  <si>
    <t>2016年渝北区区级政府性基金预算收支决算表</t>
  </si>
  <si>
    <t>2016年渝北区区级政府性基金预算支出决算表</t>
  </si>
  <si>
    <t>编制单位：区财政局                          日期：2017年8月30日</t>
  </si>
  <si>
    <t>大中型水库移民后期扶持基金支出</t>
  </si>
  <si>
    <t xml:space="preserve">  移民补助</t>
  </si>
  <si>
    <t xml:space="preserve">  基础设施建设和经济发展</t>
  </si>
  <si>
    <t>国有土地使用权出让相关支出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</si>
  <si>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</si>
  <si>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</si>
  <si>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</si>
  <si>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</si>
  <si>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</si>
  <si>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其他国有土地使用权出让收入安排的支出</t>
  </si>
  <si>
    <t xml:space="preserve">  国有土地使用权出让债务付息支出</t>
  </si>
  <si>
    <t>城市公用事业附加相关支出</t>
  </si>
  <si>
    <t xml:space="preserve">  城市公用事业附加及对应专项债务收入安排的支出</t>
  </si>
  <si>
    <t xml:space="preserve">    城市公共设施</t>
  </si>
  <si>
    <t>农业土地开发资金相关支出</t>
  </si>
  <si>
    <t xml:space="preserve">  农业土地开发资金及对应专项债务收入安排的支出</t>
  </si>
  <si>
    <t>污水处理费相关支出</t>
  </si>
  <si>
    <t xml:space="preserve">  污水处理费及对应专项债务收入安排的支出</t>
  </si>
  <si>
    <t xml:space="preserve">    污水处理设施建设和运营</t>
  </si>
  <si>
    <t>三峡水库库区基金支出</t>
  </si>
  <si>
    <t xml:space="preserve">  解决移民遗留问题</t>
  </si>
  <si>
    <t xml:space="preserve">  其他三峡水库库区基金支出</t>
  </si>
  <si>
    <t>国家重大水利工程建设相关支出</t>
  </si>
  <si>
    <t xml:space="preserve">  国家重大水利工程建设基金及对应专项债务收入安排的支出</t>
  </si>
  <si>
    <t xml:space="preserve">    三峡工程后续工作</t>
  </si>
  <si>
    <t>彩票发行销售机构业务费安排的支出</t>
  </si>
  <si>
    <t xml:space="preserve">  其他彩票发行销售机构业务费安排的支出</t>
  </si>
  <si>
    <t>彩票公益金相关支出</t>
  </si>
  <si>
    <t xml:space="preserve">  彩票公益金及对应专项债务收入安排的支出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</si>
  <si>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</si>
  <si>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</si>
  <si>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</si>
  <si>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</si>
  <si>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</si>
  <si>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</si>
  <si>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2016年渝北区区级国有资本经营预算收支决算表</t>
  </si>
  <si>
    <t>2016年渝北区区级一般公共预算基本支出决算表</t>
  </si>
  <si>
    <t xml:space="preserve">编制单位：区财政局 </t>
  </si>
  <si>
    <t xml:space="preserve">  日期：2017年8月30日</t>
  </si>
  <si>
    <t>经济分类科目（按“款”级经济分类科目)</t>
  </si>
  <si>
    <t>2016年一般公共预算财政拨款基本支出</t>
  </si>
  <si>
    <t>科目编码</t>
  </si>
  <si>
    <t>人员经费</t>
  </si>
  <si>
    <t>公用经费</t>
  </si>
  <si>
    <t>301</t>
  </si>
  <si>
    <t>工资福利支出</t>
  </si>
  <si>
    <t>30101</t>
  </si>
  <si>
    <t xml:space="preserve">  基本工资</t>
  </si>
  <si>
    <t>30102</t>
  </si>
  <si>
    <t xml:space="preserve">  津贴补贴</t>
  </si>
  <si>
    <t>30103</t>
  </si>
  <si>
    <t xml:space="preserve">  奖金</t>
  </si>
  <si>
    <t>30104</t>
  </si>
  <si>
    <t xml:space="preserve">  其他社会保障缴费</t>
  </si>
  <si>
    <t>30107</t>
  </si>
  <si>
    <t xml:space="preserve">  绩效工资</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</si>
  <si>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</si>
  <si>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</si>
  <si>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</si>
  <si>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</si>
  <si>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</si>
  <si>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</si>
  <si>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</si>
  <si>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</si>
  <si>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</si>
  <si>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</si>
  <si>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</si>
  <si>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</si>
  <si>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</si>
  <si>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</si>
  <si>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</si>
  <si>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</si>
  <si>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</si>
  <si>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</si>
  <si>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</si>
  <si>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</si>
  <si>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</si>
  <si>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</si>
  <si>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</si>
  <si>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</si>
  <si>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</si>
  <si>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</si>
  <si>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</si>
  <si>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</si>
  <si>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</si>
  <si>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</si>
  <si>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</si>
  <si>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</si>
  <si>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</si>
  <si>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</si>
  <si>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</si>
  <si>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</si>
  <si>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</si>
  <si>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</si>
  <si>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</si>
  <si>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</si>
  <si>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</si>
  <si>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</si>
  <si>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</si>
  <si>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</si>
  <si>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</si>
  <si>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</si>
  <si>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</si>
  <si>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</si>
  <si>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</si>
  <si>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</si>
  <si>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</si>
  <si>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</si>
  <si>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</si>
  <si>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</si>
  <si>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</si>
  <si>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</si>
  <si>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30301</t>
  </si>
  <si>
    <t xml:space="preserve">  离休费</t>
  </si>
  <si>
    <t>30302</t>
  </si>
  <si>
    <t xml:space="preserve">  退休费</t>
  </si>
  <si>
    <t>30304</t>
  </si>
  <si>
    <t xml:space="preserve">  抚恤金</t>
  </si>
  <si>
    <t>30305</t>
  </si>
  <si>
    <t xml:space="preserve">  生活补助</t>
  </si>
  <si>
    <t>30307</t>
  </si>
  <si>
    <t xml:space="preserve">  医疗费</t>
  </si>
  <si>
    <t>30309</t>
  </si>
  <si>
    <t xml:space="preserve">  奖励金</t>
  </si>
  <si>
    <t>30311</t>
  </si>
  <si>
    <t xml:space="preserve">  住房公积金</t>
  </si>
  <si>
    <t>30313</t>
  </si>
  <si>
    <t xml:space="preserve">  购房补贴</t>
  </si>
  <si>
    <t>30399</t>
  </si>
  <si>
    <t xml:space="preserve">  其他对个人和家庭的补助支出</t>
  </si>
  <si>
    <t>310</t>
  </si>
  <si>
    <t>其他资本性支出</t>
  </si>
  <si>
    <t>31002</t>
  </si>
  <si>
    <t xml:space="preserve">  办公设备购置</t>
  </si>
  <si>
    <t>31007</t>
  </si>
  <si>
    <t xml:space="preserve">  信息网络及软件购置更新</t>
  </si>
  <si>
    <t>2016年渝北区区级一般公共预算一般性转移支付决算表</t>
  </si>
  <si>
    <t>2016年渝北区区级一般公共预算专项转移支付决算表</t>
  </si>
  <si>
    <t>项目名称</t>
  </si>
  <si>
    <t>合  计</t>
  </si>
  <si>
    <t>森林生态效益补偿</t>
  </si>
  <si>
    <t>第三次全国农业普查</t>
  </si>
  <si>
    <t>安全社区创建经费</t>
  </si>
  <si>
    <t>计生残疾家庭补助（药物补贴、托养补贴、康复补贴、教育补贴等）</t>
  </si>
  <si>
    <t>卫生创建工作</t>
  </si>
  <si>
    <t>基层党建示范点及村集体经济发展试点村建设经费</t>
  </si>
  <si>
    <t>农村最低生活保障金</t>
  </si>
  <si>
    <t>除“四害”病媒生物防制</t>
  </si>
  <si>
    <t>计生家庭临时困难救助</t>
  </si>
  <si>
    <t>流动人口管理费</t>
  </si>
  <si>
    <t>原乡镇企办室非在编人员养老和医疗补助经费</t>
  </si>
  <si>
    <t>全区突发事件风险管理经费</t>
  </si>
  <si>
    <t>玉峰山基层应急管理规范化建设费</t>
  </si>
  <si>
    <t>基层应急管理规范化建设费</t>
  </si>
  <si>
    <t>市级生态文明示范村建设以奖代补资金</t>
  </si>
  <si>
    <t>烧结砖瓦窑关闭补助工作经费</t>
  </si>
  <si>
    <t>计生惠民政策补助</t>
  </si>
  <si>
    <t>上半年国家计划生育家庭特别扶助金</t>
  </si>
  <si>
    <t>上半年农村独生子女四级伤残家庭扶助</t>
  </si>
  <si>
    <t>2016年第二批国家部分计划生育家庭特别扶助金</t>
  </si>
  <si>
    <t>国家计生奖扶资金等直补资金</t>
  </si>
  <si>
    <t>国家计生奖扶等直补资金</t>
  </si>
  <si>
    <t>贫困残疾人生活补贴</t>
  </si>
  <si>
    <t>关于安排渝北区全国残疾人基本服务状况和需求信息动态更新经费的通知</t>
  </si>
  <si>
    <t>重度残疾人护理补贴</t>
  </si>
  <si>
    <t>重度残疾人护理补贴及贫困残疾人生活补贴</t>
  </si>
  <si>
    <t>临时救助资金</t>
  </si>
  <si>
    <t>关于对城乡困难群众发放猪肉价格上涨一次性生活补助的通知</t>
  </si>
  <si>
    <t>农村低保金</t>
  </si>
  <si>
    <t>城市低保金</t>
  </si>
  <si>
    <t>关于解决遗属一次性抚恤金的函</t>
  </si>
  <si>
    <t>优抚对象医疗补助金和节日慰问金</t>
  </si>
  <si>
    <t>70至99岁低保老年人高龄津贴</t>
  </si>
  <si>
    <t>90岁以上（含百岁）老年人高龄津贴</t>
  </si>
  <si>
    <t>经济困难的高龄失能老年人养老服务补贴</t>
  </si>
  <si>
    <t>80至89岁老年人高龄津贴</t>
  </si>
  <si>
    <t>村（社区）干部意外伤害保险费</t>
  </si>
  <si>
    <t>定期招聘会工作经费</t>
  </si>
  <si>
    <t>原农技（农机）员养老和医疗补助资金</t>
  </si>
  <si>
    <t>重大农作物病虫害统防统治</t>
  </si>
  <si>
    <t>安排柑橘溃疡病疫情应急防控资金</t>
  </si>
  <si>
    <t>农机购置补贴监管</t>
  </si>
  <si>
    <t>农业支持保护补贴</t>
  </si>
  <si>
    <t>森林防火阻隔带清理维护</t>
  </si>
  <si>
    <t>森林防火检查站补助</t>
  </si>
  <si>
    <t>镇街松材线虫病防治</t>
  </si>
  <si>
    <t>镇街森林防火检查站规范化建设</t>
  </si>
  <si>
    <t>森林防火以奖代补</t>
  </si>
  <si>
    <t>农田水利建设项目</t>
  </si>
  <si>
    <t>中央农田水利设施维修养护补助</t>
  </si>
  <si>
    <t>渝邻高速公路绿化土地租金</t>
  </si>
  <si>
    <t>物业管理费</t>
  </si>
  <si>
    <t>商品和服务支出(定额)</t>
  </si>
  <si>
    <t>网络租赁运行经费</t>
  </si>
  <si>
    <t>伙食补助费</t>
  </si>
  <si>
    <t>红叶化肥厂废硫酸处置工作经费</t>
  </si>
  <si>
    <t>镇街危房鉴定费用</t>
  </si>
  <si>
    <t>平安建设工作</t>
  </si>
  <si>
    <t>人民调解工作经费</t>
  </si>
  <si>
    <t>刑释解教人员安置帮教工作经费</t>
  </si>
  <si>
    <t>严重精神障碍患者监护责任经费</t>
  </si>
  <si>
    <t>铁路护路工作</t>
  </si>
  <si>
    <t>流动文化服务进村活动经费</t>
  </si>
  <si>
    <t>响通工程运行维护保障经费</t>
  </si>
  <si>
    <t>2016年小区文化室（文化驿站）建设补助资金</t>
  </si>
  <si>
    <t>2016年镇街文化中心（站）免费开放经费</t>
  </si>
  <si>
    <t>2015年“三馆一站”免费开放绩效评价考核资金</t>
  </si>
  <si>
    <t>村级文化室运行补助</t>
  </si>
  <si>
    <t>走访慰问经费</t>
  </si>
  <si>
    <t>城乡居民合作医疗镇街工作经费</t>
  </si>
  <si>
    <t>元旦春节慰问经费</t>
  </si>
  <si>
    <t>镇街社会救助工作经费</t>
  </si>
  <si>
    <t>非公党建经费</t>
  </si>
  <si>
    <t>关于做好2016年农业支持保护补贴工作的通知</t>
  </si>
  <si>
    <t>安全稳定目标考核责任奖</t>
  </si>
  <si>
    <t>地质灾害防治</t>
  </si>
  <si>
    <t>行政事业单位人员住房补贴</t>
  </si>
  <si>
    <t>人大代表活动经费</t>
  </si>
  <si>
    <t>区人民代表大会换届选举经费</t>
  </si>
  <si>
    <t>硬化路村村通（市级补助）</t>
  </si>
  <si>
    <t>农村公路养护（市级补助）</t>
  </si>
  <si>
    <t>2016年中央车辆购置税用于农村公路建设项目补助资金预算</t>
  </si>
  <si>
    <t>贫困户节日慰问补助</t>
  </si>
  <si>
    <t>全区农村低收入人口产业扶持</t>
  </si>
  <si>
    <t>农村公共服务补助</t>
  </si>
  <si>
    <t>美丽乡村及一事一议项目</t>
  </si>
  <si>
    <t>全区自来水工程运行维护费</t>
  </si>
  <si>
    <t>大中型水库后期扶持第一季度补贴</t>
  </si>
  <si>
    <t>安全生产专项资金</t>
  </si>
  <si>
    <t>2016年油气输送管理隐患整治中央补助资金和第二批市级安全生产专项资金预算</t>
  </si>
  <si>
    <t>关于调整2016年度森林生态效益补偿资金的通知</t>
  </si>
  <si>
    <t>关于下达2016年人行过街设施等专项补助资金的通知</t>
  </si>
  <si>
    <t>关于安排民防经费的通知</t>
  </si>
  <si>
    <t>关于下达2016年一事一议财政奖补项目资金的通知（第三批）</t>
  </si>
  <si>
    <t>关于安排2016年农村公路建设经费的通知</t>
  </si>
  <si>
    <t>关于调整在乡老复员军人重大疾病医疗补助预算指标的通知</t>
  </si>
  <si>
    <t>关于调整区司法局社区矫正及安置帮教工作经费预算指标的通知</t>
  </si>
  <si>
    <t>关于安排2016年第二批国家部分计划生育家庭特别扶助金的通知</t>
  </si>
  <si>
    <t>关于下达市级救灾补助资金的通知</t>
  </si>
  <si>
    <t>关于安排2016年第二批城乡最低生活保障金的通知</t>
  </si>
  <si>
    <t>关于安排2016年产粮大县奖励资金的通知</t>
  </si>
  <si>
    <t>关于下达2016年基层政权建设资金补助的通知</t>
  </si>
  <si>
    <t>关于安排驻港办社会管理事务经费的通知</t>
  </si>
  <si>
    <t>关于调整“民防疏散基地”项目资金预算的通知</t>
  </si>
  <si>
    <t>关于下达2016年农业支持保护补贴的通知</t>
  </si>
  <si>
    <t>关于调整2016年水利部门预算指标的通知</t>
  </si>
  <si>
    <t>关于下达2016年村级公益事业一事一议财政奖补项目资金的通知</t>
  </si>
  <si>
    <t>关于下达2016年农业支持保护补贴发放工作经费的通知</t>
  </si>
  <si>
    <t>关于安排2016年农村公路养护经费的通知</t>
  </si>
  <si>
    <t>关于调整重大农作物病虫害统防统治项目资金的通知</t>
  </si>
  <si>
    <t>关于安排渝北区2016年残疾人家庭危旧房改造资金的通知</t>
  </si>
  <si>
    <t>关于调整2016年贫困户节日慰问补助资金的通知</t>
  </si>
  <si>
    <t>关于对城乡困难群众发放猪肉价格上涨一次性生活补贴的通知</t>
  </si>
  <si>
    <t>关于下达2016年美丽乡村社区化建设试点资金的通知</t>
  </si>
  <si>
    <t>关于安排2016年社区阵地建设补助资金的通知</t>
  </si>
  <si>
    <t>关于下达2016年第一季度大中型水库移民后期扶持资金的通知</t>
  </si>
  <si>
    <t>关于下达2016年农机购置补贴监管资金的通知</t>
  </si>
  <si>
    <t>关于下达2016年上半年国家计划生育家庭特别扶助金的通知</t>
  </si>
  <si>
    <t>关于下达小型农田水利运行管护资金预算指标的通知</t>
  </si>
  <si>
    <t>关于下达2016年镇街转移支付补助的通知</t>
  </si>
  <si>
    <t>关于提前下达2016年农业专项资金的通知</t>
  </si>
  <si>
    <t>关于安排2015年标准化社区文化室建设市级补助资金的通知</t>
  </si>
  <si>
    <t>关于提前下达2016年文化体育专项资金预算的通知</t>
  </si>
  <si>
    <t>关于安排2015年“三馆一站”免费开放绩效评价市级考核资金的通知</t>
  </si>
  <si>
    <t>关于安排农村公路项目资金的通知</t>
  </si>
  <si>
    <t xml:space="preserve">关于安排拨付（调整）2016年旅游产业发展资金（预算）的通知  </t>
  </si>
  <si>
    <t>关于调整安排第三次全国农业普查“两员”经费的通知</t>
  </si>
  <si>
    <t>关于安排2016年第二批重庆市生态文明建设示范村创建“以奖代补”资金的通知</t>
  </si>
  <si>
    <t>关于追减（加)2016年计生惠民资金预算指标（第二批）的通知</t>
  </si>
  <si>
    <t>关于追减（加）2016年卫生创建工作和除“四害”病媒生物防治经费预算指标的通知</t>
  </si>
  <si>
    <t>关于调整区委组织部组织工作经费预算指标的通知</t>
  </si>
  <si>
    <t>关于安排2016年第三批城乡最低生活保障金的通知</t>
  </si>
  <si>
    <t>关于调整区委政法委流动人口管理经费预算指标的通知</t>
  </si>
  <si>
    <t>关于安排2016年下半年贫困残疾人大额临时救助资金的通知</t>
  </si>
  <si>
    <t>关于安排原乡镇企办室非在编人员养老和医疗补助经费的通知</t>
  </si>
  <si>
    <t>关于调整安排第四批便民服务体系建设资金的通知</t>
  </si>
  <si>
    <t>关于调整区政府办公室2016年风险管理工作经费的通知</t>
  </si>
  <si>
    <t>关于调整2016年区政府办公室应急管理规范化建设经费的通知</t>
  </si>
  <si>
    <t>关于安排柑橘溃疡病疫情应急防控资金的通知</t>
  </si>
  <si>
    <t>关于调整专项普查预算经费的通知</t>
  </si>
  <si>
    <t>关于调整区信访办信访工作经费预算指标的通知</t>
  </si>
  <si>
    <t>关于安排2016年小区文化室特色项目评选补助资金的通知</t>
  </si>
  <si>
    <t>关于安排2016年第二批贫困残疾人生活补贴和重度残疾人护理补贴资金的通知</t>
  </si>
  <si>
    <t>关于追减（加）2016年计生惠民资金预算指标的通知</t>
  </si>
  <si>
    <t>关于安排观音洞水库饮用水源保护资金的通知</t>
  </si>
  <si>
    <t>关于下达农村集中工程运行维护资金的通知</t>
  </si>
  <si>
    <t>关于调整区人大常委会办公室换届选举经费的通知</t>
  </si>
  <si>
    <t>关于调整2016年第二批畜禽养殖场治理资金预算的通知</t>
  </si>
  <si>
    <t>关于安排2016年第二批老年人高龄津贴预算指标的通知</t>
  </si>
  <si>
    <t>关于安排2016年重庆市生态文明建设示范村创建“以奖代补”资金的函</t>
  </si>
  <si>
    <t>关于安排镇街危房鉴定费用的通知</t>
  </si>
  <si>
    <t>关于安排安全生产专项资金预算指标的通知</t>
  </si>
  <si>
    <t xml:space="preserve">关于安排严重精神障碍患者以奖代补工作经费的通知 </t>
  </si>
  <si>
    <t>关于安排2016年低收入农户到户扶持和巩固2015年脱贫成果资金的通知</t>
  </si>
  <si>
    <t>关于安排渝北区机关事业单位职工住房补贴经费的函</t>
  </si>
  <si>
    <t>关于安排原农技（农机）员养老和医疗补助资金的通知</t>
  </si>
  <si>
    <t>关于调整区人大代表活动经费的通知</t>
  </si>
  <si>
    <t>关于调整区委组织部非公党建工作专项经费指标的通知</t>
  </si>
  <si>
    <t>关于安排2016年第2批地质灾害搬迁补助及整治工程经费的通知</t>
  </si>
  <si>
    <t>关于安排2016年上半年贫困残疾人大额临时救助资金的通知</t>
  </si>
  <si>
    <t>关于下达2016年农村改厕任务及补助资金的通知</t>
  </si>
  <si>
    <t>官于安排2016年森林防火以奖代补资金的通知</t>
  </si>
  <si>
    <t>关于调整大中型水库后期扶持项目区级配套资金指标的通知</t>
  </si>
  <si>
    <t>关于安排木耳？七彩大庄园旅游营销推介补助资金的通知</t>
  </si>
  <si>
    <t>关于调整区委组织部2016年非公党建工作专项经费指标的通知</t>
  </si>
  <si>
    <t>关于下达2016年山坪塘(第二批)整治资金的通知</t>
  </si>
  <si>
    <t>关于安排2016年上半年农村独生子女四级伤残家庭扶助转移支付的通知</t>
  </si>
  <si>
    <t>关于调整市政综合执法公用经费预算指标的通知</t>
  </si>
  <si>
    <t>关于调整区司法局2016年人民调解经费指标的通知</t>
  </si>
  <si>
    <t>关于同意调整2016年部门预算指标的通知</t>
  </si>
  <si>
    <t>关于安排2016年度镇街居民医保参保工作经费的通知</t>
  </si>
  <si>
    <t>关于提前下达镇街2016年元旦春节期间慰问城乡困难群众补助经费的通知</t>
  </si>
  <si>
    <t>2016年基层政权建设资金补助</t>
  </si>
  <si>
    <t>基层政权建设</t>
  </si>
  <si>
    <t>古路镇办公楼排危经费</t>
  </si>
  <si>
    <t>特殊疑难信访问题专项资金</t>
  </si>
  <si>
    <t>城乡住户调查</t>
  </si>
  <si>
    <t>流动人口管理工作</t>
  </si>
  <si>
    <t>民防疏散基地建设</t>
  </si>
  <si>
    <t>社区矫正工作经费</t>
  </si>
  <si>
    <t>古路中学校地租金</t>
  </si>
  <si>
    <t>困难群众发放猪肉价格上涨一次性生活补助</t>
  </si>
  <si>
    <t>第二批老年人高龄津贴</t>
  </si>
  <si>
    <t>贫困残疾人大额临时救助</t>
  </si>
  <si>
    <t>残疾人基本服务状况和需求信息动态更新经费</t>
  </si>
  <si>
    <t>一次性市级救灾补助资金预算指标</t>
  </si>
  <si>
    <t>2015年城乡低保补助资金</t>
  </si>
  <si>
    <t>在乡老复员军人重大疾病医疗补助</t>
  </si>
  <si>
    <t>2016年计生惠民资金（补助资金）</t>
  </si>
  <si>
    <t>计生残疾家庭补助（药物补贴、教育补贴等）</t>
  </si>
  <si>
    <t>16年第二批国家部分计划生育家庭特别扶助金</t>
  </si>
  <si>
    <t>2015年市级生态镇建设“以奖代补”资金</t>
  </si>
  <si>
    <t>农村聚居区建设</t>
  </si>
  <si>
    <t>镇街监管站标准化建设项目</t>
  </si>
  <si>
    <t>农机购置补贴</t>
  </si>
  <si>
    <t>市级农田水利设施维修养护补助</t>
  </si>
  <si>
    <t>2014年小型农田水利运行管护资金</t>
  </si>
  <si>
    <t>村社便道硬化建设</t>
  </si>
  <si>
    <t>2016年一事一议财政奖补资金</t>
  </si>
  <si>
    <t>十基地基础设施建设项目补助</t>
  </si>
  <si>
    <t>地质灾害整治</t>
  </si>
  <si>
    <t>2016年农业支持保护补贴工作经费</t>
  </si>
  <si>
    <t>2016年区人大代表活动经费</t>
  </si>
  <si>
    <t>2016年区人大常委会办公室换届选举经费</t>
  </si>
  <si>
    <t>兴隆镇办公及服务用房排危整修项目</t>
  </si>
  <si>
    <t>应急管理规范化建设工作经费</t>
  </si>
  <si>
    <t>2016年渝北区各镇街风险管理工作经费</t>
  </si>
  <si>
    <t>第二批便民服务体系建设资金[龙平村、小五村社区规范化建设]</t>
  </si>
  <si>
    <t>第三次农业普查工作经费</t>
  </si>
  <si>
    <t>2016年“两员”普查经费－用于对普查指导员和普查员的补贴发放</t>
  </si>
  <si>
    <t>2016年基层商会建管经费</t>
  </si>
  <si>
    <t>2015年度考核经费1.3万、2016年1-6月非公党建工作专项经费4.62万</t>
  </si>
  <si>
    <t>2016年7-12月非公党建工作专项经费</t>
  </si>
  <si>
    <t>基层党建示范点及村集体经济发展试点建设经费</t>
  </si>
  <si>
    <t>2016年人民调解经费</t>
  </si>
  <si>
    <t>安置帮教工作经费－刑释解教人员安置帮教工作经费</t>
  </si>
  <si>
    <t>社区矫正工作经费－平安建设工作</t>
  </si>
  <si>
    <t>2016年维稳工作经费</t>
  </si>
  <si>
    <t>2016年1-6月份严重精神障碍患者以奖代补工作经费（监护责任经费） 20人</t>
  </si>
  <si>
    <t>群众文化演出活动经费</t>
  </si>
  <si>
    <t>2015年标准化社区文化室建设补助资金（兴隆社区）</t>
  </si>
  <si>
    <t>2016年城乡居民合作医疗镇街工作经费</t>
  </si>
  <si>
    <t>2016年元旦春节期间慰问城乡困难群众补助经费</t>
  </si>
  <si>
    <t>2016年春节90-99岁老年人慰问金</t>
  </si>
  <si>
    <t>2016年渝北区城乡困难群众猪肉价格上涨一次性生活补贴－城乡孤儿事实无人抚养困境儿童</t>
  </si>
  <si>
    <t>老年人高龄津贴</t>
  </si>
  <si>
    <t>经济困难的高龄失能老年人</t>
  </si>
  <si>
    <t>二批贫困残疾人生活补贴</t>
  </si>
  <si>
    <t>残疾人家庭危旧房改造资金</t>
  </si>
  <si>
    <t>6.28暴雨市级救灾资金</t>
  </si>
  <si>
    <t>一次性市级救灾补助资金</t>
  </si>
  <si>
    <t>2016年渝北区城乡困难群众猪肉价格上涨一次性生活补贴</t>
  </si>
  <si>
    <t>2016年原农技（农机）员养老和医疗补助资金</t>
  </si>
  <si>
    <t>2016年渝北区城乡困难群众猪肉价格上涨一次性生活补贴－重点优抚对象</t>
  </si>
  <si>
    <t>渝北区原乡镇企办室非在编人员养老和医疗补助经费</t>
  </si>
  <si>
    <t>除“四害”病生物防制</t>
  </si>
  <si>
    <t>卫生创建工作－市级卫生镇常太化管理工作</t>
  </si>
  <si>
    <t>2016年国家计划生育家庭特别扶助金</t>
  </si>
  <si>
    <t>2016年上半年农村独生子女四级伤残家庭扶助金</t>
  </si>
  <si>
    <t>2016年计生惠民资金部分项目补助直补</t>
  </si>
  <si>
    <t>计生残疾家庭补助</t>
  </si>
  <si>
    <t>2016年第二批畜禽养殖场治理资金－畜禽养殖场治理资金</t>
  </si>
  <si>
    <t>2016年重庆市生态文明建设示范村创建“以奖代补”资金</t>
  </si>
  <si>
    <t>兴隆镇人民政府煤矿关闭区级配套奖补资金</t>
  </si>
  <si>
    <t>关闭煤矿井筒加固工作资金</t>
  </si>
  <si>
    <t>渝北区市政综合执法人员经费</t>
  </si>
  <si>
    <t>危房鉴定费用</t>
  </si>
  <si>
    <t>2016年农民聚居区建设项目（兴隆镇牛皇农民聚居区100户改造）</t>
  </si>
  <si>
    <t>兴隆镇中小企业创业基地遗留问题处理资金</t>
  </si>
  <si>
    <t>基层农技推广体系建设项目</t>
  </si>
  <si>
    <t>2016年渝北区柑橘溃疡病疫情应急防控资金</t>
  </si>
  <si>
    <t>2016年镇街监管站标准化建设项目</t>
  </si>
  <si>
    <t>2016年产粮大县奖励资金-十基地建设</t>
  </si>
  <si>
    <t>2016年森林生态效益补偿</t>
  </si>
  <si>
    <t>森林防火检查站1个规范化建设</t>
  </si>
  <si>
    <t>2016年森林防火以奖代补</t>
  </si>
  <si>
    <t>渝北区观音洞水库饮用水源保护资金</t>
  </si>
  <si>
    <t>农田水利建设项目－2016年山坪塘</t>
  </si>
  <si>
    <t>兴隆水厂维修工程，南天门水厂维修工程，发扬水厂维修工程</t>
  </si>
  <si>
    <t>2016年6个水厂维修养护项目（中央）</t>
  </si>
  <si>
    <t>2016年1个用水户协会建设（市级）</t>
  </si>
  <si>
    <t>2016年第一季度大中型水库移民项目扶持资金</t>
  </si>
  <si>
    <t>2016年渝北区集中供水工程运行维护资金</t>
  </si>
  <si>
    <t>2016年低收入农户到户扶持和巩固2015年脱贫成果资金</t>
  </si>
  <si>
    <t>2016年贫困户节日慰问补助</t>
  </si>
  <si>
    <t>2016年美丽乡村及一事一议项目</t>
  </si>
  <si>
    <t>2016年农村公共服务补助</t>
  </si>
  <si>
    <t>硬化路村村通</t>
  </si>
  <si>
    <t>2016年农村公路养护</t>
  </si>
  <si>
    <t>2016年油气输送管道隐患整治市级安全生产专项资金</t>
  </si>
  <si>
    <t>2016年第1批地灾避险搬迁补助15户</t>
  </si>
  <si>
    <t>2015年12月31日以前住房补贴</t>
  </si>
  <si>
    <t>2016年农业保护补贴工作经费</t>
  </si>
  <si>
    <t>6.19华蓥山庙会安全稳定工作经费</t>
  </si>
  <si>
    <t>粮食单双解人员困难帮扶</t>
  </si>
  <si>
    <t>放牛坪村便民服务体系建设费</t>
  </si>
  <si>
    <t xml:space="preserve"> 民防疏散基地经费</t>
  </si>
  <si>
    <t>健身广场建设项目经费</t>
  </si>
  <si>
    <t xml:space="preserve"> 对城乡困难群众发放猪肉价格上涨一次性生活补助 </t>
  </si>
  <si>
    <t>敬老院消防安全整改</t>
  </si>
  <si>
    <t xml:space="preserve"> 安排渝北区全国残疾人基本服务状况和需求信息动态更新经费 </t>
  </si>
  <si>
    <t>残疾人危房改造补助</t>
  </si>
  <si>
    <t>农村改厕</t>
  </si>
  <si>
    <t>农村改厕工作经费</t>
  </si>
  <si>
    <t>市级生态文明示范村创建“以奖代补”资金</t>
  </si>
  <si>
    <t>畜禽养殖场治理资金</t>
  </si>
  <si>
    <t>煤矿关闭财政补助资金</t>
  </si>
  <si>
    <t>茨竹新区道路及市政管网项目</t>
  </si>
  <si>
    <t>茨竹镇花云村村办公室、村道路建设经费</t>
  </si>
  <si>
    <t>市级中心镇补助</t>
  </si>
  <si>
    <t>基层农技推广体系改革与建设</t>
  </si>
  <si>
    <t>茨竹镇619华蓥山庙会防火补助</t>
  </si>
  <si>
    <t>观音洞水库饮用水源保护经费</t>
  </si>
  <si>
    <t>2015年农发水保项目区配</t>
  </si>
  <si>
    <t xml:space="preserve"> 下达2014年小型农田水利运行管护资金 </t>
  </si>
  <si>
    <t>煤矿关闭工作经费</t>
  </si>
  <si>
    <t>旅游产业发展资金（茨竹镇放牛坪AAA级景区创建补助资金）</t>
  </si>
  <si>
    <t>农村危旧房改造</t>
  </si>
  <si>
    <t xml:space="preserve"> 做好2016年农业支持保护补贴工作 </t>
  </si>
  <si>
    <t>换届选举经费</t>
  </si>
  <si>
    <t>高兴村便民服务体系建设费</t>
  </si>
  <si>
    <t>区女干部联谊会分组活动经费</t>
  </si>
  <si>
    <t>维稳工作</t>
  </si>
  <si>
    <t>文化服务活动经费</t>
  </si>
  <si>
    <t>社保工作经费</t>
  </si>
  <si>
    <t>高龄老年人补贴</t>
  </si>
  <si>
    <t>贫困残疾人补贴</t>
  </si>
  <si>
    <t>低保金</t>
  </si>
  <si>
    <t>财政资金“拨改投”项目</t>
  </si>
  <si>
    <t>镇街森林防火建设</t>
  </si>
  <si>
    <t>大中型水库移民避险解困搬迁试点前期工作经费</t>
  </si>
  <si>
    <t>山坪塘农田水利建设项目</t>
  </si>
  <si>
    <t>基层水利站所标准化建设</t>
  </si>
  <si>
    <t>农田水利山坪塘建设项目</t>
  </si>
  <si>
    <t>八角村安全生产专项资金</t>
  </si>
  <si>
    <t>区人大代表活动经费</t>
  </si>
  <si>
    <t>风险管理工作经费</t>
  </si>
  <si>
    <t>应急管理规范化建设经费</t>
  </si>
  <si>
    <t>第二批便民服务体系建设</t>
  </si>
  <si>
    <t>信访工作经费</t>
  </si>
  <si>
    <t>第三次全国农业普查“两员”经费</t>
  </si>
  <si>
    <t>专项普查预算经费</t>
  </si>
  <si>
    <t>群团改革专项经费</t>
  </si>
  <si>
    <t>组织工作经费</t>
  </si>
  <si>
    <t>非公党建工作专项经费</t>
  </si>
  <si>
    <t>流动人口管理经费</t>
  </si>
  <si>
    <t>铁路护路经费</t>
  </si>
  <si>
    <t>流动人口管理工作经费</t>
  </si>
  <si>
    <t>社区矫正及安置帮教工作经费</t>
  </si>
  <si>
    <t>人民调解经费</t>
  </si>
  <si>
    <t>严重精神障碍患者以奖代补工作经费</t>
  </si>
  <si>
    <t>镇百姓大舞台走进渝北文化活动补助</t>
  </si>
  <si>
    <t>2015年“三馆一站”免费开放绩效评价市级考核资金</t>
  </si>
  <si>
    <t>2015年标准化社区文化室建设市级补助资金</t>
  </si>
  <si>
    <t>文化体育专项资金</t>
  </si>
  <si>
    <t>小区文化室特色项目评选补助资金</t>
  </si>
  <si>
    <t>镇街居民医保参保工作经费</t>
  </si>
  <si>
    <t>元旦春节期间慰问城乡困难群众补助经费</t>
  </si>
  <si>
    <t>春节90—99岁老年人慰问金</t>
  </si>
  <si>
    <t>社区阵地建设补助资金</t>
  </si>
  <si>
    <t>城乡困难群众发放猪肉价格上涨一次性生活补贴</t>
  </si>
  <si>
    <t>残疾人综合服务中心服务项目经费</t>
  </si>
  <si>
    <t>第二批贫困残疾人生活补贴和重度残疾人护理补贴资金</t>
  </si>
  <si>
    <t>“6.28”暴雨市级救灾资金预算指标</t>
  </si>
  <si>
    <t>城市最低生活保障金</t>
  </si>
  <si>
    <t>第二批国家部分计划生育家庭特别扶助金</t>
  </si>
  <si>
    <t>2016年三峡库区次级河流清漂作业经费资金</t>
  </si>
  <si>
    <t>市政综合执法伙食补助费</t>
  </si>
  <si>
    <t>市政综合执法商品和服务支出(定额)</t>
  </si>
  <si>
    <t>市政综合执法物业管理费</t>
  </si>
  <si>
    <t>市政综合执法网络租赁运行经费</t>
  </si>
  <si>
    <t>龙兴市政大队人员经费</t>
  </si>
  <si>
    <t>绿化长江森林工程土地租金</t>
  </si>
  <si>
    <t>小型农田水利运行管护资金</t>
  </si>
  <si>
    <t>农业支持保护补贴工作</t>
  </si>
  <si>
    <t>选举工作经费</t>
  </si>
  <si>
    <t>便民服务体系建设费</t>
  </si>
  <si>
    <t>区女领导干部联谊会活动经费</t>
  </si>
  <si>
    <t>法治渝北课题调研工作</t>
  </si>
  <si>
    <t>石船镇煤矿关闭工作经费</t>
  </si>
  <si>
    <t>城乡困难群众发放猪肉价格上涨一次性生活补助</t>
  </si>
  <si>
    <t>全国残疾人基本服务状况和需求信息动态更新经费</t>
  </si>
  <si>
    <t>“6.28”暴雨市级救灾资金</t>
  </si>
  <si>
    <t>猪肉价格上涨一次性生活补助</t>
  </si>
  <si>
    <t>计生惠民资金（补助资金）</t>
  </si>
  <si>
    <t>文化中心（站）免费开放经费</t>
  </si>
  <si>
    <t>小区文化室（文化驿站）建设补助资金</t>
  </si>
  <si>
    <t>第一批特大防汛抗旱补助费</t>
  </si>
  <si>
    <t>山坪塘建设资金</t>
  </si>
  <si>
    <t>扶贫慰问金</t>
  </si>
  <si>
    <t>石船镇关兴石壁缺水片区农田减产补偿</t>
  </si>
  <si>
    <t>农业支持保护补贴工作经费</t>
  </si>
  <si>
    <t>石船镇申报国家矿山公园相关费用</t>
  </si>
  <si>
    <t>麻柳道路整治项目</t>
  </si>
  <si>
    <t>C、D级危房监管经费</t>
  </si>
  <si>
    <t>城市基础设施补助资金</t>
  </si>
  <si>
    <t>第一书记到村任职工作经费</t>
  </si>
  <si>
    <t>团组织公益活动项目申报</t>
  </si>
  <si>
    <t>统景派出所续建工程</t>
  </si>
  <si>
    <t>社会救助工作经费</t>
  </si>
  <si>
    <t>煤矿关闭区级配套奖补资金</t>
  </si>
  <si>
    <t>煤矿关闭市级奖补资金</t>
  </si>
  <si>
    <t>煤矿关闭区级财政补助资金</t>
  </si>
  <si>
    <t>场镇房屋立面改造经费</t>
  </si>
  <si>
    <t>滚珠漫水（人行）桥工程经费</t>
  </si>
  <si>
    <t>监管站标准化建设项目</t>
  </si>
  <si>
    <t>2016年第三批特大防汛抗旱补助费</t>
  </si>
  <si>
    <t>中央统景建制镇示范试点项目</t>
  </si>
  <si>
    <t>2016年油气输送管理隐患整治中央补助和第二批市级安全生产专项资金</t>
  </si>
  <si>
    <t>旅游产业发展资金</t>
  </si>
  <si>
    <t>基层商会建管经费</t>
  </si>
  <si>
    <t>2015年标准化社区文化室建设补助资金（兴盛社区）</t>
  </si>
  <si>
    <t>2016年社区养老服务设施建设市级补助资金</t>
  </si>
  <si>
    <t>福康、幸福煤业煤矿关闭财政补助资金</t>
  </si>
  <si>
    <t>重庆幸福煤业有限公司煤矿关闭转产奖补资金</t>
  </si>
  <si>
    <t>2015年度第二批煤矿关闭转产奖补资金</t>
  </si>
  <si>
    <t>2016年农发水保项目</t>
  </si>
  <si>
    <t>2015年农村商贸体系建设资金</t>
  </si>
  <si>
    <t>樱花节营销补助资金</t>
  </si>
  <si>
    <t>迎祥社区、经开村、幸福村社区便民服务体系建设费</t>
  </si>
  <si>
    <t>新型乡镇（街道）劳动和就业社保平台建设项目</t>
  </si>
  <si>
    <t>敬老院添置设施设备</t>
  </si>
  <si>
    <t>军转干、建国前及初期参加工作的和未参保的城镇集体企业退休人员生活及医疗补助</t>
  </si>
  <si>
    <t>洛碛镇大天池村生态移民补助资金</t>
  </si>
  <si>
    <t>2016年农业支持保护补贴工作</t>
  </si>
  <si>
    <t>2016年渝北区政府债务限额及余额情况表</t>
  </si>
  <si>
    <t>时间：2017年8月30日</t>
  </si>
  <si>
    <t>单位：亿元</t>
  </si>
  <si>
    <t>单位</t>
  </si>
  <si>
    <t>2016年政府债务限额</t>
  </si>
  <si>
    <t>2016年政府债务余额</t>
  </si>
  <si>
    <t>小计</t>
  </si>
  <si>
    <t>一般债务</t>
  </si>
  <si>
    <t>专项债务</t>
  </si>
  <si>
    <t>其中：2017年到期债务余额</t>
  </si>
  <si>
    <t>其中：2017年到期债务金额</t>
  </si>
  <si>
    <t>渝北区</t>
  </si>
  <si>
    <t>备注：经市政府批准，市财政局核定我区2016年政府债务限额131.3亿元，其中：一般债务限额67.1亿元，专项债务限额64.2亿元。我区2016年年末债务余额低于市财政局下达限额。</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</si>
</sst>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_ "/>
    <numFmt numFmtId="177" formatCode="0.00_ "/>
    <numFmt numFmtId="178" formatCode="_(* #,##0.00_);_(* \(#,##0.00\);_(* &quot;-&quot;??_);_(@_)"/>
    <numFmt numFmtId="179" formatCode="0_ "/>
    <numFmt numFmtId="180" formatCode=";;"/>
  </numFmts>
  <fonts count="70">
    <font>
      <sz val="11"/>
      <color theme="1"/>
      <name val="宋体"/>
      <charset val="134"/>
      <scheme val="minor"/>
    </font>
    <font>
      <sz val="12"/>
      <name val="方正楷体_GBK"/>
      <charset val="134"/>
    </font>
    <font>
      <sz val="10"/>
      <name val="方正仿宋_GBK"/>
      <charset val="134"/>
    </font>
    <font>
      <sz val="12"/>
      <name val="宋体"/>
      <charset val="134"/>
    </font>
    <font>
      <sz val="21"/>
      <name val="方正小标宋_GBK"/>
      <charset val="134"/>
    </font>
    <font>
      <sz val="9"/>
      <name val="宋体"/>
      <charset val="134"/>
      <scheme val="minor"/>
    </font>
    <font>
      <sz val="9"/>
      <color indexed="8"/>
      <name val="宋体"/>
      <charset val="134"/>
      <scheme val="minor"/>
    </font>
    <font>
      <sz val="17"/>
      <color theme="1"/>
      <name val="方正小标宋_GBK"/>
      <charset val="134"/>
    </font>
    <font>
      <sz val="9"/>
      <color theme="1"/>
      <name val="宋体"/>
      <charset val="134"/>
      <scheme val="minor"/>
    </font>
    <font>
      <b/>
      <sz val="10"/>
      <color indexed="8"/>
      <name val="宋体"/>
      <charset val="134"/>
    </font>
    <font>
      <b/>
      <sz val="10"/>
      <color indexed="0"/>
      <name val="宋体"/>
      <charset val="134"/>
    </font>
    <font>
      <sz val="10"/>
      <color indexed="0"/>
      <name val="宋体"/>
      <charset val="134"/>
    </font>
    <font>
      <sz val="21"/>
      <color indexed="8"/>
      <name val="方正小标宋_GBK"/>
      <charset val="134"/>
    </font>
    <font>
      <sz val="18"/>
      <color indexed="8"/>
      <name val="方正小标宋_GBK"/>
      <charset val="134"/>
    </font>
    <font>
      <sz val="11"/>
      <name val="宋体"/>
      <charset val="134"/>
    </font>
    <font>
      <sz val="18"/>
      <name val="方正小标宋_GBK"/>
      <charset val="134"/>
    </font>
    <font>
      <sz val="10"/>
      <name val="宋体"/>
      <charset val="134"/>
    </font>
    <font>
      <b/>
      <sz val="10"/>
      <name val="宋体"/>
      <charset val="134"/>
    </font>
    <font>
      <b/>
      <sz val="9"/>
      <name val="宋体"/>
      <charset val="134"/>
    </font>
    <font>
      <sz val="9"/>
      <name val="宋体"/>
      <charset val="134"/>
    </font>
    <font>
      <sz val="18"/>
      <color theme="1"/>
      <name val="方正小标宋_GBK"/>
      <charset val="134"/>
    </font>
    <font>
      <sz val="10"/>
      <color indexed="8"/>
      <name val="Arial"/>
      <charset val="134"/>
    </font>
    <font>
      <sz val="10"/>
      <color indexed="8"/>
      <name val="宋体"/>
      <charset val="134"/>
    </font>
    <font>
      <sz val="18"/>
      <color theme="1"/>
      <name val="方正黑体_GBK"/>
      <charset val="134"/>
    </font>
    <font>
      <sz val="16"/>
      <color theme="1"/>
      <name val="方正黑体_GBK"/>
      <charset val="134"/>
    </font>
    <font>
      <sz val="16"/>
      <color theme="1"/>
      <name val="方正仿宋_GBK"/>
      <charset val="134"/>
    </font>
    <font>
      <sz val="16"/>
      <color theme="1"/>
      <name val="方正楷体_GBK"/>
      <charset val="134"/>
    </font>
    <font>
      <sz val="11"/>
      <color theme="1"/>
      <name val="宋体"/>
      <charset val="0"/>
      <scheme val="minor"/>
    </font>
    <font>
      <sz val="11"/>
      <color indexed="8"/>
      <name val="宋体"/>
      <charset val="134"/>
    </font>
    <font>
      <sz val="11"/>
      <color indexed="42"/>
      <name val="宋体"/>
      <charset val="134"/>
    </font>
    <font>
      <b/>
      <sz val="13"/>
      <color indexed="56"/>
      <name val="宋体"/>
      <charset val="134"/>
    </font>
    <font>
      <b/>
      <sz val="11"/>
      <color theme="3"/>
      <name val="宋体"/>
      <charset val="134"/>
      <scheme val="minor"/>
    </font>
    <font>
      <b/>
      <sz val="11"/>
      <color indexed="8"/>
      <name val="宋体"/>
      <charset val="134"/>
    </font>
    <font>
      <b/>
      <sz val="18"/>
      <color theme="3"/>
      <name val="宋体"/>
      <charset val="134"/>
      <scheme val="minor"/>
    </font>
    <font>
      <sz val="11"/>
      <color indexed="10"/>
      <name val="宋体"/>
      <charset val="134"/>
    </font>
    <font>
      <sz val="11"/>
      <color indexed="9"/>
      <name val="宋体"/>
      <charset val="134"/>
    </font>
    <font>
      <u/>
      <sz val="11"/>
      <color rgb="FF0000FF"/>
      <name val="宋体"/>
      <charset val="0"/>
      <scheme val="minor"/>
    </font>
    <font>
      <sz val="11"/>
      <color theme="0"/>
      <name val="宋体"/>
      <charset val="0"/>
      <scheme val="minor"/>
    </font>
    <font>
      <b/>
      <sz val="15"/>
      <color indexed="56"/>
      <name val="宋体"/>
      <charset val="134"/>
    </font>
    <font>
      <sz val="11"/>
      <color rgb="FF006100"/>
      <name val="宋体"/>
      <charset val="134"/>
      <scheme val="minor"/>
    </font>
    <font>
      <sz val="11"/>
      <color rgb="FFFF0000"/>
      <name val="宋体"/>
      <charset val="0"/>
      <scheme val="minor"/>
    </font>
    <font>
      <b/>
      <sz val="13"/>
      <color theme="3"/>
      <name val="宋体"/>
      <charset val="134"/>
      <scheme val="minor"/>
    </font>
    <font>
      <b/>
      <sz val="11"/>
      <color indexed="52"/>
      <name val="宋体"/>
      <charset val="134"/>
    </font>
    <font>
      <sz val="11"/>
      <color indexed="52"/>
      <name val="宋体"/>
      <charset val="134"/>
    </font>
    <font>
      <sz val="11"/>
      <color rgb="FF3F3F76"/>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indexed="17"/>
      <name val="宋体"/>
      <charset val="134"/>
    </font>
    <font>
      <b/>
      <sz val="11"/>
      <color indexed="56"/>
      <name val="宋体"/>
      <charset val="134"/>
    </font>
    <font>
      <b/>
      <sz val="15"/>
      <color theme="3"/>
      <name val="宋体"/>
      <charset val="134"/>
      <scheme val="minor"/>
    </font>
    <font>
      <i/>
      <sz val="11"/>
      <color indexed="23"/>
      <name val="宋体"/>
      <charset val="134"/>
    </font>
    <font>
      <b/>
      <sz val="11"/>
      <color indexed="9"/>
      <name val="宋体"/>
      <charset val="134"/>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2"/>
      <color indexed="8"/>
      <name val="宋体"/>
      <charset val="134"/>
    </font>
    <font>
      <sz val="11"/>
      <color indexed="62"/>
      <name val="宋体"/>
      <charset val="134"/>
    </font>
    <font>
      <sz val="11"/>
      <color rgb="FF9C0006"/>
      <name val="宋体"/>
      <charset val="134"/>
      <scheme val="minor"/>
    </font>
    <font>
      <b/>
      <sz val="11"/>
      <color indexed="42"/>
      <name val="宋体"/>
      <charset val="134"/>
    </font>
    <font>
      <sz val="11"/>
      <color indexed="60"/>
      <name val="宋体"/>
      <charset val="134"/>
    </font>
    <font>
      <b/>
      <sz val="18"/>
      <color indexed="56"/>
      <name val="宋体"/>
      <charset val="134"/>
    </font>
    <font>
      <sz val="18"/>
      <color theme="1"/>
      <name val="Times New Roman"/>
      <charset val="134"/>
    </font>
    <font>
      <sz val="10.5"/>
      <color theme="1"/>
      <name val="Times New Roman"/>
      <charset val="134"/>
    </font>
  </fonts>
  <fills count="56">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indexed="11"/>
        <bgColor indexed="64"/>
      </patternFill>
    </fill>
    <fill>
      <patternFill patternType="solid">
        <fgColor indexed="27"/>
        <bgColor indexed="64"/>
      </patternFill>
    </fill>
    <fill>
      <patternFill patternType="solid">
        <fgColor indexed="47"/>
        <bgColor indexed="64"/>
      </patternFill>
    </fill>
    <fill>
      <patternFill patternType="solid">
        <fgColor indexed="30"/>
        <bgColor indexed="64"/>
      </patternFill>
    </fill>
    <fill>
      <patternFill patternType="solid">
        <fgColor indexed="29"/>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36"/>
        <bgColor indexed="64"/>
      </patternFill>
    </fill>
    <fill>
      <patternFill patternType="solid">
        <fgColor indexed="46"/>
        <bgColor indexed="64"/>
      </patternFill>
    </fill>
    <fill>
      <patternFill patternType="solid">
        <fgColor theme="7" tint="0.399975585192419"/>
        <bgColor indexed="64"/>
      </patternFill>
    </fill>
    <fill>
      <patternFill patternType="solid">
        <fgColor indexed="49"/>
        <bgColor indexed="64"/>
      </patternFill>
    </fill>
    <fill>
      <patternFill patternType="solid">
        <fgColor indexed="10"/>
        <bgColor indexed="64"/>
      </patternFill>
    </fill>
    <fill>
      <patternFill patternType="solid">
        <fgColor rgb="FFC6EFCE"/>
        <bgColor indexed="64"/>
      </patternFill>
    </fill>
    <fill>
      <patternFill patternType="solid">
        <fgColor indexed="31"/>
        <bgColor indexed="64"/>
      </patternFill>
    </fill>
    <fill>
      <patternFill patternType="solid">
        <fgColor theme="9"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indexed="62"/>
        <bgColor indexed="64"/>
      </patternFill>
    </fill>
    <fill>
      <patternFill patternType="solid">
        <fgColor rgb="FFFFC7CE"/>
        <bgColor indexed="64"/>
      </patternFill>
    </fill>
    <fill>
      <patternFill patternType="solid">
        <fgColor theme="6" tint="0.399975585192419"/>
        <bgColor indexed="64"/>
      </patternFill>
    </fill>
    <fill>
      <patternFill patternType="solid">
        <fgColor indexed="42"/>
        <bgColor indexed="64"/>
      </patternFill>
    </fill>
    <fill>
      <patternFill patternType="solid">
        <fgColor indexed="45"/>
        <bgColor indexed="64"/>
      </patternFill>
    </fill>
    <fill>
      <patternFill patternType="solid">
        <fgColor rgb="FFFFFFCC"/>
        <bgColor indexed="64"/>
      </patternFill>
    </fill>
    <fill>
      <patternFill patternType="solid">
        <fgColor theme="5" tint="0.399975585192419"/>
        <bgColor indexed="64"/>
      </patternFill>
    </fill>
    <fill>
      <patternFill patternType="solid">
        <fgColor indexed="55"/>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26"/>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
      <patternFill patternType="solid">
        <fgColor indexed="43"/>
        <bgColor indexed="64"/>
      </patternFill>
    </fill>
    <fill>
      <patternFill patternType="solid">
        <fgColor indexed="57"/>
        <bgColor indexed="64"/>
      </patternFill>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bottom style="thick">
        <color indexed="22"/>
      </bottom>
      <diagonal/>
    </border>
    <border>
      <left/>
      <right/>
      <top/>
      <bottom style="medium">
        <color theme="4" tint="0.499984740745262"/>
      </bottom>
      <diagonal/>
    </border>
    <border>
      <left/>
      <right/>
      <top style="thin">
        <color indexed="62"/>
      </top>
      <bottom style="double">
        <color indexed="62"/>
      </bottom>
      <diagonal/>
    </border>
    <border>
      <left/>
      <right/>
      <top/>
      <bottom style="thick">
        <color indexed="62"/>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52">
    <xf numFmtId="0" fontId="0" fillId="0" borderId="0">
      <alignment vertical="center"/>
    </xf>
    <xf numFmtId="42" fontId="0" fillId="0" borderId="0" applyFont="0" applyFill="0" applyBorder="0" applyAlignment="0" applyProtection="0">
      <alignment vertical="center"/>
    </xf>
    <xf numFmtId="0" fontId="29" fillId="9" borderId="0" applyNumberFormat="0" applyBorder="0" applyAlignment="0" applyProtection="0">
      <alignment vertical="center"/>
    </xf>
    <xf numFmtId="44" fontId="0" fillId="0" borderId="0" applyFont="0" applyFill="0" applyBorder="0" applyAlignment="0" applyProtection="0">
      <alignment vertical="center"/>
    </xf>
    <xf numFmtId="0" fontId="28" fillId="0" borderId="0">
      <alignment vertical="center"/>
    </xf>
    <xf numFmtId="0" fontId="35" fillId="16" borderId="0" applyNumberFormat="0" applyBorder="0" applyAlignment="0" applyProtection="0">
      <alignment vertical="center"/>
    </xf>
    <xf numFmtId="0" fontId="44" fillId="21" borderId="25" applyNumberFormat="0" applyAlignment="0" applyProtection="0">
      <alignment vertical="center"/>
    </xf>
    <xf numFmtId="0" fontId="32" fillId="0" borderId="20" applyNumberFormat="0" applyFill="0" applyAlignment="0" applyProtection="0">
      <alignment vertical="center"/>
    </xf>
    <xf numFmtId="0" fontId="27" fillId="3"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28" fillId="18" borderId="0" applyNumberFormat="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35" fillId="8" borderId="0" applyNumberFormat="0" applyBorder="0" applyAlignment="0" applyProtection="0">
      <alignment vertical="center"/>
    </xf>
    <xf numFmtId="0" fontId="28" fillId="13" borderId="0" applyNumberFormat="0" applyBorder="0" applyAlignment="0" applyProtection="0">
      <alignment vertical="center"/>
    </xf>
    <xf numFmtId="0" fontId="47" fillId="24" borderId="0" applyNumberFormat="0" applyBorder="0" applyAlignment="0" applyProtection="0">
      <alignment vertical="center"/>
    </xf>
    <xf numFmtId="0" fontId="28" fillId="4" borderId="0" applyNumberFormat="0" applyBorder="0" applyAlignment="0" applyProtection="0">
      <alignment vertical="center"/>
    </xf>
    <xf numFmtId="0" fontId="27" fillId="22" borderId="0" applyNumberFormat="0" applyBorder="0" applyAlignment="0" applyProtection="0">
      <alignment vertical="center"/>
    </xf>
    <xf numFmtId="0" fontId="42" fillId="20" borderId="23" applyNumberFormat="0" applyAlignment="0" applyProtection="0">
      <alignment vertical="center"/>
    </xf>
    <xf numFmtId="0" fontId="36" fillId="0" borderId="0" applyNumberFormat="0" applyFill="0" applyBorder="0" applyAlignment="0" applyProtection="0">
      <alignment vertical="center"/>
    </xf>
    <xf numFmtId="0" fontId="35" fillId="9" borderId="0" applyNumberFormat="0" applyBorder="0" applyAlignment="0" applyProtection="0">
      <alignment vertical="center"/>
    </xf>
    <xf numFmtId="0" fontId="37" fillId="25" borderId="0" applyNumberFormat="0" applyBorder="0" applyAlignment="0" applyProtection="0">
      <alignment vertical="center"/>
    </xf>
    <xf numFmtId="9" fontId="0" fillId="0" borderId="0" applyFont="0" applyFill="0" applyBorder="0" applyAlignment="0" applyProtection="0">
      <alignment vertical="center"/>
    </xf>
    <xf numFmtId="0" fontId="35" fillId="15" borderId="0" applyNumberFormat="0" applyBorder="0" applyAlignment="0" applyProtection="0">
      <alignment vertical="center"/>
    </xf>
    <xf numFmtId="0" fontId="46" fillId="0" borderId="0" applyNumberFormat="0" applyFill="0" applyBorder="0" applyAlignment="0" applyProtection="0">
      <alignment vertical="center"/>
    </xf>
    <xf numFmtId="0" fontId="39" fillId="17" borderId="0" applyNumberFormat="0" applyBorder="0" applyAlignment="0" applyProtection="0">
      <alignment vertical="center"/>
    </xf>
    <xf numFmtId="0" fontId="28" fillId="11" borderId="0" applyNumberFormat="0" applyBorder="0" applyAlignment="0" applyProtection="0">
      <alignment vertical="center"/>
    </xf>
    <xf numFmtId="0" fontId="28" fillId="13" borderId="0" applyNumberFormat="0" applyBorder="0" applyAlignment="0" applyProtection="0">
      <alignment vertical="center"/>
    </xf>
    <xf numFmtId="0" fontId="0" fillId="28" borderId="26" applyNumberFormat="0" applyFont="0" applyAlignment="0" applyProtection="0">
      <alignment vertical="center"/>
    </xf>
    <xf numFmtId="0" fontId="35" fillId="8" borderId="0" applyNumberFormat="0" applyBorder="0" applyAlignment="0" applyProtection="0">
      <alignment vertical="center"/>
    </xf>
    <xf numFmtId="0" fontId="28" fillId="0" borderId="0" applyProtection="0"/>
    <xf numFmtId="0" fontId="37" fillId="29" borderId="0" applyNumberFormat="0" applyBorder="0" applyAlignment="0" applyProtection="0">
      <alignment vertical="center"/>
    </xf>
    <xf numFmtId="0" fontId="5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8" fillId="13" borderId="0" applyNumberFormat="0" applyBorder="0" applyAlignment="0" applyProtection="0">
      <alignment vertical="center"/>
    </xf>
    <xf numFmtId="0" fontId="35" fillId="8" borderId="0" applyNumberFormat="0" applyBorder="0" applyAlignment="0" applyProtection="0">
      <alignment vertical="center"/>
    </xf>
    <xf numFmtId="0" fontId="35" fillId="23" borderId="0" applyNumberFormat="0" applyBorder="0" applyAlignment="0" applyProtection="0">
      <alignment vertical="center"/>
    </xf>
    <xf numFmtId="0" fontId="3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8" fillId="5" borderId="0" applyNumberFormat="0" applyBorder="0" applyAlignment="0" applyProtection="0">
      <alignment vertical="center"/>
    </xf>
    <xf numFmtId="0" fontId="53" fillId="27" borderId="0" applyNumberFormat="0" applyBorder="0" applyAlignment="0" applyProtection="0">
      <alignment vertical="center"/>
    </xf>
    <xf numFmtId="0" fontId="50" fillId="0" borderId="22" applyNumberFormat="0" applyFill="0" applyAlignment="0" applyProtection="0">
      <alignment vertical="center"/>
    </xf>
    <xf numFmtId="0" fontId="41" fillId="0" borderId="22" applyNumberFormat="0" applyFill="0" applyAlignment="0" applyProtection="0">
      <alignment vertical="center"/>
    </xf>
    <xf numFmtId="0" fontId="37" fillId="31" borderId="0" applyNumberFormat="0" applyBorder="0" applyAlignment="0" applyProtection="0">
      <alignment vertical="center"/>
    </xf>
    <xf numFmtId="0" fontId="31" fillId="0" borderId="19" applyNumberFormat="0" applyFill="0" applyAlignment="0" applyProtection="0">
      <alignment vertical="center"/>
    </xf>
    <xf numFmtId="0" fontId="28" fillId="11" borderId="0" applyNumberFormat="0" applyBorder="0" applyAlignment="0" applyProtection="0">
      <alignment vertical="center"/>
    </xf>
    <xf numFmtId="0" fontId="37" fillId="14" borderId="0" applyNumberFormat="0" applyBorder="0" applyAlignment="0" applyProtection="0">
      <alignment vertical="center"/>
    </xf>
    <xf numFmtId="0" fontId="54" fillId="32" borderId="28" applyNumberFormat="0" applyAlignment="0" applyProtection="0">
      <alignment vertical="center"/>
    </xf>
    <xf numFmtId="0" fontId="28" fillId="27" borderId="0" applyNumberFormat="0" applyBorder="0" applyAlignment="0" applyProtection="0">
      <alignment vertical="center"/>
    </xf>
    <xf numFmtId="0" fontId="28" fillId="4" borderId="0" applyNumberFormat="0" applyBorder="0" applyAlignment="0" applyProtection="0">
      <alignment vertical="center"/>
    </xf>
    <xf numFmtId="0" fontId="55" fillId="32" borderId="25" applyNumberFormat="0" applyAlignment="0" applyProtection="0">
      <alignment vertical="center"/>
    </xf>
    <xf numFmtId="0" fontId="28" fillId="18" borderId="0" applyNumberFormat="0" applyBorder="0" applyAlignment="0" applyProtection="0">
      <alignment vertical="center"/>
    </xf>
    <xf numFmtId="0" fontId="28" fillId="13" borderId="0" applyNumberFormat="0" applyBorder="0" applyAlignment="0" applyProtection="0">
      <alignment vertical="center"/>
    </xf>
    <xf numFmtId="0" fontId="42" fillId="20" borderId="23" applyNumberFormat="0" applyAlignment="0" applyProtection="0">
      <alignment vertical="center"/>
    </xf>
    <xf numFmtId="0" fontId="56" fillId="33" borderId="29" applyNumberFormat="0" applyAlignment="0" applyProtection="0">
      <alignment vertical="center"/>
    </xf>
    <xf numFmtId="0" fontId="35" fillId="8" borderId="0" applyNumberFormat="0" applyBorder="0" applyAlignment="0" applyProtection="0">
      <alignment vertical="center"/>
    </xf>
    <xf numFmtId="0" fontId="27" fillId="19" borderId="0" applyNumberFormat="0" applyBorder="0" applyAlignment="0" applyProtection="0">
      <alignment vertical="center"/>
    </xf>
    <xf numFmtId="0" fontId="52" fillId="30" borderId="27" applyNumberFormat="0" applyAlignment="0" applyProtection="0">
      <alignment vertical="center"/>
    </xf>
    <xf numFmtId="0" fontId="37" fillId="34" borderId="0" applyNumberFormat="0" applyBorder="0" applyAlignment="0" applyProtection="0">
      <alignment vertical="center"/>
    </xf>
    <xf numFmtId="0" fontId="57" fillId="0" borderId="30" applyNumberFormat="0" applyFill="0" applyAlignment="0" applyProtection="0">
      <alignment vertical="center"/>
    </xf>
    <xf numFmtId="0" fontId="28" fillId="6" borderId="0" applyNumberFormat="0" applyBorder="0" applyAlignment="0" applyProtection="0">
      <alignment vertical="center"/>
    </xf>
    <xf numFmtId="0" fontId="28" fillId="11" borderId="0" applyNumberFormat="0" applyBorder="0" applyAlignment="0" applyProtection="0">
      <alignment vertical="center"/>
    </xf>
    <xf numFmtId="0" fontId="35" fillId="12" borderId="0" applyNumberFormat="0" applyBorder="0" applyAlignment="0" applyProtection="0">
      <alignment vertical="center"/>
    </xf>
    <xf numFmtId="0" fontId="58" fillId="0" borderId="31" applyNumberFormat="0" applyFill="0" applyAlignment="0" applyProtection="0">
      <alignment vertical="center"/>
    </xf>
    <xf numFmtId="0" fontId="28" fillId="8" borderId="0" applyNumberFormat="0" applyBorder="0" applyAlignment="0" applyProtection="0">
      <alignment vertical="center"/>
    </xf>
    <xf numFmtId="0" fontId="59" fillId="17" borderId="0" applyNumberFormat="0" applyBorder="0" applyAlignment="0" applyProtection="0">
      <alignment vertical="center"/>
    </xf>
    <xf numFmtId="0" fontId="28" fillId="26" borderId="0" applyNumberFormat="0" applyBorder="0" applyAlignment="0" applyProtection="0">
      <alignment vertical="center"/>
    </xf>
    <xf numFmtId="0" fontId="43" fillId="0" borderId="24" applyNumberFormat="0" applyFill="0" applyAlignment="0" applyProtection="0">
      <alignment vertical="center"/>
    </xf>
    <xf numFmtId="0" fontId="60" fillId="35" borderId="0" applyNumberFormat="0" applyBorder="0" applyAlignment="0" applyProtection="0">
      <alignment vertical="center"/>
    </xf>
    <xf numFmtId="0" fontId="35" fillId="8" borderId="0" applyNumberFormat="0" applyBorder="0" applyAlignment="0" applyProtection="0">
      <alignment vertical="center"/>
    </xf>
    <xf numFmtId="0" fontId="27" fillId="36" borderId="0" applyNumberFormat="0" applyBorder="0" applyAlignment="0" applyProtection="0">
      <alignment vertical="center"/>
    </xf>
    <xf numFmtId="0" fontId="52" fillId="30" borderId="27" applyNumberFormat="0" applyAlignment="0" applyProtection="0">
      <alignment vertical="center"/>
    </xf>
    <xf numFmtId="0" fontId="37" fillId="37" borderId="0" applyNumberFormat="0" applyBorder="0" applyAlignment="0" applyProtection="0">
      <alignment vertical="center"/>
    </xf>
    <xf numFmtId="0" fontId="43" fillId="0" borderId="24" applyNumberFormat="0" applyFill="0" applyAlignment="0" applyProtection="0">
      <alignment vertical="center"/>
    </xf>
    <xf numFmtId="0" fontId="27" fillId="38" borderId="0" applyNumberFormat="0" applyBorder="0" applyAlignment="0" applyProtection="0">
      <alignment vertical="center"/>
    </xf>
    <xf numFmtId="0" fontId="28" fillId="13" borderId="0" applyNumberFormat="0" applyBorder="0" applyAlignment="0" applyProtection="0">
      <alignment vertical="center"/>
    </xf>
    <xf numFmtId="0" fontId="32" fillId="0" borderId="20" applyNumberFormat="0" applyFill="0" applyAlignment="0" applyProtection="0">
      <alignment vertical="center"/>
    </xf>
    <xf numFmtId="0" fontId="27" fillId="39" borderId="0" applyNumberFormat="0" applyBorder="0" applyAlignment="0" applyProtection="0">
      <alignment vertical="center"/>
    </xf>
    <xf numFmtId="0" fontId="43" fillId="0" borderId="24" applyNumberFormat="0" applyFill="0" applyAlignment="0" applyProtection="0">
      <alignment vertical="center"/>
    </xf>
    <xf numFmtId="0" fontId="27" fillId="40" borderId="0" applyNumberFormat="0" applyBorder="0" applyAlignment="0" applyProtection="0">
      <alignment vertical="center"/>
    </xf>
    <xf numFmtId="0" fontId="28" fillId="13" borderId="0" applyNumberFormat="0" applyBorder="0" applyAlignment="0" applyProtection="0">
      <alignment vertical="center"/>
    </xf>
    <xf numFmtId="0" fontId="27" fillId="41" borderId="0" applyNumberFormat="0" applyBorder="0" applyAlignment="0" applyProtection="0">
      <alignment vertical="center"/>
    </xf>
    <xf numFmtId="178" fontId="21" fillId="0" borderId="0"/>
    <xf numFmtId="0" fontId="37" fillId="42" borderId="0" applyNumberFormat="0" applyBorder="0" applyAlignment="0" applyProtection="0">
      <alignment vertical="center"/>
    </xf>
    <xf numFmtId="0" fontId="37" fillId="43" borderId="0" applyNumberFormat="0" applyBorder="0" applyAlignment="0" applyProtection="0">
      <alignment vertical="center"/>
    </xf>
    <xf numFmtId="0" fontId="43" fillId="0" borderId="24" applyNumberFormat="0" applyFill="0" applyAlignment="0" applyProtection="0">
      <alignment vertical="center"/>
    </xf>
    <xf numFmtId="0" fontId="61" fillId="20" borderId="33" applyNumberFormat="0" applyAlignment="0" applyProtection="0">
      <alignment vertical="center"/>
    </xf>
    <xf numFmtId="0" fontId="35" fillId="23" borderId="0" applyNumberFormat="0" applyBorder="0" applyAlignment="0" applyProtection="0">
      <alignment vertical="center"/>
    </xf>
    <xf numFmtId="0" fontId="27" fillId="44" borderId="0" applyNumberFormat="0" applyBorder="0" applyAlignment="0" applyProtection="0">
      <alignment vertical="center"/>
    </xf>
    <xf numFmtId="0" fontId="42" fillId="20" borderId="23" applyNumberFormat="0" applyAlignment="0" applyProtection="0">
      <alignment vertical="center"/>
    </xf>
    <xf numFmtId="0" fontId="27" fillId="45" borderId="0" applyNumberFormat="0" applyBorder="0" applyAlignment="0" applyProtection="0">
      <alignment vertical="center"/>
    </xf>
    <xf numFmtId="0" fontId="37" fillId="46" borderId="0" applyNumberFormat="0" applyBorder="0" applyAlignment="0" applyProtection="0">
      <alignment vertical="center"/>
    </xf>
    <xf numFmtId="0" fontId="35" fillId="9" borderId="0" applyNumberFormat="0" applyBorder="0" applyAlignment="0" applyProtection="0">
      <alignment vertical="center"/>
    </xf>
    <xf numFmtId="0" fontId="42" fillId="20" borderId="23" applyNumberFormat="0" applyAlignment="0" applyProtection="0">
      <alignment vertical="center"/>
    </xf>
    <xf numFmtId="0" fontId="27" fillId="47" borderId="0" applyNumberFormat="0" applyBorder="0" applyAlignment="0" applyProtection="0">
      <alignment vertical="center"/>
    </xf>
    <xf numFmtId="0" fontId="28" fillId="11" borderId="0" applyNumberFormat="0" applyBorder="0" applyAlignment="0" applyProtection="0">
      <alignment vertical="center"/>
    </xf>
    <xf numFmtId="0" fontId="37" fillId="48" borderId="0" applyNumberFormat="0" applyBorder="0" applyAlignment="0" applyProtection="0">
      <alignment vertical="center"/>
    </xf>
    <xf numFmtId="0" fontId="37" fillId="49" borderId="0" applyNumberFormat="0" applyBorder="0" applyAlignment="0" applyProtection="0">
      <alignment vertical="center"/>
    </xf>
    <xf numFmtId="0" fontId="35" fillId="9" borderId="0" applyNumberFormat="0" applyBorder="0" applyAlignment="0" applyProtection="0">
      <alignment vertical="center"/>
    </xf>
    <xf numFmtId="0" fontId="28" fillId="26" borderId="0" applyNumberFormat="0" applyBorder="0" applyAlignment="0" applyProtection="0">
      <alignment vertical="center"/>
    </xf>
    <xf numFmtId="0" fontId="42" fillId="20" borderId="23" applyNumberFormat="0" applyAlignment="0" applyProtection="0">
      <alignment vertical="center"/>
    </xf>
    <xf numFmtId="0" fontId="27" fillId="51" borderId="0" applyNumberFormat="0" applyBorder="0" applyAlignment="0" applyProtection="0">
      <alignment vertical="center"/>
    </xf>
    <xf numFmtId="0" fontId="37" fillId="52" borderId="0" applyNumberFormat="0" applyBorder="0" applyAlignment="0" applyProtection="0">
      <alignment vertical="center"/>
    </xf>
    <xf numFmtId="0" fontId="28" fillId="18" borderId="0" applyNumberFormat="0" applyBorder="0" applyAlignment="0" applyProtection="0">
      <alignment vertical="center"/>
    </xf>
    <xf numFmtId="0" fontId="28" fillId="4" borderId="0" applyNumberFormat="0" applyBorder="0" applyAlignment="0" applyProtection="0">
      <alignment vertical="center"/>
    </xf>
    <xf numFmtId="0" fontId="48" fillId="26" borderId="0" applyNumberFormat="0" applyBorder="0" applyAlignment="0" applyProtection="0">
      <alignment vertical="center"/>
    </xf>
    <xf numFmtId="0" fontId="28" fillId="18" borderId="0" applyNumberFormat="0" applyBorder="0" applyAlignment="0" applyProtection="0">
      <alignment vertical="center"/>
    </xf>
    <xf numFmtId="0" fontId="28" fillId="8" borderId="0" applyNumberFormat="0" applyBorder="0" applyAlignment="0" applyProtection="0">
      <alignment vertical="center"/>
    </xf>
    <xf numFmtId="0" fontId="28" fillId="18" borderId="0" applyNumberFormat="0" applyBorder="0" applyAlignment="0" applyProtection="0">
      <alignment vertical="center"/>
    </xf>
    <xf numFmtId="0" fontId="28" fillId="4" borderId="0" applyNumberFormat="0" applyBorder="0" applyAlignment="0" applyProtection="0">
      <alignment vertical="center"/>
    </xf>
    <xf numFmtId="0" fontId="28" fillId="18" borderId="0" applyNumberFormat="0" applyBorder="0" applyAlignment="0" applyProtection="0">
      <alignment vertical="center"/>
    </xf>
    <xf numFmtId="0" fontId="28" fillId="10" borderId="0" applyNumberFormat="0" applyBorder="0" applyAlignment="0" applyProtection="0">
      <alignment vertical="center"/>
    </xf>
    <xf numFmtId="0" fontId="48" fillId="26" borderId="0" applyNumberFormat="0" applyBorder="0" applyAlignment="0" applyProtection="0">
      <alignment vertical="center"/>
    </xf>
    <xf numFmtId="0" fontId="42" fillId="20" borderId="23" applyNumberFormat="0" applyAlignment="0" applyProtection="0">
      <alignment vertical="center"/>
    </xf>
    <xf numFmtId="0" fontId="28" fillId="18" borderId="0" applyNumberFormat="0" applyBorder="0" applyAlignment="0" applyProtection="0">
      <alignment vertical="center"/>
    </xf>
    <xf numFmtId="0" fontId="48" fillId="26" borderId="0" applyNumberFormat="0" applyBorder="0" applyAlignment="0" applyProtection="0">
      <alignment vertical="center"/>
    </xf>
    <xf numFmtId="0" fontId="28" fillId="18" borderId="0" applyNumberFormat="0" applyBorder="0" applyAlignment="0" applyProtection="0">
      <alignment vertical="center"/>
    </xf>
    <xf numFmtId="0" fontId="43" fillId="0" borderId="24" applyNumberFormat="0" applyFill="0" applyAlignment="0" applyProtection="0">
      <alignment vertical="center"/>
    </xf>
    <xf numFmtId="0" fontId="28" fillId="18" borderId="0" applyNumberFormat="0" applyBorder="0" applyAlignment="0" applyProtection="0">
      <alignment vertical="center"/>
    </xf>
    <xf numFmtId="0" fontId="30" fillId="0" borderId="18" applyNumberFormat="0" applyFill="0" applyAlignment="0" applyProtection="0">
      <alignment vertical="center"/>
    </xf>
    <xf numFmtId="0" fontId="48" fillId="26" borderId="0" applyNumberFormat="0" applyBorder="0" applyAlignment="0" applyProtection="0">
      <alignment vertical="center"/>
    </xf>
    <xf numFmtId="0" fontId="28" fillId="18" borderId="0" applyNumberFormat="0" applyBorder="0" applyAlignment="0" applyProtection="0">
      <alignment vertical="center"/>
    </xf>
    <xf numFmtId="0" fontId="28" fillId="11" borderId="0" applyNumberFormat="0" applyBorder="0" applyAlignment="0" applyProtection="0">
      <alignment vertical="center"/>
    </xf>
    <xf numFmtId="0" fontId="48" fillId="26" borderId="0" applyNumberFormat="0" applyBorder="0" applyAlignment="0" applyProtection="0">
      <alignment vertical="center"/>
    </xf>
    <xf numFmtId="0" fontId="42" fillId="20" borderId="23" applyNumberFormat="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4" borderId="0" applyNumberFormat="0" applyBorder="0" applyAlignment="0" applyProtection="0">
      <alignment vertical="center"/>
    </xf>
    <xf numFmtId="0" fontId="42" fillId="20" borderId="23" applyNumberFormat="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48" fillId="26" borderId="0" applyNumberFormat="0" applyBorder="0" applyAlignment="0" applyProtection="0">
      <alignment vertical="center"/>
    </xf>
    <xf numFmtId="0" fontId="28" fillId="27" borderId="0" applyNumberFormat="0" applyBorder="0" applyAlignment="0" applyProtection="0">
      <alignment vertical="center"/>
    </xf>
    <xf numFmtId="0" fontId="43" fillId="0" borderId="24" applyNumberFormat="0" applyFill="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43" fillId="0" borderId="24" applyNumberFormat="0" applyFill="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49" fillId="0" borderId="32" applyNumberFormat="0" applyFill="0" applyAlignment="0" applyProtection="0">
      <alignment vertical="center"/>
    </xf>
    <xf numFmtId="0" fontId="48" fillId="26" borderId="0" applyNumberFormat="0" applyBorder="0" applyAlignment="0" applyProtection="0">
      <alignment vertical="center"/>
    </xf>
    <xf numFmtId="0" fontId="28" fillId="27" borderId="0" applyNumberFormat="0" applyBorder="0" applyAlignment="0" applyProtection="0">
      <alignment vertical="center"/>
    </xf>
    <xf numFmtId="0" fontId="28" fillId="26" borderId="0" applyNumberFormat="0" applyBorder="0" applyAlignment="0" applyProtection="0">
      <alignment vertical="center"/>
    </xf>
    <xf numFmtId="0" fontId="43" fillId="0" borderId="24" applyNumberFormat="0" applyFill="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42" fillId="20" borderId="23" applyNumberFormat="0" applyAlignment="0" applyProtection="0">
      <alignment vertical="center"/>
    </xf>
    <xf numFmtId="0" fontId="28" fillId="26" borderId="0" applyNumberFormat="0" applyBorder="0" applyAlignment="0" applyProtection="0">
      <alignment vertical="center"/>
    </xf>
    <xf numFmtId="0" fontId="35" fillId="7" borderId="0" applyNumberFormat="0" applyBorder="0" applyAlignment="0" applyProtection="0">
      <alignment vertical="center"/>
    </xf>
    <xf numFmtId="0" fontId="28" fillId="26" borderId="0" applyNumberFormat="0" applyBorder="0" applyAlignment="0" applyProtection="0">
      <alignment vertical="center"/>
    </xf>
    <xf numFmtId="0" fontId="35" fillId="7" borderId="0" applyNumberFormat="0" applyBorder="0" applyAlignment="0" applyProtection="0">
      <alignment vertical="center"/>
    </xf>
    <xf numFmtId="0" fontId="28" fillId="26" borderId="0" applyNumberFormat="0" applyBorder="0" applyAlignment="0" applyProtection="0">
      <alignment vertical="center"/>
    </xf>
    <xf numFmtId="0" fontId="35" fillId="7" borderId="0" applyNumberFormat="0" applyBorder="0" applyAlignment="0" applyProtection="0">
      <alignment vertical="center"/>
    </xf>
    <xf numFmtId="0" fontId="28" fillId="26" borderId="0" applyNumberFormat="0" applyBorder="0" applyAlignment="0" applyProtection="0">
      <alignment vertical="center"/>
    </xf>
    <xf numFmtId="0" fontId="35" fillId="7" borderId="0" applyNumberFormat="0" applyBorder="0" applyAlignment="0" applyProtection="0">
      <alignment vertical="center"/>
    </xf>
    <xf numFmtId="0" fontId="28" fillId="26" borderId="0" applyNumberFormat="0" applyBorder="0" applyAlignment="0" applyProtection="0">
      <alignment vertical="center"/>
    </xf>
    <xf numFmtId="0" fontId="35" fillId="7" borderId="0" applyNumberFormat="0" applyBorder="0" applyAlignment="0" applyProtection="0">
      <alignment vertical="center"/>
    </xf>
    <xf numFmtId="0" fontId="28" fillId="26" borderId="0" applyNumberFormat="0" applyBorder="0" applyAlignment="0" applyProtection="0">
      <alignment vertical="center"/>
    </xf>
    <xf numFmtId="0" fontId="35" fillId="7" borderId="0" applyNumberFormat="0" applyBorder="0" applyAlignment="0" applyProtection="0">
      <alignment vertical="center"/>
    </xf>
    <xf numFmtId="0" fontId="28" fillId="26" borderId="0" applyNumberFormat="0" applyBorder="0" applyAlignment="0" applyProtection="0">
      <alignment vertical="center"/>
    </xf>
    <xf numFmtId="0" fontId="35" fillId="7" borderId="0" applyNumberFormat="0" applyBorder="0" applyAlignment="0" applyProtection="0">
      <alignment vertical="center"/>
    </xf>
    <xf numFmtId="0" fontId="28" fillId="26" borderId="0" applyNumberFormat="0" applyBorder="0" applyAlignment="0" applyProtection="0">
      <alignment vertical="center"/>
    </xf>
    <xf numFmtId="0" fontId="35" fillId="7" borderId="0" applyNumberFormat="0" applyBorder="0" applyAlignment="0" applyProtection="0">
      <alignment vertical="center"/>
    </xf>
    <xf numFmtId="0" fontId="49" fillId="0" borderId="0" applyNumberFormat="0" applyFill="0" applyBorder="0" applyAlignment="0" applyProtection="0">
      <alignment vertical="center"/>
    </xf>
    <xf numFmtId="0" fontId="28" fillId="26" borderId="0" applyNumberFormat="0" applyBorder="0" applyAlignment="0" applyProtection="0">
      <alignment vertical="center"/>
    </xf>
    <xf numFmtId="0" fontId="35" fillId="7" borderId="0" applyNumberFormat="0" applyBorder="0" applyAlignment="0" applyProtection="0">
      <alignment vertical="center"/>
    </xf>
    <xf numFmtId="0" fontId="28" fillId="13" borderId="0" applyNumberFormat="0" applyBorder="0" applyAlignment="0" applyProtection="0">
      <alignment vertical="center"/>
    </xf>
    <xf numFmtId="0" fontId="61" fillId="20" borderId="33" applyNumberFormat="0" applyAlignment="0" applyProtection="0">
      <alignment vertical="center"/>
    </xf>
    <xf numFmtId="0" fontId="0" fillId="0" borderId="0">
      <alignment vertical="center"/>
    </xf>
    <xf numFmtId="0" fontId="43" fillId="0" borderId="24" applyNumberFormat="0" applyFill="0" applyAlignment="0" applyProtection="0">
      <alignment vertical="center"/>
    </xf>
    <xf numFmtId="0" fontId="28" fillId="13" borderId="0" applyNumberFormat="0" applyBorder="0" applyAlignment="0" applyProtection="0">
      <alignment vertical="center"/>
    </xf>
    <xf numFmtId="0" fontId="21" fillId="0" borderId="0"/>
    <xf numFmtId="0" fontId="28" fillId="13" borderId="0" applyNumberFormat="0" applyBorder="0" applyAlignment="0" applyProtection="0">
      <alignment vertical="center"/>
    </xf>
    <xf numFmtId="0" fontId="3" fillId="0" borderId="0">
      <alignment vertical="center"/>
    </xf>
    <xf numFmtId="0" fontId="28" fillId="13" borderId="0" applyNumberFormat="0" applyBorder="0" applyAlignment="0" applyProtection="0">
      <alignment vertical="center"/>
    </xf>
    <xf numFmtId="0" fontId="61" fillId="20" borderId="33" applyNumberFormat="0" applyAlignment="0" applyProtection="0">
      <alignment vertical="center"/>
    </xf>
    <xf numFmtId="0" fontId="3" fillId="0" borderId="0"/>
    <xf numFmtId="0" fontId="43" fillId="0" borderId="24" applyNumberFormat="0" applyFill="0" applyAlignment="0" applyProtection="0">
      <alignment vertical="center"/>
    </xf>
    <xf numFmtId="0" fontId="28" fillId="13" borderId="0" applyNumberFormat="0" applyBorder="0" applyAlignment="0" applyProtection="0">
      <alignment vertical="center"/>
    </xf>
    <xf numFmtId="0" fontId="19" fillId="0" borderId="0"/>
    <xf numFmtId="0" fontId="28" fillId="13" borderId="0" applyNumberFormat="0" applyBorder="0" applyAlignment="0" applyProtection="0">
      <alignment vertical="center"/>
    </xf>
    <xf numFmtId="0" fontId="19" fillId="0" borderId="0"/>
    <xf numFmtId="0" fontId="28" fillId="13" borderId="0" applyNumberFormat="0" applyBorder="0" applyAlignment="0" applyProtection="0">
      <alignment vertical="center"/>
    </xf>
    <xf numFmtId="0" fontId="35" fillId="8" borderId="0" applyNumberFormat="0" applyBorder="0" applyAlignment="0" applyProtection="0">
      <alignment vertical="center"/>
    </xf>
    <xf numFmtId="0" fontId="21" fillId="0" borderId="0"/>
    <xf numFmtId="0" fontId="28" fillId="13" borderId="0" applyNumberFormat="0" applyBorder="0" applyAlignment="0" applyProtection="0">
      <alignment vertical="center"/>
    </xf>
    <xf numFmtId="0" fontId="63" fillId="6" borderId="23" applyNumberFormat="0" applyAlignment="0" applyProtection="0">
      <alignment vertical="center"/>
    </xf>
    <xf numFmtId="0" fontId="35" fillId="8" borderId="0" applyNumberFormat="0" applyBorder="0" applyAlignment="0" applyProtection="0">
      <alignment vertical="center"/>
    </xf>
    <xf numFmtId="0" fontId="28" fillId="13" borderId="0" applyNumberFormat="0" applyBorder="0" applyAlignment="0" applyProtection="0">
      <alignment vertical="center"/>
    </xf>
    <xf numFmtId="0" fontId="19" fillId="50" borderId="34" applyNumberFormat="0" applyFont="0" applyAlignment="0" applyProtection="0">
      <alignment vertical="center"/>
    </xf>
    <xf numFmtId="0" fontId="35" fillId="8" borderId="0" applyNumberFormat="0" applyBorder="0" applyAlignment="0" applyProtection="0">
      <alignment vertical="center"/>
    </xf>
    <xf numFmtId="0" fontId="35" fillId="23" borderId="0" applyNumberFormat="0" applyBorder="0" applyAlignment="0" applyProtection="0">
      <alignment vertical="center"/>
    </xf>
    <xf numFmtId="0" fontId="28" fillId="13" borderId="0" applyNumberFormat="0" applyBorder="0" applyAlignment="0" applyProtection="0">
      <alignment vertical="center"/>
    </xf>
    <xf numFmtId="0" fontId="19" fillId="50" borderId="34" applyNumberFormat="0" applyFont="0" applyAlignment="0" applyProtection="0">
      <alignment vertical="center"/>
    </xf>
    <xf numFmtId="0" fontId="35" fillId="8" borderId="0" applyNumberFormat="0" applyBorder="0" applyAlignment="0" applyProtection="0">
      <alignment vertical="center"/>
    </xf>
    <xf numFmtId="0" fontId="28" fillId="13" borderId="0" applyNumberFormat="0" applyBorder="0" applyAlignment="0" applyProtection="0">
      <alignment vertical="center"/>
    </xf>
    <xf numFmtId="0" fontId="35" fillId="8" borderId="0" applyNumberFormat="0" applyBorder="0" applyAlignment="0" applyProtection="0">
      <alignment vertical="center"/>
    </xf>
    <xf numFmtId="0" fontId="8" fillId="0" borderId="0">
      <alignment vertical="center"/>
    </xf>
    <xf numFmtId="0" fontId="28" fillId="13" borderId="0" applyNumberFormat="0" applyBorder="0" applyAlignment="0" applyProtection="0">
      <alignment vertical="center"/>
    </xf>
    <xf numFmtId="0" fontId="35" fillId="8" borderId="0" applyNumberFormat="0" applyBorder="0" applyAlignment="0" applyProtection="0">
      <alignment vertical="center"/>
    </xf>
    <xf numFmtId="0" fontId="35" fillId="23"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53" fillId="27" borderId="0" applyNumberFormat="0" applyBorder="0" applyAlignment="0" applyProtection="0">
      <alignment vertical="center"/>
    </xf>
    <xf numFmtId="0" fontId="28" fillId="5" borderId="0" applyNumberFormat="0" applyBorder="0" applyAlignment="0" applyProtection="0">
      <alignment vertical="center"/>
    </xf>
    <xf numFmtId="0" fontId="35" fillId="4" borderId="0" applyNumberFormat="0" applyBorder="0" applyAlignment="0" applyProtection="0">
      <alignment vertical="center"/>
    </xf>
    <xf numFmtId="0" fontId="28" fillId="5" borderId="0" applyNumberFormat="0" applyBorder="0" applyAlignment="0" applyProtection="0">
      <alignment vertical="center"/>
    </xf>
    <xf numFmtId="0" fontId="35" fillId="4" borderId="0" applyNumberFormat="0" applyBorder="0" applyAlignment="0" applyProtection="0">
      <alignment vertical="center"/>
    </xf>
    <xf numFmtId="0" fontId="28" fillId="5" borderId="0" applyNumberFormat="0" applyBorder="0" applyAlignment="0" applyProtection="0">
      <alignment vertical="center"/>
    </xf>
    <xf numFmtId="0" fontId="35" fillId="4" borderId="0" applyNumberFormat="0" applyBorder="0" applyAlignment="0" applyProtection="0">
      <alignment vertical="center"/>
    </xf>
    <xf numFmtId="0" fontId="28" fillId="5" borderId="0" applyNumberFormat="0" applyBorder="0" applyAlignment="0" applyProtection="0">
      <alignment vertical="center"/>
    </xf>
    <xf numFmtId="0" fontId="35" fillId="4" borderId="0" applyNumberFormat="0" applyBorder="0" applyAlignment="0" applyProtection="0">
      <alignment vertical="center"/>
    </xf>
    <xf numFmtId="0" fontId="28" fillId="5" borderId="0" applyNumberFormat="0" applyBorder="0" applyAlignment="0" applyProtection="0">
      <alignment vertical="center"/>
    </xf>
    <xf numFmtId="0" fontId="35" fillId="4" borderId="0" applyNumberFormat="0" applyBorder="0" applyAlignment="0" applyProtection="0">
      <alignment vertical="center"/>
    </xf>
    <xf numFmtId="0" fontId="28" fillId="5" borderId="0" applyNumberFormat="0" applyBorder="0" applyAlignment="0" applyProtection="0">
      <alignment vertical="center"/>
    </xf>
    <xf numFmtId="0" fontId="35" fillId="4" borderId="0" applyNumberFormat="0" applyBorder="0" applyAlignment="0" applyProtection="0">
      <alignment vertical="center"/>
    </xf>
    <xf numFmtId="0" fontId="28" fillId="5" borderId="0" applyNumberFormat="0" applyBorder="0" applyAlignment="0" applyProtection="0">
      <alignment vertical="center"/>
    </xf>
    <xf numFmtId="0" fontId="35" fillId="4" borderId="0" applyNumberFormat="0" applyBorder="0" applyAlignment="0" applyProtection="0">
      <alignment vertical="center"/>
    </xf>
    <xf numFmtId="0" fontId="28" fillId="5" borderId="0" applyNumberFormat="0" applyBorder="0" applyAlignment="0" applyProtection="0">
      <alignment vertical="center"/>
    </xf>
    <xf numFmtId="0" fontId="35" fillId="4" borderId="0" applyNumberFormat="0" applyBorder="0" applyAlignment="0" applyProtection="0">
      <alignment vertical="center"/>
    </xf>
    <xf numFmtId="0" fontId="28" fillId="5" borderId="0" applyNumberFormat="0" applyBorder="0" applyAlignment="0" applyProtection="0">
      <alignment vertical="center"/>
    </xf>
    <xf numFmtId="0" fontId="35" fillId="4"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13" borderId="0" applyNumberFormat="0" applyBorder="0" applyAlignment="0" applyProtection="0">
      <alignment vertical="center"/>
    </xf>
    <xf numFmtId="0" fontId="28" fillId="6" borderId="0" applyNumberFormat="0" applyBorder="0" applyAlignment="0" applyProtection="0">
      <alignment vertical="center"/>
    </xf>
    <xf numFmtId="0" fontId="28" fillId="13"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10" borderId="0" applyNumberFormat="0" applyBorder="0" applyAlignment="0" applyProtection="0">
      <alignment vertical="center"/>
    </xf>
    <xf numFmtId="0" fontId="28" fillId="6" borderId="0" applyNumberFormat="0" applyBorder="0" applyAlignment="0" applyProtection="0">
      <alignment vertical="center"/>
    </xf>
    <xf numFmtId="0" fontId="28" fillId="10" borderId="0" applyNumberFormat="0" applyBorder="0" applyAlignment="0" applyProtection="0">
      <alignment vertical="center"/>
    </xf>
    <xf numFmtId="0" fontId="28" fillId="6" borderId="0" applyNumberFormat="0" applyBorder="0" applyAlignment="0" applyProtection="0">
      <alignment vertical="center"/>
    </xf>
    <xf numFmtId="0" fontId="35" fillId="12" borderId="0" applyNumberFormat="0" applyBorder="0" applyAlignment="0" applyProtection="0">
      <alignment vertical="center"/>
    </xf>
    <xf numFmtId="0" fontId="28" fillId="6" borderId="0" applyNumberFormat="0" applyBorder="0" applyAlignment="0" applyProtection="0">
      <alignment vertical="center"/>
    </xf>
    <xf numFmtId="0" fontId="28" fillId="11" borderId="0" applyNumberFormat="0" applyBorder="0" applyAlignment="0" applyProtection="0">
      <alignment vertical="center"/>
    </xf>
    <xf numFmtId="0" fontId="35" fillId="12" borderId="0" applyNumberFormat="0" applyBorder="0" applyAlignment="0" applyProtection="0">
      <alignment vertical="center"/>
    </xf>
    <xf numFmtId="0" fontId="28" fillId="6" borderId="0" applyNumberFormat="0" applyBorder="0" applyAlignment="0" applyProtection="0">
      <alignment vertical="center"/>
    </xf>
    <xf numFmtId="0" fontId="28" fillId="10" borderId="0" applyNumberFormat="0" applyBorder="0" applyAlignment="0" applyProtection="0">
      <alignment vertical="center"/>
    </xf>
    <xf numFmtId="0" fontId="35" fillId="12" borderId="0" applyNumberFormat="0" applyBorder="0" applyAlignment="0" applyProtection="0">
      <alignment vertical="center"/>
    </xf>
    <xf numFmtId="0" fontId="28" fillId="6" borderId="0" applyNumberFormat="0" applyBorder="0" applyAlignment="0" applyProtection="0">
      <alignment vertical="center"/>
    </xf>
    <xf numFmtId="0" fontId="35" fillId="12" borderId="0" applyNumberFormat="0" applyBorder="0" applyAlignment="0" applyProtection="0">
      <alignment vertical="center"/>
    </xf>
    <xf numFmtId="0" fontId="28" fillId="6" borderId="0" applyNumberFormat="0" applyBorder="0" applyAlignment="0" applyProtection="0">
      <alignment vertical="center"/>
    </xf>
    <xf numFmtId="0" fontId="35" fillId="12" borderId="0" applyNumberFormat="0" applyBorder="0" applyAlignment="0" applyProtection="0">
      <alignment vertical="center"/>
    </xf>
    <xf numFmtId="0" fontId="28" fillId="6" borderId="0" applyNumberFormat="0" applyBorder="0" applyAlignment="0" applyProtection="0">
      <alignment vertical="center"/>
    </xf>
    <xf numFmtId="0" fontId="28" fillId="10" borderId="0" applyNumberFormat="0" applyBorder="0" applyAlignment="0" applyProtection="0">
      <alignment vertical="center"/>
    </xf>
    <xf numFmtId="0" fontId="35" fillId="12" borderId="0" applyNumberFormat="0" applyBorder="0" applyAlignment="0" applyProtection="0">
      <alignment vertical="center"/>
    </xf>
    <xf numFmtId="0" fontId="28" fillId="6" borderId="0" applyNumberFormat="0" applyBorder="0" applyAlignment="0" applyProtection="0">
      <alignment vertical="center"/>
    </xf>
    <xf numFmtId="0" fontId="35" fillId="12" borderId="0" applyNumberFormat="0" applyBorder="0" applyAlignment="0" applyProtection="0">
      <alignment vertical="center"/>
    </xf>
    <xf numFmtId="0" fontId="28" fillId="6" borderId="0" applyNumberFormat="0" applyBorder="0" applyAlignment="0" applyProtection="0">
      <alignment vertical="center"/>
    </xf>
    <xf numFmtId="0" fontId="35" fillId="12"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9" fillId="8"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9" fillId="8"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8" borderId="0" applyNumberFormat="0" applyBorder="0" applyAlignment="0" applyProtection="0">
      <alignment vertical="center"/>
    </xf>
    <xf numFmtId="0" fontId="51"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51"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53" fillId="27" borderId="0" applyNumberFormat="0" applyBorder="0" applyAlignment="0" applyProtection="0">
      <alignment vertical="center"/>
    </xf>
    <xf numFmtId="0" fontId="51"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62" fillId="0" borderId="0">
      <alignment vertical="center"/>
    </xf>
    <xf numFmtId="0" fontId="28" fillId="8" borderId="0" applyNumberFormat="0" applyBorder="0" applyAlignment="0" applyProtection="0">
      <alignment vertical="center"/>
    </xf>
    <xf numFmtId="0" fontId="53" fillId="27" borderId="0" applyNumberFormat="0" applyBorder="0" applyAlignment="0" applyProtection="0">
      <alignment vertical="center"/>
    </xf>
    <xf numFmtId="0" fontId="51"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53" fillId="27" borderId="0" applyNumberFormat="0" applyBorder="0" applyAlignment="0" applyProtection="0">
      <alignment vertical="center"/>
    </xf>
    <xf numFmtId="0" fontId="28" fillId="8"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42" fillId="20" borderId="23" applyNumberFormat="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4" fillId="0" borderId="0" applyNumberFormat="0" applyFill="0" applyBorder="0" applyAlignment="0" applyProtection="0">
      <alignment vertical="center"/>
    </xf>
    <xf numFmtId="0" fontId="28" fillId="4" borderId="0" applyNumberFormat="0" applyBorder="0" applyAlignment="0" applyProtection="0">
      <alignment vertical="center"/>
    </xf>
    <xf numFmtId="0" fontId="34" fillId="0" borderId="0" applyNumberFormat="0" applyFill="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13" borderId="0" applyNumberFormat="0" applyBorder="0" applyAlignment="0" applyProtection="0">
      <alignment vertical="center"/>
    </xf>
    <xf numFmtId="0" fontId="32" fillId="0" borderId="20" applyNumberFormat="0" applyFill="0" applyAlignment="0" applyProtection="0">
      <alignment vertical="center"/>
    </xf>
    <xf numFmtId="0" fontId="52" fillId="30" borderId="27" applyNumberFormat="0" applyAlignment="0" applyProtection="0">
      <alignment vertical="center"/>
    </xf>
    <xf numFmtId="0" fontId="28" fillId="13" borderId="0" applyNumberFormat="0" applyBorder="0" applyAlignment="0" applyProtection="0">
      <alignment vertical="center"/>
    </xf>
    <xf numFmtId="0" fontId="52" fillId="30" borderId="27" applyNumberFormat="0" applyAlignment="0" applyProtection="0">
      <alignment vertical="center"/>
    </xf>
    <xf numFmtId="0" fontId="28" fillId="13" borderId="0" applyNumberFormat="0" applyBorder="0" applyAlignment="0" applyProtection="0">
      <alignment vertical="center"/>
    </xf>
    <xf numFmtId="0" fontId="42" fillId="20" borderId="23" applyNumberFormat="0" applyAlignment="0" applyProtection="0">
      <alignment vertical="center"/>
    </xf>
    <xf numFmtId="0" fontId="28" fillId="13" borderId="0" applyNumberFormat="0" applyBorder="0" applyAlignment="0" applyProtection="0">
      <alignment vertical="center"/>
    </xf>
    <xf numFmtId="0" fontId="32" fillId="0" borderId="20" applyNumberFormat="0" applyFill="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2" fillId="0" borderId="20" applyNumberFormat="0" applyFill="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2" fillId="0" borderId="20" applyNumberFormat="0" applyFill="0" applyAlignment="0" applyProtection="0">
      <alignment vertical="center"/>
    </xf>
    <xf numFmtId="0" fontId="28" fillId="13" borderId="0" applyNumberFormat="0" applyBorder="0" applyAlignment="0" applyProtection="0">
      <alignment vertical="center"/>
    </xf>
    <xf numFmtId="0" fontId="28" fillId="10" borderId="0" applyNumberFormat="0" applyBorder="0" applyAlignment="0" applyProtection="0">
      <alignment vertical="center"/>
    </xf>
    <xf numFmtId="0" fontId="42" fillId="20" borderId="23" applyNumberFormat="0" applyAlignment="0" applyProtection="0">
      <alignment vertical="center"/>
    </xf>
    <xf numFmtId="0" fontId="28" fillId="10" borderId="0" applyNumberFormat="0" applyBorder="0" applyAlignment="0" applyProtection="0">
      <alignment vertical="center"/>
    </xf>
    <xf numFmtId="0" fontId="35" fillId="15" borderId="0" applyNumberFormat="0" applyBorder="0" applyAlignment="0" applyProtection="0">
      <alignment vertical="center"/>
    </xf>
    <xf numFmtId="0" fontId="28" fillId="10" borderId="0" applyNumberFormat="0" applyBorder="0" applyAlignment="0" applyProtection="0">
      <alignment vertical="center"/>
    </xf>
    <xf numFmtId="0" fontId="35" fillId="15" borderId="0" applyNumberFormat="0" applyBorder="0" applyAlignment="0" applyProtection="0">
      <alignment vertical="center"/>
    </xf>
    <xf numFmtId="0" fontId="28" fillId="10" borderId="0" applyNumberFormat="0" applyBorder="0" applyAlignment="0" applyProtection="0">
      <alignment vertical="center"/>
    </xf>
    <xf numFmtId="0" fontId="35" fillId="9" borderId="0" applyNumberFormat="0" applyBorder="0" applyAlignment="0" applyProtection="0">
      <alignment vertical="center"/>
    </xf>
    <xf numFmtId="0" fontId="28" fillId="10" borderId="0" applyNumberFormat="0" applyBorder="0" applyAlignment="0" applyProtection="0">
      <alignment vertical="center"/>
    </xf>
    <xf numFmtId="0" fontId="35" fillId="9"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19" fillId="50" borderId="34" applyNumberFormat="0" applyFont="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2" fillId="20" borderId="23" applyNumberFormat="0" applyAlignment="0" applyProtection="0">
      <alignment vertical="center"/>
    </xf>
    <xf numFmtId="0" fontId="28" fillId="11" borderId="0" applyNumberFormat="0" applyBorder="0" applyAlignment="0" applyProtection="0">
      <alignment vertical="center"/>
    </xf>
    <xf numFmtId="0" fontId="51" fillId="0" borderId="0" applyNumberFormat="0" applyFill="0" applyBorder="0" applyAlignment="0" applyProtection="0">
      <alignment vertical="center"/>
    </xf>
    <xf numFmtId="0" fontId="28" fillId="11" borderId="0" applyNumberFormat="0" applyBorder="0" applyAlignment="0" applyProtection="0">
      <alignment vertical="center"/>
    </xf>
    <xf numFmtId="0" fontId="51" fillId="0" borderId="0" applyNumberFormat="0" applyFill="0" applyBorder="0" applyAlignment="0" applyProtection="0">
      <alignment vertical="center"/>
    </xf>
    <xf numFmtId="0" fontId="28" fillId="11" borderId="0" applyNumberFormat="0" applyBorder="0" applyAlignment="0" applyProtection="0">
      <alignment vertical="center"/>
    </xf>
    <xf numFmtId="0" fontId="38" fillId="0" borderId="21" applyNumberFormat="0" applyFill="0" applyAlignment="0" applyProtection="0">
      <alignment vertical="center"/>
    </xf>
    <xf numFmtId="0" fontId="28" fillId="11" borderId="0" applyNumberFormat="0" applyBorder="0" applyAlignment="0" applyProtection="0">
      <alignment vertical="center"/>
    </xf>
    <xf numFmtId="0" fontId="32" fillId="0" borderId="20" applyNumberFormat="0" applyFill="0" applyAlignment="0" applyProtection="0">
      <alignment vertical="center"/>
    </xf>
    <xf numFmtId="0" fontId="28" fillId="11" borderId="0" applyNumberFormat="0" applyBorder="0" applyAlignment="0" applyProtection="0">
      <alignment vertical="center"/>
    </xf>
    <xf numFmtId="0" fontId="38" fillId="0" borderId="21" applyNumberFormat="0" applyFill="0" applyAlignment="0" applyProtection="0">
      <alignment vertical="center"/>
    </xf>
    <xf numFmtId="0" fontId="32" fillId="0" borderId="20" applyNumberFormat="0" applyFill="0" applyAlignment="0" applyProtection="0">
      <alignment vertical="center"/>
    </xf>
    <xf numFmtId="0" fontId="19" fillId="50" borderId="34" applyNumberFormat="0" applyFont="0" applyAlignment="0" applyProtection="0">
      <alignment vertical="center"/>
    </xf>
    <xf numFmtId="0" fontId="28" fillId="11" borderId="0" applyNumberFormat="0" applyBorder="0" applyAlignment="0" applyProtection="0">
      <alignment vertical="center"/>
    </xf>
    <xf numFmtId="0" fontId="35" fillId="7" borderId="0" applyNumberFormat="0" applyBorder="0" applyAlignment="0" applyProtection="0">
      <alignment vertical="center"/>
    </xf>
    <xf numFmtId="0" fontId="34" fillId="0" borderId="0" applyNumberFormat="0" applyFill="0" applyBorder="0" applyAlignment="0" applyProtection="0">
      <alignment vertical="center"/>
    </xf>
    <xf numFmtId="0" fontId="35" fillId="7" borderId="0" applyNumberFormat="0" applyBorder="0" applyAlignment="0" applyProtection="0">
      <alignment vertical="center"/>
    </xf>
    <xf numFmtId="0" fontId="49" fillId="0" borderId="0" applyNumberFormat="0" applyFill="0" applyBorder="0" applyAlignment="0" applyProtection="0">
      <alignment vertical="center"/>
    </xf>
    <xf numFmtId="0" fontId="35" fillId="7" borderId="0" applyNumberFormat="0" applyBorder="0" applyAlignment="0" applyProtection="0">
      <alignment vertical="center"/>
    </xf>
    <xf numFmtId="0" fontId="29" fillId="7" borderId="0" applyNumberFormat="0" applyBorder="0" applyAlignment="0" applyProtection="0">
      <alignment vertical="center"/>
    </xf>
    <xf numFmtId="0" fontId="34" fillId="0" borderId="0" applyNumberFormat="0" applyFill="0" applyBorder="0" applyAlignment="0" applyProtection="0">
      <alignment vertical="center"/>
    </xf>
    <xf numFmtId="0" fontId="29" fillId="7" borderId="0" applyNumberFormat="0" applyBorder="0" applyAlignment="0" applyProtection="0">
      <alignment vertical="center"/>
    </xf>
    <xf numFmtId="0" fontId="52" fillId="30" borderId="27" applyNumberFormat="0" applyAlignment="0" applyProtection="0">
      <alignment vertical="center"/>
    </xf>
    <xf numFmtId="0" fontId="29" fillId="7" borderId="0" applyNumberFormat="0" applyBorder="0" applyAlignment="0" applyProtection="0">
      <alignment vertical="center"/>
    </xf>
    <xf numFmtId="0" fontId="35" fillId="8" borderId="0" applyNumberFormat="0" applyBorder="0" applyAlignment="0" applyProtection="0">
      <alignment vertical="center"/>
    </xf>
    <xf numFmtId="0" fontId="8" fillId="0" borderId="0">
      <alignment vertical="center"/>
    </xf>
    <xf numFmtId="0" fontId="34" fillId="0" borderId="0" applyNumberFormat="0" applyFill="0" applyBorder="0" applyAlignment="0" applyProtection="0">
      <alignment vertical="center"/>
    </xf>
    <xf numFmtId="0" fontId="29" fillId="8" borderId="0" applyNumberFormat="0" applyBorder="0" applyAlignment="0" applyProtection="0">
      <alignment vertical="center"/>
    </xf>
    <xf numFmtId="0" fontId="34" fillId="0" borderId="0" applyNumberFormat="0" applyFill="0" applyBorder="0" applyAlignment="0" applyProtection="0">
      <alignment vertical="center"/>
    </xf>
    <xf numFmtId="0" fontId="35" fillId="4" borderId="0" applyNumberFormat="0" applyBorder="0" applyAlignment="0" applyProtection="0">
      <alignment vertical="center"/>
    </xf>
    <xf numFmtId="0" fontId="34" fillId="0" borderId="0" applyNumberFormat="0" applyFill="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64" fillId="24" borderId="0" applyNumberFormat="0" applyBorder="0" applyAlignment="0" applyProtection="0">
      <alignment vertical="center"/>
    </xf>
    <xf numFmtId="0" fontId="29" fillId="4" borderId="0" applyNumberFormat="0" applyBorder="0" applyAlignment="0" applyProtection="0">
      <alignment vertical="center"/>
    </xf>
    <xf numFmtId="0" fontId="34" fillId="0" borderId="0" applyNumberFormat="0" applyFill="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5" fillId="12" borderId="0" applyNumberFormat="0" applyBorder="0" applyAlignment="0" applyProtection="0">
      <alignment vertical="center"/>
    </xf>
    <xf numFmtId="0" fontId="34"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29" fillId="12" borderId="0" applyNumberFormat="0" applyBorder="0" applyAlignment="0" applyProtection="0">
      <alignment vertical="center"/>
    </xf>
    <xf numFmtId="0" fontId="3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23"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4"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29" fillId="15" borderId="0" applyNumberFormat="0" applyBorder="0" applyAlignment="0" applyProtection="0">
      <alignment vertical="center"/>
    </xf>
    <xf numFmtId="0" fontId="34"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53" fillId="27" borderId="0" applyNumberFormat="0" applyBorder="0" applyAlignment="0" applyProtection="0">
      <alignment vertical="center"/>
    </xf>
    <xf numFmtId="9" fontId="3" fillId="0" borderId="0" applyFont="0" applyFill="0" applyBorder="0" applyAlignment="0" applyProtection="0">
      <alignment vertical="center"/>
    </xf>
    <xf numFmtId="0" fontId="65" fillId="30" borderId="27" applyNumberFormat="0" applyAlignment="0" applyProtection="0">
      <alignment vertical="center"/>
    </xf>
    <xf numFmtId="0" fontId="38" fillId="0" borderId="21" applyNumberFormat="0" applyFill="0" applyAlignment="0" applyProtection="0">
      <alignment vertical="center"/>
    </xf>
    <xf numFmtId="0" fontId="53" fillId="27" borderId="0" applyNumberFormat="0" applyBorder="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53" fillId="27" borderId="0" applyNumberFormat="0" applyBorder="0" applyAlignment="0" applyProtection="0">
      <alignment vertical="center"/>
    </xf>
    <xf numFmtId="0" fontId="38" fillId="0" borderId="21" applyNumberFormat="0" applyFill="0" applyAlignment="0" applyProtection="0">
      <alignment vertical="center"/>
    </xf>
    <xf numFmtId="0" fontId="32" fillId="0" borderId="20" applyNumberFormat="0" applyFill="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48" fillId="26" borderId="0" applyNumberFormat="0" applyBorder="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48" fillId="26" borderId="0" applyNumberFormat="0" applyBorder="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3" fillId="0" borderId="0">
      <alignment vertical="center"/>
    </xf>
    <xf numFmtId="0" fontId="30" fillId="0" borderId="18" applyNumberFormat="0" applyFill="0" applyAlignment="0" applyProtection="0">
      <alignment vertical="center"/>
    </xf>
    <xf numFmtId="0" fontId="48" fillId="26" borderId="0" applyNumberFormat="0" applyBorder="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49" fillId="0" borderId="32" applyNumberFormat="0" applyFill="0" applyAlignment="0" applyProtection="0">
      <alignment vertical="center"/>
    </xf>
    <xf numFmtId="0" fontId="49" fillId="0" borderId="32" applyNumberFormat="0" applyFill="0" applyAlignment="0" applyProtection="0">
      <alignment vertical="center"/>
    </xf>
    <xf numFmtId="0" fontId="48" fillId="26" borderId="0" applyNumberFormat="0" applyBorder="0" applyAlignment="0" applyProtection="0">
      <alignment vertical="center"/>
    </xf>
    <xf numFmtId="0" fontId="49" fillId="0" borderId="32" applyNumberFormat="0" applyFill="0" applyAlignment="0" applyProtection="0">
      <alignment vertical="center"/>
    </xf>
    <xf numFmtId="0" fontId="49" fillId="0" borderId="32" applyNumberFormat="0" applyFill="0" applyAlignment="0" applyProtection="0">
      <alignment vertical="center"/>
    </xf>
    <xf numFmtId="0" fontId="49" fillId="0" borderId="32" applyNumberFormat="0" applyFill="0" applyAlignment="0" applyProtection="0">
      <alignment vertical="center"/>
    </xf>
    <xf numFmtId="0" fontId="49" fillId="0" borderId="0" applyNumberFormat="0" applyFill="0" applyBorder="0" applyAlignment="0" applyProtection="0">
      <alignment vertical="center"/>
    </xf>
    <xf numFmtId="177" fontId="28" fillId="0" borderId="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2" fillId="0" borderId="20" applyNumberFormat="0" applyFill="0" applyAlignment="0" applyProtection="0">
      <alignment vertical="center"/>
    </xf>
    <xf numFmtId="0" fontId="49"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5" fillId="23" borderId="0" applyNumberFormat="0" applyBorder="0" applyAlignment="0" applyProtection="0">
      <alignment vertical="center"/>
    </xf>
    <xf numFmtId="0" fontId="67" fillId="0" borderId="0" applyNumberFormat="0" applyFill="0" applyBorder="0" applyAlignment="0" applyProtection="0">
      <alignment vertical="center"/>
    </xf>
    <xf numFmtId="0" fontId="32" fillId="0" borderId="20" applyNumberFormat="0" applyFill="0" applyAlignment="0" applyProtection="0">
      <alignment vertical="center"/>
    </xf>
    <xf numFmtId="0" fontId="35" fillId="23"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2" fillId="0" borderId="20" applyNumberFormat="0" applyFill="0" applyAlignment="0" applyProtection="0">
      <alignment vertical="center"/>
    </xf>
    <xf numFmtId="0" fontId="53" fillId="27" borderId="0" applyNumberFormat="0" applyBorder="0" applyAlignment="0" applyProtection="0">
      <alignment vertical="center"/>
    </xf>
    <xf numFmtId="0" fontId="51" fillId="0" borderId="0" applyNumberFormat="0" applyFill="0" applyBorder="0" applyAlignment="0" applyProtection="0">
      <alignment vertical="center"/>
    </xf>
    <xf numFmtId="0" fontId="53" fillId="27" borderId="0" applyNumberFormat="0" applyBorder="0" applyAlignment="0" applyProtection="0">
      <alignment vertical="center"/>
    </xf>
    <xf numFmtId="0" fontId="51" fillId="0" borderId="0" applyNumberFormat="0" applyFill="0" applyBorder="0" applyAlignment="0" applyProtection="0">
      <alignment vertical="center"/>
    </xf>
    <xf numFmtId="0" fontId="65" fillId="30" borderId="27" applyNumberFormat="0" applyAlignment="0" applyProtection="0">
      <alignment vertical="center"/>
    </xf>
    <xf numFmtId="0" fontId="53" fillId="27" borderId="0" applyNumberFormat="0" applyBorder="0" applyAlignment="0" applyProtection="0">
      <alignment vertical="center"/>
    </xf>
    <xf numFmtId="0" fontId="51" fillId="0" borderId="0" applyNumberFormat="0" applyFill="0" applyBorder="0" applyAlignment="0" applyProtection="0">
      <alignment vertical="center"/>
    </xf>
    <xf numFmtId="0" fontId="53" fillId="27" borderId="0" applyNumberFormat="0" applyBorder="0" applyAlignment="0" applyProtection="0">
      <alignment vertical="center"/>
    </xf>
    <xf numFmtId="0" fontId="51" fillId="0" borderId="0" applyNumberFormat="0" applyFill="0" applyBorder="0" applyAlignment="0" applyProtection="0">
      <alignment vertical="center"/>
    </xf>
    <xf numFmtId="0" fontId="53" fillId="27" borderId="0" applyNumberFormat="0" applyBorder="0" applyAlignment="0" applyProtection="0">
      <alignment vertical="center"/>
    </xf>
    <xf numFmtId="0" fontId="53" fillId="27" borderId="0" applyNumberFormat="0" applyBorder="0" applyAlignment="0" applyProtection="0">
      <alignment vertical="center"/>
    </xf>
    <xf numFmtId="0" fontId="53" fillId="27" borderId="0" applyNumberFormat="0" applyBorder="0" applyAlignment="0" applyProtection="0">
      <alignment vertical="center"/>
    </xf>
    <xf numFmtId="0" fontId="3" fillId="0" borderId="0"/>
    <xf numFmtId="0" fontId="3" fillId="0" borderId="0">
      <alignment vertical="center"/>
    </xf>
    <xf numFmtId="0" fontId="19" fillId="0" borderId="0"/>
    <xf numFmtId="0" fontId="19" fillId="0" borderId="0"/>
    <xf numFmtId="0" fontId="21" fillId="0" borderId="0"/>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2" fillId="20" borderId="23" applyNumberFormat="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42" fillId="20" borderId="23" applyNumberFormat="0" applyAlignment="0" applyProtection="0">
      <alignment vertical="center"/>
    </xf>
    <xf numFmtId="0" fontId="52" fillId="30" borderId="27" applyNumberFormat="0" applyAlignment="0" applyProtection="0">
      <alignment vertical="center"/>
    </xf>
    <xf numFmtId="0" fontId="52" fillId="30" borderId="27" applyNumberFormat="0" applyAlignment="0" applyProtection="0">
      <alignment vertical="center"/>
    </xf>
    <xf numFmtId="0" fontId="52" fillId="30" borderId="27" applyNumberFormat="0" applyAlignment="0" applyProtection="0">
      <alignment vertical="center"/>
    </xf>
    <xf numFmtId="0" fontId="52" fillId="30" borderId="27" applyNumberFormat="0" applyAlignment="0" applyProtection="0">
      <alignment vertical="center"/>
    </xf>
    <xf numFmtId="0" fontId="52" fillId="30" borderId="27" applyNumberFormat="0" applyAlignment="0" applyProtection="0">
      <alignment vertical="center"/>
    </xf>
    <xf numFmtId="0" fontId="52" fillId="30" borderId="27" applyNumberFormat="0" applyAlignment="0" applyProtection="0">
      <alignment vertical="center"/>
    </xf>
    <xf numFmtId="0" fontId="52" fillId="30" borderId="27" applyNumberFormat="0" applyAlignment="0" applyProtection="0">
      <alignment vertical="center"/>
    </xf>
    <xf numFmtId="0" fontId="65" fillId="30" borderId="27"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43" fontId="3" fillId="0" borderId="0" applyFont="0" applyFill="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61" fillId="20" borderId="33" applyNumberFormat="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1" fillId="20" borderId="33" applyNumberFormat="0" applyAlignment="0" applyProtection="0">
      <alignment vertical="center"/>
    </xf>
    <xf numFmtId="0" fontId="61" fillId="20" borderId="33" applyNumberFormat="0" applyAlignment="0" applyProtection="0">
      <alignment vertical="center"/>
    </xf>
    <xf numFmtId="0" fontId="61" fillId="20" borderId="33" applyNumberFormat="0" applyAlignment="0" applyProtection="0">
      <alignment vertical="center"/>
    </xf>
    <xf numFmtId="0" fontId="61" fillId="20" borderId="33" applyNumberFormat="0" applyAlignment="0" applyProtection="0">
      <alignment vertical="center"/>
    </xf>
    <xf numFmtId="0" fontId="61" fillId="20" borderId="33" applyNumberFormat="0" applyAlignment="0" applyProtection="0">
      <alignment vertical="center"/>
    </xf>
    <xf numFmtId="0" fontId="61" fillId="20" borderId="33" applyNumberFormat="0" applyAlignment="0" applyProtection="0">
      <alignment vertical="center"/>
    </xf>
    <xf numFmtId="0" fontId="61" fillId="20" borderId="33" applyNumberFormat="0" applyAlignment="0" applyProtection="0">
      <alignment vertical="center"/>
    </xf>
    <xf numFmtId="0" fontId="61" fillId="20" borderId="33" applyNumberFormat="0" applyAlignment="0" applyProtection="0">
      <alignment vertical="center"/>
    </xf>
    <xf numFmtId="0" fontId="61" fillId="20" borderId="33" applyNumberFormat="0" applyAlignment="0" applyProtection="0">
      <alignment vertical="center"/>
    </xf>
    <xf numFmtId="0" fontId="61" fillId="20" borderId="33" applyNumberFormat="0" applyAlignment="0" applyProtection="0">
      <alignment vertical="center"/>
    </xf>
    <xf numFmtId="0" fontId="61" fillId="20" borderId="33" applyNumberFormat="0" applyAlignment="0" applyProtection="0">
      <alignment vertical="center"/>
    </xf>
    <xf numFmtId="0" fontId="63" fillId="6" borderId="23" applyNumberFormat="0" applyAlignment="0" applyProtection="0">
      <alignment vertical="center"/>
    </xf>
    <xf numFmtId="0" fontId="63" fillId="6" borderId="23" applyNumberFormat="0" applyAlignment="0" applyProtection="0">
      <alignment vertical="center"/>
    </xf>
    <xf numFmtId="0" fontId="63" fillId="6" borderId="23" applyNumberFormat="0" applyAlignment="0" applyProtection="0">
      <alignment vertical="center"/>
    </xf>
    <xf numFmtId="0" fontId="63" fillId="6" borderId="23" applyNumberFormat="0" applyAlignment="0" applyProtection="0">
      <alignment vertical="center"/>
    </xf>
    <xf numFmtId="0" fontId="63" fillId="6" borderId="23" applyNumberFormat="0" applyAlignment="0" applyProtection="0">
      <alignment vertical="center"/>
    </xf>
    <xf numFmtId="0" fontId="63" fillId="6" borderId="23" applyNumberFormat="0" applyAlignment="0" applyProtection="0">
      <alignment vertical="center"/>
    </xf>
    <xf numFmtId="0" fontId="63" fillId="6" borderId="23" applyNumberFormat="0" applyAlignment="0" applyProtection="0">
      <alignment vertical="center"/>
    </xf>
    <xf numFmtId="0" fontId="63" fillId="6" borderId="23" applyNumberFormat="0" applyAlignment="0" applyProtection="0">
      <alignment vertical="center"/>
    </xf>
    <xf numFmtId="0" fontId="63" fillId="6" borderId="23" applyNumberFormat="0" applyAlignment="0" applyProtection="0">
      <alignment vertical="center"/>
    </xf>
    <xf numFmtId="0" fontId="63" fillId="6" borderId="23" applyNumberFormat="0" applyAlignment="0" applyProtection="0">
      <alignment vertical="center"/>
    </xf>
    <xf numFmtId="0" fontId="63" fillId="6" borderId="23" applyNumberFormat="0" applyAlignment="0" applyProtection="0">
      <alignment vertical="center"/>
    </xf>
    <xf numFmtId="0" fontId="63" fillId="6" borderId="23" applyNumberFormat="0" applyAlignment="0" applyProtection="0">
      <alignment vertical="center"/>
    </xf>
    <xf numFmtId="0" fontId="63" fillId="6" borderId="23" applyNumberFormat="0" applyAlignment="0" applyProtection="0">
      <alignment vertical="center"/>
    </xf>
    <xf numFmtId="0" fontId="63" fillId="6" borderId="23" applyNumberFormat="0" applyAlignment="0" applyProtection="0">
      <alignment vertical="center"/>
    </xf>
    <xf numFmtId="0" fontId="19" fillId="50" borderId="34" applyNumberFormat="0" applyFont="0" applyAlignment="0" applyProtection="0">
      <alignment vertical="center"/>
    </xf>
    <xf numFmtId="0" fontId="19" fillId="50" borderId="34" applyNumberFormat="0" applyFont="0" applyAlignment="0" applyProtection="0">
      <alignment vertical="center"/>
    </xf>
    <xf numFmtId="0" fontId="19" fillId="50" borderId="34" applyNumberFormat="0" applyFont="0" applyAlignment="0" applyProtection="0">
      <alignment vertical="center"/>
    </xf>
    <xf numFmtId="0" fontId="19" fillId="50" borderId="34" applyNumberFormat="0" applyFont="0" applyAlignment="0" applyProtection="0">
      <alignment vertical="center"/>
    </xf>
    <xf numFmtId="0" fontId="19" fillId="50" borderId="34" applyNumberFormat="0" applyFont="0" applyAlignment="0" applyProtection="0">
      <alignment vertical="center"/>
    </xf>
    <xf numFmtId="0" fontId="19" fillId="50" borderId="34" applyNumberFormat="0" applyFont="0" applyAlignment="0" applyProtection="0">
      <alignment vertical="center"/>
    </xf>
    <xf numFmtId="0" fontId="19" fillId="50" borderId="34" applyNumberFormat="0" applyFont="0" applyAlignment="0" applyProtection="0">
      <alignment vertical="center"/>
    </xf>
    <xf numFmtId="0" fontId="19" fillId="50" borderId="34" applyNumberFormat="0" applyFont="0" applyAlignment="0" applyProtection="0">
      <alignment vertical="center"/>
    </xf>
    <xf numFmtId="0" fontId="19" fillId="50" borderId="34" applyNumberFormat="0" applyFont="0" applyAlignment="0" applyProtection="0">
      <alignment vertical="center"/>
    </xf>
    <xf numFmtId="0" fontId="19" fillId="50" borderId="34" applyNumberFormat="0" applyFont="0" applyAlignment="0" applyProtection="0">
      <alignment vertical="center"/>
    </xf>
    <xf numFmtId="0" fontId="19" fillId="50" borderId="34" applyNumberFormat="0" applyFont="0" applyAlignment="0" applyProtection="0">
      <alignment vertical="center"/>
    </xf>
  </cellStyleXfs>
  <cellXfs count="173">
    <xf numFmtId="0" fontId="0" fillId="0" borderId="0" xfId="0">
      <alignment vertical="center"/>
    </xf>
    <xf numFmtId="0" fontId="1" fillId="0" borderId="0" xfId="185" applyFont="1" applyAlignment="1">
      <alignment horizontal="center" vertical="center"/>
    </xf>
    <xf numFmtId="0" fontId="2" fillId="0" borderId="0" xfId="185" applyFont="1">
      <alignment vertical="center"/>
    </xf>
    <xf numFmtId="0" fontId="3" fillId="0" borderId="0" xfId="185">
      <alignment vertical="center"/>
    </xf>
    <xf numFmtId="0" fontId="4" fillId="0" borderId="0" xfId="185" applyFont="1" applyAlignment="1">
      <alignment horizontal="center" vertical="center"/>
    </xf>
    <xf numFmtId="0" fontId="5" fillId="0" borderId="0" xfId="486" applyFont="1" applyBorder="1" applyAlignment="1" applyProtection="1">
      <alignment horizontal="left" vertical="center"/>
      <protection locked="0"/>
    </xf>
    <xf numFmtId="0" fontId="5" fillId="0" borderId="0" xfId="185" applyFont="1" applyAlignment="1">
      <alignment horizontal="center" vertical="center"/>
    </xf>
    <xf numFmtId="0" fontId="5" fillId="0" borderId="0" xfId="486" applyFont="1" applyBorder="1" applyAlignment="1" applyProtection="1">
      <alignment vertical="center"/>
      <protection locked="0"/>
    </xf>
    <xf numFmtId="0" fontId="5" fillId="0" borderId="1" xfId="185" applyFont="1" applyBorder="1" applyAlignment="1">
      <alignment horizontal="center" vertical="center"/>
    </xf>
    <xf numFmtId="0" fontId="5" fillId="0" borderId="2" xfId="185" applyFont="1" applyBorder="1" applyAlignment="1">
      <alignment horizontal="center" vertical="center" wrapText="1"/>
    </xf>
    <xf numFmtId="0" fontId="5" fillId="0" borderId="3" xfId="185" applyFont="1" applyBorder="1" applyAlignment="1">
      <alignment horizontal="center" vertical="center"/>
    </xf>
    <xf numFmtId="0" fontId="5" fillId="0" borderId="4" xfId="185" applyFont="1" applyBorder="1" applyAlignment="1">
      <alignment horizontal="center" vertical="center" wrapText="1"/>
    </xf>
    <xf numFmtId="0" fontId="5" fillId="0" borderId="5" xfId="185" applyFont="1" applyBorder="1" applyAlignment="1">
      <alignment horizontal="center" vertical="center" wrapText="1"/>
    </xf>
    <xf numFmtId="0" fontId="5" fillId="0" borderId="6" xfId="185" applyFont="1" applyBorder="1" applyAlignment="1">
      <alignment horizontal="center" vertical="center" wrapText="1"/>
    </xf>
    <xf numFmtId="0" fontId="5" fillId="0" borderId="0" xfId="185" applyFont="1" applyBorder="1" applyAlignment="1">
      <alignment horizontal="center" vertical="center" wrapText="1"/>
    </xf>
    <xf numFmtId="0" fontId="6" fillId="0" borderId="7" xfId="4" applyFont="1" applyBorder="1" applyAlignment="1">
      <alignment horizontal="center" vertical="center"/>
    </xf>
    <xf numFmtId="176" fontId="5" fillId="0" borderId="8" xfId="185" applyNumberFormat="1" applyFont="1" applyBorder="1" applyAlignment="1">
      <alignment horizontal="center" vertical="center"/>
    </xf>
    <xf numFmtId="0" fontId="6" fillId="0" borderId="0" xfId="4" applyFont="1" applyFill="1" applyBorder="1" applyAlignment="1">
      <alignment horizontal="left" vertical="center" wrapText="1"/>
    </xf>
    <xf numFmtId="0" fontId="5" fillId="0" borderId="9" xfId="185" applyFont="1" applyBorder="1" applyAlignment="1">
      <alignment horizontal="center" vertical="center" wrapText="1"/>
    </xf>
    <xf numFmtId="0" fontId="5" fillId="0" borderId="10" xfId="185" applyFont="1" applyBorder="1" applyAlignment="1">
      <alignment horizontal="center" vertical="center" wrapText="1"/>
    </xf>
    <xf numFmtId="176" fontId="5" fillId="0" borderId="11" xfId="185" applyNumberFormat="1" applyFont="1" applyBorder="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1" xfId="0" applyFont="1" applyBorder="1" applyAlignment="1">
      <alignment horizontal="center" vertical="center" shrinkToFit="1"/>
    </xf>
    <xf numFmtId="0" fontId="8" fillId="0" borderId="9" xfId="0" applyFont="1" applyBorder="1" applyAlignment="1">
      <alignment horizontal="center" vertical="center"/>
    </xf>
    <xf numFmtId="0" fontId="9" fillId="0" borderId="3" xfId="0" applyFont="1" applyBorder="1" applyAlignment="1">
      <alignment horizontal="center" vertical="center" shrinkToFit="1"/>
    </xf>
    <xf numFmtId="177" fontId="9" fillId="0" borderId="10" xfId="0" applyNumberFormat="1" applyFont="1" applyBorder="1" applyAlignment="1">
      <alignment horizontal="right" vertical="center" wrapText="1"/>
    </xf>
    <xf numFmtId="0" fontId="10" fillId="0" borderId="3" xfId="0" applyFont="1" applyBorder="1" applyAlignment="1">
      <alignment horizontal="center" vertical="center" shrinkToFit="1"/>
    </xf>
    <xf numFmtId="177" fontId="10" fillId="0" borderId="10" xfId="0" applyNumberFormat="1" applyFont="1" applyBorder="1" applyAlignment="1">
      <alignment vertical="center" wrapText="1"/>
    </xf>
    <xf numFmtId="0" fontId="11" fillId="0" borderId="3" xfId="0" applyFont="1" applyBorder="1" applyAlignment="1">
      <alignment horizontal="left" vertical="center" shrinkToFit="1"/>
    </xf>
    <xf numFmtId="177" fontId="11" fillId="0" borderId="10" xfId="0" applyNumberFormat="1" applyFont="1" applyBorder="1" applyAlignment="1">
      <alignment vertical="center" wrapText="1"/>
    </xf>
    <xf numFmtId="0" fontId="11" fillId="0" borderId="3" xfId="0" applyFont="1" applyFill="1" applyBorder="1" applyAlignment="1">
      <alignment horizontal="left" vertical="center" shrinkToFit="1"/>
    </xf>
    <xf numFmtId="177" fontId="11" fillId="0" borderId="10" xfId="0" applyNumberFormat="1" applyFont="1" applyFill="1" applyBorder="1" applyAlignment="1">
      <alignment vertical="center" wrapText="1"/>
    </xf>
    <xf numFmtId="0" fontId="10" fillId="0" borderId="3" xfId="0" applyFont="1" applyFill="1" applyBorder="1" applyAlignment="1">
      <alignment horizontal="center" vertical="center" shrinkToFit="1"/>
    </xf>
    <xf numFmtId="177" fontId="10" fillId="0" borderId="10" xfId="0" applyNumberFormat="1" applyFont="1" applyFill="1" applyBorder="1" applyAlignment="1">
      <alignment vertical="center" wrapText="1"/>
    </xf>
    <xf numFmtId="0" fontId="11" fillId="0" borderId="7" xfId="0" applyFont="1" applyBorder="1" applyAlignment="1">
      <alignment horizontal="left" vertical="center" shrinkToFit="1"/>
    </xf>
    <xf numFmtId="177" fontId="11" fillId="0" borderId="11" xfId="0" applyNumberFormat="1" applyFont="1" applyBorder="1" applyAlignment="1">
      <alignment vertical="center" wrapText="1"/>
    </xf>
    <xf numFmtId="0" fontId="8" fillId="0" borderId="3" xfId="0" applyFont="1" applyBorder="1" applyAlignment="1">
      <alignment horizontal="center" vertical="center" shrinkToFit="1"/>
    </xf>
    <xf numFmtId="179" fontId="8" fillId="0" borderId="10" xfId="0" applyNumberFormat="1" applyFont="1" applyBorder="1" applyAlignment="1">
      <alignment vertical="center"/>
    </xf>
    <xf numFmtId="0" fontId="11" fillId="0" borderId="3" xfId="180" applyFont="1" applyBorder="1" applyAlignment="1">
      <alignment horizontal="center" vertical="center"/>
    </xf>
    <xf numFmtId="179" fontId="0" fillId="0" borderId="0" xfId="0" applyNumberFormat="1">
      <alignment vertical="center"/>
    </xf>
    <xf numFmtId="0" fontId="11" fillId="0" borderId="7" xfId="180" applyFont="1" applyBorder="1" applyAlignment="1">
      <alignment horizontal="center" vertical="center"/>
    </xf>
    <xf numFmtId="179" fontId="8" fillId="0" borderId="11" xfId="0" applyNumberFormat="1" applyFont="1" applyBorder="1" applyAlignment="1">
      <alignment vertical="center"/>
    </xf>
    <xf numFmtId="0" fontId="8" fillId="0" borderId="0" xfId="209" applyAlignment="1"/>
    <xf numFmtId="0" fontId="12" fillId="0" borderId="0" xfId="490" applyFont="1" applyAlignment="1">
      <alignment horizontal="center" vertical="center" wrapText="1"/>
    </xf>
    <xf numFmtId="0" fontId="13" fillId="0" borderId="0" xfId="490" applyFont="1" applyAlignment="1">
      <alignment horizontal="center" vertical="center" wrapText="1"/>
    </xf>
    <xf numFmtId="0" fontId="8" fillId="0" borderId="0" xfId="209" applyAlignment="1">
      <alignment vertical="center"/>
    </xf>
    <xf numFmtId="0" fontId="6" fillId="0" borderId="0" xfId="209" applyFont="1" applyBorder="1" applyAlignment="1">
      <alignment horizontal="right" vertical="center"/>
    </xf>
    <xf numFmtId="0" fontId="8" fillId="0" borderId="1" xfId="209" applyFont="1" applyBorder="1" applyAlignment="1">
      <alignment horizontal="center" vertical="center" wrapText="1"/>
    </xf>
    <xf numFmtId="0" fontId="8" fillId="0" borderId="2" xfId="209" applyFont="1" applyBorder="1" applyAlignment="1">
      <alignment horizontal="center" vertical="center" wrapText="1"/>
    </xf>
    <xf numFmtId="0" fontId="8" fillId="0" borderId="2" xfId="209" applyFont="1" applyBorder="1" applyAlignment="1">
      <alignment horizontal="center" vertical="center"/>
    </xf>
    <xf numFmtId="0" fontId="8" fillId="0" borderId="9" xfId="209" applyFont="1" applyBorder="1" applyAlignment="1">
      <alignment horizontal="center" vertical="center"/>
    </xf>
    <xf numFmtId="0" fontId="8" fillId="0" borderId="3" xfId="209" applyFont="1" applyBorder="1" applyAlignment="1">
      <alignment horizontal="center" vertical="center"/>
    </xf>
    <xf numFmtId="0" fontId="8" fillId="0" borderId="4" xfId="209" applyFont="1" applyBorder="1" applyAlignment="1">
      <alignment horizontal="center" vertical="center"/>
    </xf>
    <xf numFmtId="0" fontId="8" fillId="0" borderId="10" xfId="209" applyFont="1" applyBorder="1" applyAlignment="1">
      <alignment horizontal="center" vertical="center"/>
    </xf>
    <xf numFmtId="49" fontId="8" fillId="0" borderId="3" xfId="209" applyNumberFormat="1" applyFont="1" applyFill="1" applyBorder="1" applyAlignment="1" applyProtection="1">
      <alignment horizontal="center" vertical="center"/>
    </xf>
    <xf numFmtId="49" fontId="8" fillId="0" borderId="4" xfId="209" applyNumberFormat="1" applyFont="1" applyFill="1" applyBorder="1" applyAlignment="1" applyProtection="1">
      <alignment horizontal="center" vertical="center"/>
    </xf>
    <xf numFmtId="179" fontId="8" fillId="0" borderId="4" xfId="209" applyNumberFormat="1" applyFont="1" applyFill="1" applyBorder="1" applyAlignment="1" applyProtection="1">
      <alignment horizontal="right" vertical="center"/>
    </xf>
    <xf numFmtId="179" fontId="8" fillId="0" borderId="10" xfId="209" applyNumberFormat="1" applyFont="1" applyFill="1" applyBorder="1" applyAlignment="1" applyProtection="1">
      <alignment horizontal="right" vertical="center"/>
    </xf>
    <xf numFmtId="49" fontId="8" fillId="0" borderId="3" xfId="209" applyNumberFormat="1" applyFont="1" applyFill="1" applyBorder="1" applyAlignment="1" applyProtection="1">
      <alignment vertical="center"/>
    </xf>
    <xf numFmtId="180" fontId="8" fillId="0" borderId="4" xfId="209" applyNumberFormat="1" applyFont="1" applyFill="1" applyBorder="1" applyAlignment="1" applyProtection="1">
      <alignment vertical="center"/>
    </xf>
    <xf numFmtId="49" fontId="8" fillId="0" borderId="3" xfId="209" applyNumberFormat="1" applyFont="1" applyFill="1" applyBorder="1" applyAlignment="1" applyProtection="1">
      <alignment horizontal="left" vertical="center" indent="1"/>
    </xf>
    <xf numFmtId="49" fontId="8" fillId="0" borderId="7" xfId="209" applyNumberFormat="1" applyFont="1" applyFill="1" applyBorder="1" applyAlignment="1" applyProtection="1">
      <alignment horizontal="left" vertical="center" indent="1"/>
    </xf>
    <xf numFmtId="180" fontId="8" fillId="0" borderId="8" xfId="209" applyNumberFormat="1" applyFont="1" applyFill="1" applyBorder="1" applyAlignment="1" applyProtection="1">
      <alignment vertical="center"/>
    </xf>
    <xf numFmtId="179" fontId="8" fillId="0" borderId="8" xfId="209" applyNumberFormat="1" applyFont="1" applyFill="1" applyBorder="1" applyAlignment="1" applyProtection="1">
      <alignment horizontal="right" vertical="center"/>
    </xf>
    <xf numFmtId="179" fontId="8" fillId="0" borderId="11" xfId="209" applyNumberFormat="1" applyFont="1" applyFill="1" applyBorder="1" applyAlignment="1" applyProtection="1">
      <alignment horizontal="right" vertical="center"/>
    </xf>
    <xf numFmtId="0" fontId="8" fillId="0" borderId="0" xfId="209" applyAlignment="1">
      <alignment horizontal="right"/>
    </xf>
    <xf numFmtId="0" fontId="14" fillId="0" borderId="0" xfId="486" applyFont="1" applyAlignment="1">
      <alignment vertical="center"/>
    </xf>
    <xf numFmtId="0" fontId="3" fillId="0" borderId="0" xfId="486" applyAlignment="1">
      <alignment vertical="center"/>
    </xf>
    <xf numFmtId="0" fontId="15" fillId="0" borderId="0" xfId="445" applyFont="1" applyAlignment="1">
      <alignment horizontal="center"/>
    </xf>
    <xf numFmtId="0" fontId="16" fillId="0" borderId="0" xfId="486" applyFont="1" applyBorder="1" applyAlignment="1">
      <alignment horizontal="left" vertical="center"/>
    </xf>
    <xf numFmtId="0" fontId="16" fillId="0" borderId="0" xfId="486" applyFont="1" applyBorder="1" applyAlignment="1">
      <alignment horizontal="center" vertical="center"/>
    </xf>
    <xf numFmtId="0" fontId="16" fillId="0" borderId="0" xfId="445" applyFont="1" applyBorder="1" applyAlignment="1">
      <alignment horizontal="center" vertical="center"/>
    </xf>
    <xf numFmtId="0" fontId="17" fillId="0" borderId="1" xfId="445" applyFont="1" applyBorder="1" applyAlignment="1">
      <alignment horizontal="center" vertical="center"/>
    </xf>
    <xf numFmtId="0" fontId="17" fillId="0" borderId="2" xfId="445" applyFont="1" applyBorder="1" applyAlignment="1">
      <alignment horizontal="center" vertical="center"/>
    </xf>
    <xf numFmtId="0" fontId="17" fillId="0" borderId="9" xfId="445" applyFont="1" applyBorder="1" applyAlignment="1">
      <alignment horizontal="center" vertical="center"/>
    </xf>
    <xf numFmtId="0" fontId="18" fillId="0" borderId="3" xfId="445" applyFont="1" applyBorder="1" applyAlignment="1">
      <alignment horizontal="center" vertical="center"/>
    </xf>
    <xf numFmtId="0" fontId="18" fillId="0" borderId="4" xfId="445" applyFont="1" applyBorder="1" applyAlignment="1">
      <alignment horizontal="center" vertical="center" wrapText="1"/>
    </xf>
    <xf numFmtId="0" fontId="18" fillId="0" borderId="4" xfId="445" applyFont="1" applyBorder="1" applyAlignment="1">
      <alignment horizontal="center" vertical="center"/>
    </xf>
    <xf numFmtId="0" fontId="18" fillId="0" borderId="10" xfId="445" applyFont="1" applyBorder="1" applyAlignment="1">
      <alignment horizontal="center" vertical="center" wrapText="1"/>
    </xf>
    <xf numFmtId="0" fontId="18" fillId="0" borderId="3" xfId="445" applyFont="1" applyFill="1" applyBorder="1" applyAlignment="1">
      <alignment horizontal="center" vertical="center"/>
    </xf>
    <xf numFmtId="179" fontId="18" fillId="0" borderId="4" xfId="517" applyNumberFormat="1" applyFont="1" applyFill="1" applyBorder="1" applyAlignment="1">
      <alignment vertical="center"/>
    </xf>
    <xf numFmtId="0" fontId="18" fillId="0" borderId="4" xfId="445" applyFont="1" applyFill="1" applyBorder="1" applyAlignment="1">
      <alignment horizontal="center" vertical="center"/>
    </xf>
    <xf numFmtId="179" fontId="18" fillId="0" borderId="10" xfId="445" applyNumberFormat="1" applyFont="1" applyFill="1" applyBorder="1" applyAlignment="1">
      <alignment vertical="center"/>
    </xf>
    <xf numFmtId="179" fontId="3" fillId="0" borderId="0" xfId="486" applyNumberFormat="1" applyAlignment="1">
      <alignment vertical="center"/>
    </xf>
    <xf numFmtId="0" fontId="18" fillId="0" borderId="3" xfId="445" applyFont="1" applyBorder="1" applyAlignment="1">
      <alignment horizontal="left" vertical="center"/>
    </xf>
    <xf numFmtId="0" fontId="18" fillId="0" borderId="4" xfId="445" applyFont="1" applyFill="1" applyBorder="1" applyAlignment="1">
      <alignment vertical="center"/>
    </xf>
    <xf numFmtId="0" fontId="19" fillId="0" borderId="3" xfId="445" applyFont="1" applyFill="1" applyBorder="1" applyAlignment="1">
      <alignment horizontal="left" vertical="center" indent="1"/>
    </xf>
    <xf numFmtId="179" fontId="19" fillId="0" borderId="4" xfId="517" applyNumberFormat="1" applyFont="1" applyFill="1" applyBorder="1" applyAlignment="1">
      <alignment vertical="center"/>
    </xf>
    <xf numFmtId="0" fontId="19" fillId="0" borderId="4" xfId="445" applyFont="1" applyFill="1" applyBorder="1" applyAlignment="1">
      <alignment horizontal="left" vertical="center" indent="1"/>
    </xf>
    <xf numFmtId="179" fontId="19" fillId="2" borderId="10" xfId="445" applyNumberFormat="1" applyFont="1" applyFill="1" applyBorder="1">
      <alignment vertical="center"/>
    </xf>
    <xf numFmtId="0" fontId="19" fillId="0" borderId="3" xfId="445" applyFont="1" applyFill="1" applyBorder="1" applyAlignment="1">
      <alignment horizontal="left" vertical="center" indent="2"/>
    </xf>
    <xf numFmtId="0" fontId="18" fillId="0" borderId="3" xfId="445" applyFont="1" applyFill="1" applyBorder="1" applyAlignment="1">
      <alignment horizontal="left" vertical="center"/>
    </xf>
    <xf numFmtId="0" fontId="18" fillId="0" borderId="4" xfId="445" applyFont="1" applyFill="1" applyBorder="1" applyAlignment="1">
      <alignment horizontal="left" vertical="center"/>
    </xf>
    <xf numFmtId="179" fontId="18" fillId="0" borderId="10" xfId="445" applyNumberFormat="1" applyFont="1" applyFill="1" applyBorder="1">
      <alignment vertical="center"/>
    </xf>
    <xf numFmtId="0" fontId="19" fillId="0" borderId="3" xfId="445" applyFont="1" applyFill="1" applyBorder="1" applyAlignment="1" applyProtection="1">
      <alignment vertical="center"/>
      <protection locked="0"/>
    </xf>
    <xf numFmtId="0" fontId="19" fillId="0" borderId="4" xfId="445" applyFont="1" applyFill="1" applyBorder="1" applyAlignment="1">
      <alignment vertical="center"/>
    </xf>
    <xf numFmtId="179" fontId="19" fillId="0" borderId="10" xfId="445" applyNumberFormat="1" applyFont="1" applyFill="1" applyBorder="1">
      <alignment vertical="center"/>
    </xf>
    <xf numFmtId="0" fontId="19" fillId="0" borderId="7" xfId="445" applyFont="1" applyFill="1" applyBorder="1" applyAlignment="1">
      <alignment vertical="center"/>
    </xf>
    <xf numFmtId="179" fontId="19" fillId="0" borderId="8" xfId="517" applyNumberFormat="1" applyFont="1" applyFill="1" applyBorder="1" applyAlignment="1">
      <alignment vertical="center"/>
    </xf>
    <xf numFmtId="0" fontId="19" fillId="0" borderId="8" xfId="445" applyFont="1" applyFill="1" applyBorder="1" applyAlignment="1">
      <alignment vertical="center"/>
    </xf>
    <xf numFmtId="179" fontId="19" fillId="0" borderId="11" xfId="445" applyNumberFormat="1" applyFont="1" applyFill="1" applyBorder="1">
      <alignment vertical="center"/>
    </xf>
    <xf numFmtId="0" fontId="2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lignment vertical="center"/>
    </xf>
    <xf numFmtId="0" fontId="8" fillId="0" borderId="7" xfId="0" applyFont="1" applyBorder="1">
      <alignment vertical="center"/>
    </xf>
    <xf numFmtId="0" fontId="19" fillId="0" borderId="3" xfId="445" applyFont="1" applyFill="1" applyBorder="1" applyAlignment="1">
      <alignment vertical="center"/>
    </xf>
    <xf numFmtId="0" fontId="8" fillId="0" borderId="12" xfId="0" applyFont="1" applyBorder="1" applyAlignment="1">
      <alignment horizontal="left" vertical="center"/>
    </xf>
    <xf numFmtId="0" fontId="8" fillId="0" borderId="2" xfId="0" applyFont="1" applyBorder="1" applyAlignment="1">
      <alignment horizontal="center" vertical="center"/>
    </xf>
    <xf numFmtId="0" fontId="8" fillId="0" borderId="2" xfId="0" applyFont="1" applyBorder="1" applyAlignment="1">
      <alignment horizontal="center" vertical="center" shrinkToFit="1"/>
    </xf>
    <xf numFmtId="179" fontId="8" fillId="0" borderId="4" xfId="0" applyNumberFormat="1" applyFont="1" applyBorder="1" applyAlignment="1">
      <alignment vertical="center"/>
    </xf>
    <xf numFmtId="0" fontId="8" fillId="0" borderId="4" xfId="0" applyFont="1" applyBorder="1" applyAlignment="1">
      <alignment horizontal="center" vertical="center" shrinkToFit="1"/>
    </xf>
    <xf numFmtId="0" fontId="8" fillId="0" borderId="3" xfId="0" applyFont="1" applyBorder="1" applyAlignment="1">
      <alignment vertical="center" shrinkToFit="1"/>
    </xf>
    <xf numFmtId="0" fontId="8" fillId="0" borderId="4" xfId="0" applyFont="1" applyBorder="1" applyAlignment="1">
      <alignment vertical="center" shrinkToFit="1"/>
    </xf>
    <xf numFmtId="0" fontId="8" fillId="0" borderId="7" xfId="0" applyFont="1" applyBorder="1" applyAlignment="1">
      <alignment vertical="center" shrinkToFit="1"/>
    </xf>
    <xf numFmtId="179" fontId="8" fillId="0" borderId="8" xfId="0" applyNumberFormat="1" applyFont="1" applyBorder="1" applyAlignment="1">
      <alignment vertical="center"/>
    </xf>
    <xf numFmtId="0" fontId="8" fillId="0" borderId="8" xfId="0" applyFont="1" applyBorder="1" applyAlignment="1">
      <alignment vertical="center" shrinkToFit="1"/>
    </xf>
    <xf numFmtId="0" fontId="16" fillId="0" borderId="0" xfId="445" applyFont="1" applyBorder="1" applyAlignment="1">
      <alignment vertical="center"/>
    </xf>
    <xf numFmtId="0" fontId="19" fillId="0" borderId="3" xfId="445" applyFont="1" applyFill="1" applyBorder="1" applyAlignment="1">
      <alignment horizontal="left" vertical="center" indent="2" shrinkToFit="1"/>
    </xf>
    <xf numFmtId="0" fontId="3" fillId="0" borderId="4" xfId="486" applyBorder="1" applyAlignment="1">
      <alignment vertical="center"/>
    </xf>
    <xf numFmtId="0" fontId="19" fillId="0" borderId="3" xfId="445" applyFont="1" applyBorder="1" applyAlignment="1">
      <alignment horizontal="left" vertical="center"/>
    </xf>
    <xf numFmtId="0" fontId="21" fillId="0" borderId="0" xfId="196"/>
    <xf numFmtId="0" fontId="13" fillId="0" borderId="0" xfId="196" applyFont="1" applyAlignment="1">
      <alignment horizontal="center"/>
    </xf>
    <xf numFmtId="0" fontId="16" fillId="0" borderId="0" xfId="486" applyFont="1" applyBorder="1" applyAlignment="1">
      <alignment vertical="center"/>
    </xf>
    <xf numFmtId="0" fontId="22" fillId="0" borderId="0" xfId="196" applyFont="1"/>
    <xf numFmtId="0" fontId="22" fillId="0" borderId="1" xfId="196" applyFont="1" applyFill="1" applyBorder="1" applyAlignment="1">
      <alignment horizontal="center" vertical="center" shrinkToFit="1"/>
    </xf>
    <xf numFmtId="0" fontId="22" fillId="0" borderId="2" xfId="196" applyFont="1" applyFill="1" applyBorder="1" applyAlignment="1">
      <alignment horizontal="center" vertical="center" wrapText="1"/>
    </xf>
    <xf numFmtId="0" fontId="22" fillId="0" borderId="13" xfId="196" applyFont="1" applyFill="1" applyBorder="1" applyAlignment="1">
      <alignment horizontal="center" vertical="center" wrapText="1"/>
    </xf>
    <xf numFmtId="0" fontId="22" fillId="0" borderId="9" xfId="196" applyFont="1" applyFill="1" applyBorder="1" applyAlignment="1">
      <alignment horizontal="center" vertical="center" shrinkToFit="1"/>
    </xf>
    <xf numFmtId="0" fontId="22" fillId="0" borderId="3" xfId="196" applyFont="1" applyFill="1" applyBorder="1" applyAlignment="1">
      <alignment horizontal="left" vertical="center" shrinkToFit="1"/>
    </xf>
    <xf numFmtId="176" fontId="22" fillId="0" borderId="4" xfId="196" applyNumberFormat="1" applyFont="1" applyFill="1" applyBorder="1" applyAlignment="1">
      <alignment horizontal="right" vertical="center" shrinkToFit="1"/>
    </xf>
    <xf numFmtId="176" fontId="22" fillId="0" borderId="14" xfId="196" applyNumberFormat="1" applyFont="1" applyFill="1" applyBorder="1" applyAlignment="1">
      <alignment horizontal="right" vertical="center" shrinkToFit="1"/>
    </xf>
    <xf numFmtId="0" fontId="21" fillId="0" borderId="10" xfId="196" applyFont="1" applyFill="1" applyBorder="1"/>
    <xf numFmtId="0" fontId="22" fillId="0" borderId="7" xfId="196" applyFont="1" applyFill="1" applyBorder="1" applyAlignment="1">
      <alignment horizontal="left" vertical="center" shrinkToFit="1"/>
    </xf>
    <xf numFmtId="176" fontId="22" fillId="0" borderId="8" xfId="196" applyNumberFormat="1" applyFont="1" applyFill="1" applyBorder="1" applyAlignment="1">
      <alignment horizontal="right" vertical="center" shrinkToFit="1"/>
    </xf>
    <xf numFmtId="176" fontId="22" fillId="0" borderId="15" xfId="196" applyNumberFormat="1" applyFont="1" applyFill="1" applyBorder="1" applyAlignment="1">
      <alignment horizontal="right" vertical="center" shrinkToFit="1"/>
    </xf>
    <xf numFmtId="0" fontId="21" fillId="0" borderId="11" xfId="196" applyFont="1" applyFill="1" applyBorder="1"/>
    <xf numFmtId="0" fontId="16" fillId="0" borderId="0" xfId="445" applyFont="1" applyAlignment="1">
      <alignment vertical="center"/>
    </xf>
    <xf numFmtId="176" fontId="18" fillId="0" borderId="4" xfId="517" applyNumberFormat="1" applyFont="1" applyFill="1" applyBorder="1" applyAlignment="1">
      <alignment horizontal="right" vertical="center"/>
    </xf>
    <xf numFmtId="179" fontId="18" fillId="0" borderId="4" xfId="445" applyNumberFormat="1" applyFont="1" applyFill="1" applyBorder="1" applyAlignment="1">
      <alignment vertical="center"/>
    </xf>
    <xf numFmtId="176" fontId="19" fillId="0" borderId="4" xfId="517" applyNumberFormat="1" applyFont="1" applyFill="1" applyBorder="1" applyAlignment="1">
      <alignment horizontal="right" vertical="center"/>
    </xf>
    <xf numFmtId="179" fontId="19" fillId="2" borderId="4" xfId="445" applyNumberFormat="1" applyFont="1" applyFill="1" applyBorder="1">
      <alignment vertical="center"/>
    </xf>
    <xf numFmtId="179" fontId="18" fillId="0" borderId="4" xfId="445" applyNumberFormat="1" applyFont="1" applyFill="1" applyBorder="1">
      <alignment vertical="center"/>
    </xf>
    <xf numFmtId="179" fontId="19" fillId="0" borderId="4" xfId="445" applyNumberFormat="1" applyFont="1" applyFill="1" applyBorder="1">
      <alignment vertical="center"/>
    </xf>
    <xf numFmtId="176" fontId="19" fillId="0" borderId="8" xfId="517" applyNumberFormat="1" applyFont="1" applyFill="1" applyBorder="1" applyAlignment="1">
      <alignment horizontal="right" vertical="center"/>
    </xf>
    <xf numFmtId="179" fontId="19" fillId="0" borderId="8" xfId="445" applyNumberFormat="1" applyFont="1" applyFill="1" applyBorder="1">
      <alignment vertical="center"/>
    </xf>
    <xf numFmtId="176" fontId="18" fillId="0" borderId="10" xfId="517" applyNumberFormat="1" applyFont="1" applyFill="1" applyBorder="1" applyAlignment="1">
      <alignment horizontal="right" vertical="center"/>
    </xf>
    <xf numFmtId="176" fontId="19" fillId="0" borderId="10" xfId="517" applyNumberFormat="1" applyFont="1" applyFill="1" applyBorder="1" applyAlignment="1">
      <alignment horizontal="right" vertical="center"/>
    </xf>
    <xf numFmtId="179" fontId="19" fillId="0" borderId="11" xfId="517" applyNumberFormat="1" applyFont="1" applyFill="1" applyBorder="1" applyAlignment="1">
      <alignment horizontal="right" vertical="center"/>
    </xf>
    <xf numFmtId="0" fontId="19" fillId="0" borderId="16" xfId="445" applyFont="1" applyBorder="1" applyAlignment="1">
      <alignment horizontal="left" vertical="center"/>
    </xf>
    <xf numFmtId="179" fontId="19" fillId="0" borderId="6" xfId="517" applyNumberFormat="1" applyFont="1" applyFill="1" applyBorder="1" applyAlignment="1">
      <alignment vertical="center"/>
    </xf>
    <xf numFmtId="176" fontId="19" fillId="0" borderId="6" xfId="517" applyNumberFormat="1" applyFont="1" applyFill="1" applyBorder="1" applyAlignment="1">
      <alignment horizontal="right" vertical="center"/>
    </xf>
    <xf numFmtId="0" fontId="19" fillId="0" borderId="6" xfId="445" applyFont="1" applyFill="1" applyBorder="1" applyAlignment="1">
      <alignment vertical="center"/>
    </xf>
    <xf numFmtId="179" fontId="19" fillId="0" borderId="6" xfId="445" applyNumberFormat="1" applyFont="1" applyFill="1" applyBorder="1">
      <alignment vertical="center"/>
    </xf>
    <xf numFmtId="179" fontId="19" fillId="0" borderId="10" xfId="517" applyNumberFormat="1" applyFont="1" applyFill="1" applyBorder="1" applyAlignment="1">
      <alignment horizontal="right" vertical="center"/>
    </xf>
    <xf numFmtId="179" fontId="19" fillId="0" borderId="17" xfId="517" applyNumberFormat="1" applyFont="1" applyFill="1" applyBorder="1" applyAlignment="1">
      <alignment horizontal="right" vertical="center"/>
    </xf>
    <xf numFmtId="179" fontId="18" fillId="0" borderId="4" xfId="517" applyNumberFormat="1" applyFont="1" applyFill="1" applyBorder="1" applyAlignment="1">
      <alignment horizontal="right" vertical="center"/>
    </xf>
    <xf numFmtId="179" fontId="18" fillId="0" borderId="10" xfId="517" applyNumberFormat="1" applyFont="1" applyFill="1" applyBorder="1" applyAlignment="1">
      <alignment horizontal="right" vertical="center"/>
    </xf>
    <xf numFmtId="0" fontId="18" fillId="0" borderId="3" xfId="445" applyFont="1" applyFill="1" applyBorder="1" applyAlignment="1" applyProtection="1">
      <alignment horizontal="center" vertical="center"/>
      <protection locked="0"/>
    </xf>
    <xf numFmtId="0" fontId="18" fillId="0" borderId="4" xfId="445" applyFont="1" applyFill="1" applyBorder="1" applyAlignment="1" applyProtection="1">
      <alignment horizontal="center" vertical="center"/>
      <protection locked="0"/>
    </xf>
    <xf numFmtId="179" fontId="19" fillId="0" borderId="4" xfId="517" applyNumberFormat="1" applyFont="1" applyFill="1" applyBorder="1" applyAlignment="1">
      <alignment horizontal="right" vertical="center"/>
    </xf>
    <xf numFmtId="0" fontId="18" fillId="0" borderId="3" xfId="445" applyFont="1" applyFill="1" applyBorder="1" applyAlignment="1">
      <alignment vertical="center"/>
    </xf>
    <xf numFmtId="0" fontId="19" fillId="0" borderId="3" xfId="445" applyFont="1" applyFill="1" applyBorder="1" applyAlignment="1" applyProtection="1">
      <alignment horizontal="left" vertical="center" indent="1"/>
      <protection locked="0"/>
    </xf>
    <xf numFmtId="179" fontId="19" fillId="0" borderId="4" xfId="445" applyNumberFormat="1" applyFont="1" applyFill="1" applyBorder="1" applyAlignment="1">
      <alignment vertical="center"/>
    </xf>
    <xf numFmtId="179" fontId="19" fillId="0" borderId="8" xfId="517" applyNumberFormat="1" applyFont="1" applyFill="1" applyBorder="1" applyAlignment="1">
      <alignment horizontal="right" vertical="center"/>
    </xf>
    <xf numFmtId="0" fontId="3" fillId="0" borderId="0" xfId="486" applyFont="1" applyAlignment="1">
      <alignment vertical="center"/>
    </xf>
    <xf numFmtId="0" fontId="23" fillId="0" borderId="0" xfId="0" applyFont="1" applyAlignment="1">
      <alignment horizontal="center" vertical="center"/>
    </xf>
    <xf numFmtId="0" fontId="24" fillId="0" borderId="0" xfId="0" applyFont="1" applyAlignment="1">
      <alignment horizontal="justify" vertical="center"/>
    </xf>
    <xf numFmtId="0" fontId="25" fillId="0" borderId="0" xfId="0" applyFont="1" applyAlignment="1">
      <alignment horizontal="justify" vertical="center"/>
    </xf>
    <xf numFmtId="0" fontId="26" fillId="0" borderId="0" xfId="0" applyFont="1" applyAlignment="1">
      <alignment horizontal="justify" vertical="center"/>
    </xf>
    <xf numFmtId="0" fontId="12" fillId="0" borderId="0" xfId="490" applyFont="1" applyAlignment="1" quotePrefix="1">
      <alignment horizontal="center" vertical="center" wrapText="1"/>
    </xf>
  </cellXfs>
  <cellStyles count="652">
    <cellStyle name="常规" xfId="0" builtinId="0"/>
    <cellStyle name="货币[0]" xfId="1" builtinId="7"/>
    <cellStyle name="60% - 强调文字颜色 6 6 3" xfId="2"/>
    <cellStyle name="货币" xfId="3" builtinId="4"/>
    <cellStyle name="常规 2 2 4" xfId="4"/>
    <cellStyle name="强调文字颜色 2 3 2" xfId="5"/>
    <cellStyle name="输入" xfId="6" builtinId="20"/>
    <cellStyle name="汇总 6" xfId="7"/>
    <cellStyle name="20% - 强调文字颜色 3" xfId="8" builtinId="38"/>
    <cellStyle name="链接单元格 5" xfId="9"/>
    <cellStyle name="链接单元格 3 2" xfId="10"/>
    <cellStyle name="20% - 强调文字颜色 1 2" xfId="11"/>
    <cellStyle name="千位分隔[0]" xfId="12" builtinId="6"/>
    <cellStyle name="千位分隔" xfId="13" builtinId="3"/>
    <cellStyle name="60% - 强调文字颜色 2 4 3" xfId="14"/>
    <cellStyle name="20% - 强调文字颜色 4 6 3" xfId="15"/>
    <cellStyle name="差" xfId="16" builtinId="27"/>
    <cellStyle name="40% - 强调文字颜色 3 5 3" xfId="17"/>
    <cellStyle name="40% - 强调文字颜色 3" xfId="18" builtinId="39"/>
    <cellStyle name="计算 2" xfId="19"/>
    <cellStyle name="超链接" xfId="20" builtinId="8"/>
    <cellStyle name="60% - 强调文字颜色 6 3 2" xfId="21"/>
    <cellStyle name="60% - 强调文字颜色 3" xfId="22" builtinId="40"/>
    <cellStyle name="百分比" xfId="23" builtinId="5"/>
    <cellStyle name="60% - 强调文字颜色 5 4 2" xfId="24"/>
    <cellStyle name="已访问的超链接" xfId="25" builtinId="9"/>
    <cellStyle name="好_StartUp" xfId="26"/>
    <cellStyle name="40% - 强调文字颜色 6 4 2" xfId="27"/>
    <cellStyle name="20% - 强调文字颜色 4 5" xfId="28"/>
    <cellStyle name="注释" xfId="29" builtinId="10"/>
    <cellStyle name="60% - 强调文字颜色 2 3" xfId="30"/>
    <cellStyle name="常规 6" xfId="31"/>
    <cellStyle name="60% - 强调文字颜色 2" xfId="32" builtinId="36"/>
    <cellStyle name="解释性文本 2 2" xfId="33"/>
    <cellStyle name="标题 4" xfId="34" builtinId="19"/>
    <cellStyle name="警告文本" xfId="35" builtinId="11"/>
    <cellStyle name="20% - 强调文字颜色 4 4 2" xfId="36"/>
    <cellStyle name="60% - 强调文字颜色 2 2 2" xfId="37"/>
    <cellStyle name="强调文字颜色 1 2 3" xfId="38"/>
    <cellStyle name="标题" xfId="39" builtinId="15"/>
    <cellStyle name="解释性文本" xfId="40" builtinId="53"/>
    <cellStyle name="20% - 强调文字颜色 5 3 3" xfId="41"/>
    <cellStyle name="差 6" xfId="42"/>
    <cellStyle name="标题 1" xfId="43" builtinId="16"/>
    <cellStyle name="标题 2" xfId="44" builtinId="17"/>
    <cellStyle name="60% - 强调文字颜色 1" xfId="45" builtinId="32"/>
    <cellStyle name="标题 3" xfId="46" builtinId="18"/>
    <cellStyle name="40% - 强调文字颜色 6 6 2" xfId="47"/>
    <cellStyle name="60% - 强调文字颜色 4" xfId="48" builtinId="44"/>
    <cellStyle name="输出" xfId="49" builtinId="21"/>
    <cellStyle name="20% - 强调文字颜色 2 4 2" xfId="50"/>
    <cellStyle name="40% - 强调文字颜色 3 3 3" xfId="51"/>
    <cellStyle name="计算" xfId="52" builtinId="22"/>
    <cellStyle name="20% - 强调文字颜色 1 4 3" xfId="53"/>
    <cellStyle name="40% - 强调文字颜色 4 2" xfId="54"/>
    <cellStyle name="计算 3 2" xfId="55"/>
    <cellStyle name="检查单元格" xfId="56" builtinId="23"/>
    <cellStyle name="60% - 强调文字颜色 2 5 3" xfId="57"/>
    <cellStyle name="20% - 强调文字颜色 6" xfId="58" builtinId="50"/>
    <cellStyle name="检查单元格 3 3" xfId="59"/>
    <cellStyle name="强调文字颜色 2" xfId="60" builtinId="33"/>
    <cellStyle name="链接单元格" xfId="61" builtinId="24"/>
    <cellStyle name="20% - 强调文字颜色 6 4 3" xfId="62"/>
    <cellStyle name="40% - 强调文字颜色 6 5" xfId="63"/>
    <cellStyle name="60% - 强调文字颜色 4 2 3" xfId="64"/>
    <cellStyle name="汇总" xfId="65" builtinId="25"/>
    <cellStyle name="40% - 强调文字颜色 2 5 3" xfId="66"/>
    <cellStyle name="好" xfId="67" builtinId="26"/>
    <cellStyle name="20% - 强调文字颜色 3 3" xfId="68"/>
    <cellStyle name="链接单元格 5 3" xfId="69"/>
    <cellStyle name="适中" xfId="70" builtinId="28"/>
    <cellStyle name="60% - 强调文字颜色 2 5 2" xfId="71"/>
    <cellStyle name="20% - 强调文字颜色 5" xfId="72" builtinId="46"/>
    <cellStyle name="检查单元格 3 2" xfId="73"/>
    <cellStyle name="强调文字颜色 1" xfId="74" builtinId="29"/>
    <cellStyle name="链接单元格 3" xfId="75"/>
    <cellStyle name="20% - 强调文字颜色 1" xfId="76" builtinId="30"/>
    <cellStyle name="40% - 强调文字颜色 4 3 2" xfId="77"/>
    <cellStyle name="汇总 3 3" xfId="78"/>
    <cellStyle name="40% - 强调文字颜色 1" xfId="79" builtinId="31"/>
    <cellStyle name="链接单元格 4" xfId="80"/>
    <cellStyle name="20% - 强调文字颜色 2" xfId="81" builtinId="34"/>
    <cellStyle name="40% - 强调文字颜色 4 3 3" xfId="82"/>
    <cellStyle name="40% - 强调文字颜色 2" xfId="83" builtinId="35"/>
    <cellStyle name="千位分隔[0] 2" xfId="84"/>
    <cellStyle name="强调文字颜色 3" xfId="85" builtinId="37"/>
    <cellStyle name="强调文字颜色 4" xfId="86" builtinId="41"/>
    <cellStyle name="链接单元格 6" xfId="87"/>
    <cellStyle name="输出 4" xfId="88"/>
    <cellStyle name="强调文字颜色 1 5 2" xfId="89"/>
    <cellStyle name="20% - 强调文字颜色 4" xfId="90" builtinId="42"/>
    <cellStyle name="计算 3" xfId="91"/>
    <cellStyle name="40% - 强调文字颜色 4" xfId="92" builtinId="43"/>
    <cellStyle name="强调文字颜色 5" xfId="93" builtinId="45"/>
    <cellStyle name="60% - 强调文字颜色 6 5 2" xfId="94"/>
    <cellStyle name="计算 4" xfId="95"/>
    <cellStyle name="40% - 强调文字颜色 5" xfId="96" builtinId="47"/>
    <cellStyle name="40% - 强调文字颜色 6 6 3" xfId="97"/>
    <cellStyle name="60% - 强调文字颜色 5" xfId="98" builtinId="48"/>
    <cellStyle name="强调文字颜色 6" xfId="99" builtinId="49"/>
    <cellStyle name="60% - 强调文字颜色 6 5 3" xfId="100"/>
    <cellStyle name="20% - 强调文字颜色 3 3 2" xfId="101"/>
    <cellStyle name="计算 5" xfId="102"/>
    <cellStyle name="40% - 强调文字颜色 6" xfId="103" builtinId="51"/>
    <cellStyle name="60% - 强调文字颜色 6" xfId="104" builtinId="52"/>
    <cellStyle name="20% - 强调文字颜色 1 5" xfId="105"/>
    <cellStyle name="40% - 强调文字颜色 3 6 3" xfId="106"/>
    <cellStyle name="好 2" xfId="107"/>
    <cellStyle name="20% - 强调文字颜色 1 2 3" xfId="108"/>
    <cellStyle name="40% - 强调文字颜色 2 2" xfId="109"/>
    <cellStyle name="20% - 强调文字颜色 1 4" xfId="110"/>
    <cellStyle name="40% - 强调文字颜色 3 6 2" xfId="111"/>
    <cellStyle name="20% - 强调文字颜色 1 5 3" xfId="112"/>
    <cellStyle name="40% - 强调文字颜色 5 2" xfId="113"/>
    <cellStyle name="好 2 3" xfId="114"/>
    <cellStyle name="计算 4 2" xfId="115"/>
    <cellStyle name="20% - 强调文字颜色 1 6" xfId="116"/>
    <cellStyle name="好 3" xfId="117"/>
    <cellStyle name="20% - 强调文字颜色 1 3" xfId="118"/>
    <cellStyle name="链接单元格 3 3" xfId="119"/>
    <cellStyle name="20% - 强调文字颜色 1 6 2" xfId="120"/>
    <cellStyle name="标题 2 2 3" xfId="121"/>
    <cellStyle name="好 3 2" xfId="122"/>
    <cellStyle name="20% - 强调文字颜色 1 6 3" xfId="123"/>
    <cellStyle name="40% - 强调文字颜色 6 2" xfId="124"/>
    <cellStyle name="好 3 3" xfId="125"/>
    <cellStyle name="计算 5 2" xfId="126"/>
    <cellStyle name="20% - 强调文字颜色 1 2 2" xfId="127"/>
    <cellStyle name="20% - 强调文字颜色 1 3 2" xfId="128"/>
    <cellStyle name="20% - 强调文字颜色 1 3 3" xfId="129"/>
    <cellStyle name="40% - 强调文字颜色 3 2" xfId="130"/>
    <cellStyle name="计算 2 2" xfId="131"/>
    <cellStyle name="20% - 强调文字颜色 1 4 2" xfId="132"/>
    <cellStyle name="20% - 强调文字颜色 1 5 2" xfId="133"/>
    <cellStyle name="好 2 2" xfId="134"/>
    <cellStyle name="20% - 强调文字颜色 2 2" xfId="135"/>
    <cellStyle name="链接单元格 4 2" xfId="136"/>
    <cellStyle name="20% - 强调文字颜色 2 2 2" xfId="137"/>
    <cellStyle name="20% - 强调文字颜色 2 2 3" xfId="138"/>
    <cellStyle name="20% - 强调文字颜色 2 3" xfId="139"/>
    <cellStyle name="链接单元格 4 3" xfId="140"/>
    <cellStyle name="20% - 强调文字颜色 2 3 2" xfId="141"/>
    <cellStyle name="20% - 强调文字颜色 2 3 3" xfId="142"/>
    <cellStyle name="20% - 强调文字颜色 2 4" xfId="143"/>
    <cellStyle name="20% - 强调文字颜色 2 4 3" xfId="144"/>
    <cellStyle name="20% - 强调文字颜色 2 5" xfId="145"/>
    <cellStyle name="20% - 强调文字颜色 2 5 2" xfId="146"/>
    <cellStyle name="20% - 强调文字颜色 2 5 3" xfId="147"/>
    <cellStyle name="20% - 强调文字颜色 2 6" xfId="148"/>
    <cellStyle name="20% - 强调文字颜色 2 6 2" xfId="149"/>
    <cellStyle name="标题 3 2 3" xfId="150"/>
    <cellStyle name="好 6" xfId="151"/>
    <cellStyle name="20% - 强调文字颜色 2 6 3" xfId="152"/>
    <cellStyle name="20% - 强调文字颜色 3 2" xfId="153"/>
    <cellStyle name="链接单元格 5 2" xfId="154"/>
    <cellStyle name="20% - 强调文字颜色 3 2 2" xfId="155"/>
    <cellStyle name="20% - 强调文字颜色 3 2 3" xfId="156"/>
    <cellStyle name="20% - 强调文字颜色 3 3 3" xfId="157"/>
    <cellStyle name="计算 6" xfId="158"/>
    <cellStyle name="20% - 强调文字颜色 3 4" xfId="159"/>
    <cellStyle name="60% - 强调文字颜色 1 2" xfId="160"/>
    <cellStyle name="20% - 强调文字颜色 3 4 2" xfId="161"/>
    <cellStyle name="60% - 强调文字颜色 1 2 2" xfId="162"/>
    <cellStyle name="20% - 强调文字颜色 3 4 3" xfId="163"/>
    <cellStyle name="60% - 强调文字颜色 1 2 3" xfId="164"/>
    <cellStyle name="20% - 强调文字颜色 3 5" xfId="165"/>
    <cellStyle name="60% - 强调文字颜色 1 3" xfId="166"/>
    <cellStyle name="20% - 强调文字颜色 3 5 2" xfId="167"/>
    <cellStyle name="60% - 强调文字颜色 1 3 2" xfId="168"/>
    <cellStyle name="20% - 强调文字颜色 3 5 3" xfId="169"/>
    <cellStyle name="60% - 强调文字颜色 1 3 3" xfId="170"/>
    <cellStyle name="20% - 强调文字颜色 3 6" xfId="171"/>
    <cellStyle name="60% - 强调文字颜色 1 4" xfId="172"/>
    <cellStyle name="20% - 强调文字颜色 3 6 2" xfId="173"/>
    <cellStyle name="60% - 强调文字颜色 1 4 2" xfId="174"/>
    <cellStyle name="标题 4 2 3" xfId="175"/>
    <cellStyle name="20% - 强调文字颜色 3 6 3" xfId="176"/>
    <cellStyle name="60% - 强调文字颜色 1 4 3" xfId="177"/>
    <cellStyle name="20% - 强调文字颜色 4 2" xfId="178"/>
    <cellStyle name="输出 4 2" xfId="179"/>
    <cellStyle name="常规 3" xfId="180"/>
    <cellStyle name="链接单元格 6 2" xfId="181"/>
    <cellStyle name="20% - 强调文字颜色 4 2 2" xfId="182"/>
    <cellStyle name="常规 3 2" xfId="183"/>
    <cellStyle name="20% - 强调文字颜色 4 2 3" xfId="184"/>
    <cellStyle name="常规 3 3" xfId="185"/>
    <cellStyle name="20% - 强调文字颜色 4 3" xfId="186"/>
    <cellStyle name="输出 4 3" xfId="187"/>
    <cellStyle name="常规 4" xfId="188"/>
    <cellStyle name="链接单元格 6 3" xfId="189"/>
    <cellStyle name="20% - 强调文字颜色 4 3 2" xfId="190"/>
    <cellStyle name="常规 4 2" xfId="191"/>
    <cellStyle name="20% - 强调文字颜色 4 3 3" xfId="192"/>
    <cellStyle name="常规 4 3" xfId="193"/>
    <cellStyle name="20% - 强调文字颜色 4 4" xfId="194"/>
    <cellStyle name="60% - 强调文字颜色 2 2" xfId="195"/>
    <cellStyle name="常规 5" xfId="196"/>
    <cellStyle name="20% - 强调文字颜色 4 4 3" xfId="197"/>
    <cellStyle name="输入 6 2" xfId="198"/>
    <cellStyle name="60% - 强调文字颜色 2 2 3" xfId="199"/>
    <cellStyle name="20% - 强调文字颜色 4 5 2" xfId="200"/>
    <cellStyle name="注释 2" xfId="201"/>
    <cellStyle name="60% - 强调文字颜色 2 3 2" xfId="202"/>
    <cellStyle name="强调文字颜色 1 3 3" xfId="203"/>
    <cellStyle name="20% - 强调文字颜色 4 5 3" xfId="204"/>
    <cellStyle name="注释 3" xfId="205"/>
    <cellStyle name="60% - 强调文字颜色 2 3 3" xfId="206"/>
    <cellStyle name="20% - 强调文字颜色 4 6" xfId="207"/>
    <cellStyle name="60% - 强调文字颜色 2 4" xfId="208"/>
    <cellStyle name="常规 7" xfId="209"/>
    <cellStyle name="20% - 强调文字颜色 4 6 2" xfId="210"/>
    <cellStyle name="60% - 强调文字颜色 2 4 2" xfId="211"/>
    <cellStyle name="强调文字颜色 1 4 3" xfId="212"/>
    <cellStyle name="20% - 强调文字颜色 5 2" xfId="213"/>
    <cellStyle name="20% - 强调文字颜色 5 2 2" xfId="214"/>
    <cellStyle name="20% - 强调文字颜色 5 2 3" xfId="215"/>
    <cellStyle name="20% - 强调文字颜色 5 3" xfId="216"/>
    <cellStyle name="20% - 强调文字颜色 5 3 2" xfId="217"/>
    <cellStyle name="差 5" xfId="218"/>
    <cellStyle name="20% - 强调文字颜色 5 4" xfId="219"/>
    <cellStyle name="60% - 强调文字颜色 3 2" xfId="220"/>
    <cellStyle name="20% - 强调文字颜色 5 4 2" xfId="221"/>
    <cellStyle name="60% - 强调文字颜色 3 2 2" xfId="222"/>
    <cellStyle name="20% - 强调文字颜色 5 4 3" xfId="223"/>
    <cellStyle name="60% - 强调文字颜色 3 2 3" xfId="224"/>
    <cellStyle name="20% - 强调文字颜色 5 5" xfId="225"/>
    <cellStyle name="60% - 强调文字颜色 3 3" xfId="226"/>
    <cellStyle name="20% - 强调文字颜色 5 5 2" xfId="227"/>
    <cellStyle name="60% - 强调文字颜色 3 3 2" xfId="228"/>
    <cellStyle name="20% - 强调文字颜色 5 5 3" xfId="229"/>
    <cellStyle name="60% - 强调文字颜色 3 3 3" xfId="230"/>
    <cellStyle name="20% - 强调文字颜色 5 6" xfId="231"/>
    <cellStyle name="60% - 强调文字颜色 3 4" xfId="232"/>
    <cellStyle name="20% - 强调文字颜色 5 6 2" xfId="233"/>
    <cellStyle name="60% - 强调文字颜色 3 4 2" xfId="234"/>
    <cellStyle name="20% - 强调文字颜色 5 6 3" xfId="235"/>
    <cellStyle name="60% - 强调文字颜色 3 4 3" xfId="236"/>
    <cellStyle name="20% - 强调文字颜色 6 2" xfId="237"/>
    <cellStyle name="20% - 强调文字颜色 6 2 2" xfId="238"/>
    <cellStyle name="40% - 强调文字颜色 4 4" xfId="239"/>
    <cellStyle name="20% - 强调文字颜色 6 2 3" xfId="240"/>
    <cellStyle name="40% - 强调文字颜色 4 5" xfId="241"/>
    <cellStyle name="20% - 强调文字颜色 6 3" xfId="242"/>
    <cellStyle name="20% - 强调文字颜色 6 3 2" xfId="243"/>
    <cellStyle name="40% - 强调文字颜色 5 4" xfId="244"/>
    <cellStyle name="20% - 强调文字颜色 6 3 3" xfId="245"/>
    <cellStyle name="40% - 强调文字颜色 5 5" xfId="246"/>
    <cellStyle name="20% - 强调文字颜色 6 4" xfId="247"/>
    <cellStyle name="60% - 强调文字颜色 4 2" xfId="248"/>
    <cellStyle name="20% - 强调文字颜色 6 4 2" xfId="249"/>
    <cellStyle name="40% - 强调文字颜色 6 4" xfId="250"/>
    <cellStyle name="60% - 强调文字颜色 4 2 2" xfId="251"/>
    <cellStyle name="20% - 强调文字颜色 6 5" xfId="252"/>
    <cellStyle name="40% - 强调文字颜色 5 2 2" xfId="253"/>
    <cellStyle name="60% - 强调文字颜色 4 3" xfId="254"/>
    <cellStyle name="20% - 强调文字颜色 6 5 2" xfId="255"/>
    <cellStyle name="60% - 强调文字颜色 4 3 2" xfId="256"/>
    <cellStyle name="20% - 强调文字颜色 6 5 3" xfId="257"/>
    <cellStyle name="60% - 强调文字颜色 4 3 3" xfId="258"/>
    <cellStyle name="20% - 强调文字颜色 6 6" xfId="259"/>
    <cellStyle name="40% - 强调文字颜色 5 2 3" xfId="260"/>
    <cellStyle name="60% - 强调文字颜色 4 4" xfId="261"/>
    <cellStyle name="20% - 强调文字颜色 6 6 2" xfId="262"/>
    <cellStyle name="60% - 强调文字颜色 4 4 2" xfId="263"/>
    <cellStyle name="20% - 强调文字颜色 6 6 3" xfId="264"/>
    <cellStyle name="60% - 强调文字颜色 4 4 3" xfId="265"/>
    <cellStyle name="40% - 强调文字颜色 1 2" xfId="266"/>
    <cellStyle name="40% - 强调文字颜色 1 2 2" xfId="267"/>
    <cellStyle name="40% - 强调文字颜色 1 2 3" xfId="268"/>
    <cellStyle name="40% - 强调文字颜色 1 3" xfId="269"/>
    <cellStyle name="60% - 强调文字颜色 2 6 2" xfId="270"/>
    <cellStyle name="40% - 强调文字颜色 1 3 2" xfId="271"/>
    <cellStyle name="40% - 强调文字颜色 1 3 3" xfId="272"/>
    <cellStyle name="40% - 强调文字颜色 1 4" xfId="273"/>
    <cellStyle name="60% - 强调文字颜色 2 6 3" xfId="274"/>
    <cellStyle name="40% - 强调文字颜色 1 4 2" xfId="275"/>
    <cellStyle name="40% - 强调文字颜色 1 4 3" xfId="276"/>
    <cellStyle name="40% - 强调文字颜色 1 5" xfId="277"/>
    <cellStyle name="40% - 强调文字颜色 1 5 2" xfId="278"/>
    <cellStyle name="40% - 强调文字颜色 1 5 3" xfId="279"/>
    <cellStyle name="40% - 强调文字颜色 1 6" xfId="280"/>
    <cellStyle name="40% - 强调文字颜色 1 6 2" xfId="281"/>
    <cellStyle name="40% - 强调文字颜色 1 6 3" xfId="282"/>
    <cellStyle name="40% - 强调文字颜色 2 2 2" xfId="283"/>
    <cellStyle name="解释性文本 3 3" xfId="284"/>
    <cellStyle name="40% - 强调文字颜色 2 2 3" xfId="285"/>
    <cellStyle name="40% - 强调文字颜色 2 3" xfId="286"/>
    <cellStyle name="40% - 强调文字颜色 2 3 2" xfId="287"/>
    <cellStyle name="解释性文本 4 3" xfId="288"/>
    <cellStyle name="40% - 强调文字颜色 2 3 3" xfId="289"/>
    <cellStyle name="40% - 强调文字颜色 2 4" xfId="290"/>
    <cellStyle name="40% - 强调文字颜色 2 4 2" xfId="291"/>
    <cellStyle name="差 2 3" xfId="292"/>
    <cellStyle name="解释性文本 5 3" xfId="293"/>
    <cellStyle name="40% - 强调文字颜色 2 4 3" xfId="294"/>
    <cellStyle name="40% - 强调文字颜色 2 5" xfId="295"/>
    <cellStyle name="常规 2_2013经费追加正式" xfId="296"/>
    <cellStyle name="40% - 强调文字颜色 2 5 2" xfId="297"/>
    <cellStyle name="差 3 3" xfId="298"/>
    <cellStyle name="解释性文本 6 3" xfId="299"/>
    <cellStyle name="40% - 强调文字颜色 2 6" xfId="300"/>
    <cellStyle name="40% - 强调文字颜色 2 6 2" xfId="301"/>
    <cellStyle name="差 4 3" xfId="302"/>
    <cellStyle name="40% - 强调文字颜色 2 6 3" xfId="303"/>
    <cellStyle name="40% - 强调文字颜色 3 2 2" xfId="304"/>
    <cellStyle name="40% - 强调文字颜色 3 2 3" xfId="305"/>
    <cellStyle name="40% - 强调文字颜色 3 3" xfId="306"/>
    <cellStyle name="计算 2 3" xfId="307"/>
    <cellStyle name="40% - 强调文字颜色 3 3 2" xfId="308"/>
    <cellStyle name="40% - 强调文字颜色 3 4" xfId="309"/>
    <cellStyle name="40% - 强调文字颜色 3 4 2" xfId="310"/>
    <cellStyle name="警告文本 5" xfId="311"/>
    <cellStyle name="40% - 强调文字颜色 3 4 3" xfId="312"/>
    <cellStyle name="警告文本 6" xfId="313"/>
    <cellStyle name="40% - 强调文字颜色 3 5" xfId="314"/>
    <cellStyle name="40% - 强调文字颜色 3 5 2" xfId="315"/>
    <cellStyle name="40% - 强调文字颜色 3 6" xfId="316"/>
    <cellStyle name="40% - 强调文字颜色 4 2 2" xfId="317"/>
    <cellStyle name="汇总 2 3" xfId="318"/>
    <cellStyle name="检查单元格 2" xfId="319"/>
    <cellStyle name="40% - 强调文字颜色 4 2 3" xfId="320"/>
    <cellStyle name="检查单元格 3" xfId="321"/>
    <cellStyle name="40% - 强调文字颜色 4 3" xfId="322"/>
    <cellStyle name="计算 3 3" xfId="323"/>
    <cellStyle name="40% - 强调文字颜色 4 4 2" xfId="324"/>
    <cellStyle name="汇总 4 3" xfId="325"/>
    <cellStyle name="40% - 强调文字颜色 4 4 3" xfId="326"/>
    <cellStyle name="40% - 强调文字颜色 4 5 2" xfId="327"/>
    <cellStyle name="汇总 5 3" xfId="328"/>
    <cellStyle name="40% - 强调文字颜色 4 5 3" xfId="329"/>
    <cellStyle name="40% - 强调文字颜色 4 6" xfId="330"/>
    <cellStyle name="40% - 强调文字颜色 4 6 2" xfId="331"/>
    <cellStyle name="汇总 6 3" xfId="332"/>
    <cellStyle name="40% - 强调文字颜色 4 6 3" xfId="333"/>
    <cellStyle name="40% - 强调文字颜色 5 3" xfId="334"/>
    <cellStyle name="计算 4 3" xfId="335"/>
    <cellStyle name="40% - 强调文字颜色 5 3 2" xfId="336"/>
    <cellStyle name="60% - 强调文字颜色 5 3" xfId="337"/>
    <cellStyle name="40% - 强调文字颜色 5 3 3" xfId="338"/>
    <cellStyle name="60% - 强调文字颜色 5 4" xfId="339"/>
    <cellStyle name="40% - 强调文字颜色 5 4 2" xfId="340"/>
    <cellStyle name="60% - 强调文字颜色 6 3" xfId="341"/>
    <cellStyle name="40% - 强调文字颜色 5 4 3" xfId="342"/>
    <cellStyle name="60% - 强调文字颜色 6 4" xfId="343"/>
    <cellStyle name="40% - 强调文字颜色 5 5 2" xfId="344"/>
    <cellStyle name="40% - 强调文字颜色 5 5 3" xfId="345"/>
    <cellStyle name="注释 2 2" xfId="346"/>
    <cellStyle name="40% - 强调文字颜色 5 6" xfId="347"/>
    <cellStyle name="40% - 强调文字颜色 5 6 2" xfId="348"/>
    <cellStyle name="40% - 强调文字颜色 5 6 3" xfId="349"/>
    <cellStyle name="40% - 强调文字颜色 6 2 2" xfId="350"/>
    <cellStyle name="40% - 强调文字颜色 6 2 3" xfId="351"/>
    <cellStyle name="40% - 强调文字颜色 6 3" xfId="352"/>
    <cellStyle name="计算 5 3" xfId="353"/>
    <cellStyle name="40% - 强调文字颜色 6 3 2" xfId="354"/>
    <cellStyle name="解释性文本 3" xfId="355"/>
    <cellStyle name="40% - 强调文字颜色 6 3 3" xfId="356"/>
    <cellStyle name="解释性文本 4" xfId="357"/>
    <cellStyle name="40% - 强调文字颜色 6 4 3" xfId="358"/>
    <cellStyle name="标题 1 2 2" xfId="359"/>
    <cellStyle name="40% - 强调文字颜色 6 5 2" xfId="360"/>
    <cellStyle name="汇总 2" xfId="361"/>
    <cellStyle name="40% - 强调文字颜色 6 5 3" xfId="362"/>
    <cellStyle name="标题 1 3 2" xfId="363"/>
    <cellStyle name="汇总 3" xfId="364"/>
    <cellStyle name="注释 3 2" xfId="365"/>
    <cellStyle name="40% - 强调文字颜色 6 6" xfId="366"/>
    <cellStyle name="60% - 强调文字颜色 1 5" xfId="367"/>
    <cellStyle name="警告文本 2 2" xfId="368"/>
    <cellStyle name="60% - 强调文字颜色 1 5 2" xfId="369"/>
    <cellStyle name="标题 4 3 3" xfId="370"/>
    <cellStyle name="60% - 强调文字颜色 1 5 3" xfId="371"/>
    <cellStyle name="60% - 强调文字颜色 1 6" xfId="372"/>
    <cellStyle name="警告文本 2 3" xfId="373"/>
    <cellStyle name="60% - 强调文字颜色 1 6 2" xfId="374"/>
    <cellStyle name="检查单元格 2 3" xfId="375"/>
    <cellStyle name="60% - 强调文字颜色 1 6 3" xfId="376"/>
    <cellStyle name="60% - 强调文字颜色 2 5" xfId="377"/>
    <cellStyle name="常规 8" xfId="378"/>
    <cellStyle name="警告文本 3 2" xfId="379"/>
    <cellStyle name="60% - 强调文字颜色 2 6" xfId="380"/>
    <cellStyle name="警告文本 3 3" xfId="381"/>
    <cellStyle name="60% - 强调文字颜色 3 5" xfId="382"/>
    <cellStyle name="警告文本 4 2" xfId="383"/>
    <cellStyle name="60% - 强调文字颜色 3 5 2" xfId="384"/>
    <cellStyle name="60% - 强调文字颜色 3 5 3" xfId="385"/>
    <cellStyle name="差_StartUp" xfId="386"/>
    <cellStyle name="60% - 强调文字颜色 3 6" xfId="387"/>
    <cellStyle name="警告文本 4 3" xfId="388"/>
    <cellStyle name="60% - 强调文字颜色 3 6 2" xfId="389"/>
    <cellStyle name="60% - 强调文字颜色 3 6 3" xfId="390"/>
    <cellStyle name="60% - 强调文字颜色 4 5" xfId="391"/>
    <cellStyle name="警告文本 5 2" xfId="392"/>
    <cellStyle name="60% - 强调文字颜色 4 5 2" xfId="393"/>
    <cellStyle name="60% - 强调文字颜色 4 5 3" xfId="394"/>
    <cellStyle name="60% - 强调文字颜色 4 6" xfId="395"/>
    <cellStyle name="警告文本 5 3" xfId="396"/>
    <cellStyle name="60% - 强调文字颜色 4 6 2" xfId="397"/>
    <cellStyle name="60% - 强调文字颜色 4 6 3" xfId="398"/>
    <cellStyle name="60% - 强调文字颜色 5 2" xfId="399"/>
    <cellStyle name="60% - 强调文字颜色 5 2 2" xfId="400"/>
    <cellStyle name="60% - 强调文字颜色 5 2 3" xfId="401"/>
    <cellStyle name="60% - 强调文字颜色 5 3 2" xfId="402"/>
    <cellStyle name="60% - 强调文字颜色 5 3 3" xfId="403"/>
    <cellStyle name="强调文字颜色 1 2" xfId="404"/>
    <cellStyle name="60% - 强调文字颜色 5 4 3" xfId="405"/>
    <cellStyle name="60% - 强调文字颜色 5 5" xfId="406"/>
    <cellStyle name="警告文本 6 2" xfId="407"/>
    <cellStyle name="60% - 强调文字颜色 5 5 2" xfId="408"/>
    <cellStyle name="60% - 强调文字颜色 5 5 3" xfId="409"/>
    <cellStyle name="60% - 强调文字颜色 5 6" xfId="410"/>
    <cellStyle name="警告文本 6 3" xfId="411"/>
    <cellStyle name="60% - 强调文字颜色 5 6 2" xfId="412"/>
    <cellStyle name="60% - 强调文字颜色 5 6 3" xfId="413"/>
    <cellStyle name="60% - 强调文字颜色 6 2" xfId="414"/>
    <cellStyle name="60% - 强调文字颜色 6 2 2" xfId="415"/>
    <cellStyle name="60% - 强调文字颜色 6 2 3" xfId="416"/>
    <cellStyle name="60% - 强调文字颜色 6 3 3" xfId="417"/>
    <cellStyle name="60% - 强调文字颜色 6 4 2" xfId="418"/>
    <cellStyle name="60% - 强调文字颜色 6 4 3" xfId="419"/>
    <cellStyle name="60% - 强调文字颜色 6 5" xfId="420"/>
    <cellStyle name="60% - 强调文字颜色 6 6" xfId="421"/>
    <cellStyle name="60% - 强调文字颜色 6 6 2" xfId="422"/>
    <cellStyle name="差 4" xfId="423"/>
    <cellStyle name="百分比 2" xfId="424"/>
    <cellStyle name="检查单元格 6 3"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常规_决算差额" xfId="445"/>
    <cellStyle name="标题 2 5 3" xfId="446"/>
    <cellStyle name="好 6 2" xfId="447"/>
    <cellStyle name="标题 2 6" xfId="448"/>
    <cellStyle name="标题 2 6 2" xfId="449"/>
    <cellStyle name="标题 2 6 3" xfId="450"/>
    <cellStyle name="标题 3 2" xfId="451"/>
    <cellStyle name="标题 3 2 2" xfId="452"/>
    <cellStyle name="好 5" xfId="453"/>
    <cellStyle name="标题 3 3" xfId="454"/>
    <cellStyle name="标题 3 3 2" xfId="455"/>
    <cellStyle name="标题 3 3 3" xfId="456"/>
    <cellStyle name="标题 4 2" xfId="457"/>
    <cellStyle name="千位分隔 3" xfId="458"/>
    <cellStyle name="标题 4 2 2" xfId="459"/>
    <cellStyle name="标题 4 3" xfId="460"/>
    <cellStyle name="汇总 2 2" xfId="461"/>
    <cellStyle name="标题 4 3 2" xfId="462"/>
    <cellStyle name="标题 5" xfId="463"/>
    <cellStyle name="解释性文本 2 3" xfId="464"/>
    <cellStyle name="标题 5 2" xfId="465"/>
    <cellStyle name="强调文字颜色 1 4" xfId="466"/>
    <cellStyle name="标题 5 3" xfId="467"/>
    <cellStyle name="汇总 3 2" xfId="468"/>
    <cellStyle name="强调文字颜色 1 5" xfId="469"/>
    <cellStyle name="标题 6" xfId="470"/>
    <cellStyle name="标题 6 2" xfId="471"/>
    <cellStyle name="标题 6 3" xfId="472"/>
    <cellStyle name="汇总 4 2" xfId="473"/>
    <cellStyle name="差 2" xfId="474"/>
    <cellStyle name="解释性文本 5" xfId="475"/>
    <cellStyle name="差 2 2" xfId="476"/>
    <cellStyle name="解释性文本 5 2" xfId="477"/>
    <cellStyle name="检查单元格 6 2" xfId="478"/>
    <cellStyle name="差 3" xfId="479"/>
    <cellStyle name="解释性文本 6" xfId="480"/>
    <cellStyle name="差 3 2" xfId="481"/>
    <cellStyle name="解释性文本 6 2"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1 5 3" xfId="522"/>
    <cellStyle name="输出 5" xfId="523"/>
    <cellStyle name="强调文字颜色 1 6" xfId="524"/>
    <cellStyle name="强调文字颜色 1 6 2" xfId="525"/>
    <cellStyle name="强调文字颜色 1 6 3" xfId="526"/>
    <cellStyle name="强调文字颜色 2 2" xfId="527"/>
    <cellStyle name="强调文字颜色 2 2 2" xfId="528"/>
    <cellStyle name="强调文字颜色 2 2 3" xfId="529"/>
    <cellStyle name="强调文字颜色 2 3" xfId="530"/>
    <cellStyle name="强调文字颜色 2 3 3" xfId="531"/>
    <cellStyle name="强调文字颜色 2 4" xfId="532"/>
    <cellStyle name="强调文字颜色 2 4 2" xfId="533"/>
    <cellStyle name="强调文字颜色 2 4 3" xfId="534"/>
    <cellStyle name="强调文字颜色 2 5" xfId="535"/>
    <cellStyle name="强调文字颜色 2 5 2" xfId="536"/>
    <cellStyle name="强调文字颜色 2 5 3" xfId="537"/>
    <cellStyle name="强调文字颜色 2 6" xfId="538"/>
    <cellStyle name="强调文字颜色 2 6 2" xfId="539"/>
    <cellStyle name="强调文字颜色 2 6 3" xfId="540"/>
    <cellStyle name="强调文字颜色 3 2" xfId="541"/>
    <cellStyle name="强调文字颜色 3 2 2" xfId="542"/>
    <cellStyle name="强调文字颜色 3 2 3" xfId="543"/>
    <cellStyle name="强调文字颜色 3 3" xfId="544"/>
    <cellStyle name="强调文字颜色 3 3 2" xfId="545"/>
    <cellStyle name="强调文字颜色 3 3 3" xfId="546"/>
    <cellStyle name="强调文字颜色 3 4" xfId="547"/>
    <cellStyle name="强调文字颜色 3 4 2" xfId="548"/>
    <cellStyle name="强调文字颜色 3 4 3" xfId="549"/>
    <cellStyle name="强调文字颜色 3 5" xfId="550"/>
    <cellStyle name="强调文字颜色 3 5 2" xfId="551"/>
    <cellStyle name="强调文字颜色 3 5 3" xfId="552"/>
    <cellStyle name="强调文字颜色 3 6" xfId="553"/>
    <cellStyle name="强调文字颜色 3 6 2" xfId="554"/>
    <cellStyle name="强调文字颜色 3 6 3" xfId="555"/>
    <cellStyle name="强调文字颜色 4 2" xfId="556"/>
    <cellStyle name="强调文字颜色 4 2 2" xfId="557"/>
    <cellStyle name="强调文字颜色 4 2 3" xfId="558"/>
    <cellStyle name="强调文字颜色 4 3" xfId="559"/>
    <cellStyle name="强调文字颜色 4 3 2" xfId="560"/>
    <cellStyle name="强调文字颜色 4 3 3" xfId="561"/>
    <cellStyle name="强调文字颜色 4 4" xfId="562"/>
    <cellStyle name="强调文字颜色 4 4 2" xfId="563"/>
    <cellStyle name="强调文字颜色 4 4 3" xfId="564"/>
    <cellStyle name="强调文字颜色 4 5" xfId="565"/>
    <cellStyle name="强调文字颜色 4 5 2" xfId="566"/>
    <cellStyle name="强调文字颜色 4 5 3" xfId="567"/>
    <cellStyle name="强调文字颜色 4 6" xfId="568"/>
    <cellStyle name="强调文字颜色 4 6 2" xfId="569"/>
    <cellStyle name="强调文字颜色 4 6 3" xfId="570"/>
    <cellStyle name="强调文字颜色 5 2" xfId="571"/>
    <cellStyle name="强调文字颜色 5 2 2" xfId="572"/>
    <cellStyle name="强调文字颜色 5 2 3" xfId="573"/>
    <cellStyle name="强调文字颜色 5 3" xfId="574"/>
    <cellStyle name="强调文字颜色 5 3 2" xfId="575"/>
    <cellStyle name="强调文字颜色 5 3 3" xfId="576"/>
    <cellStyle name="强调文字颜色 5 4" xfId="577"/>
    <cellStyle name="强调文字颜色 5 4 2" xfId="578"/>
    <cellStyle name="强调文字颜色 5 4 3" xfId="579"/>
    <cellStyle name="强调文字颜色 5 5" xfId="580"/>
    <cellStyle name="强调文字颜色 5 5 2" xfId="581"/>
    <cellStyle name="强调文字颜色 5 5 3" xfId="582"/>
    <cellStyle name="强调文字颜色 5 6" xfId="583"/>
    <cellStyle name="强调文字颜色 5 6 2" xfId="584"/>
    <cellStyle name="强调文字颜色 5 6 3" xfId="585"/>
    <cellStyle name="强调文字颜色 6 2" xfId="586"/>
    <cellStyle name="强调文字颜色 6 2 2" xfId="587"/>
    <cellStyle name="强调文字颜色 6 2 3" xfId="588"/>
    <cellStyle name="强调文字颜色 6 3" xfId="589"/>
    <cellStyle name="强调文字颜色 6 3 2" xfId="590"/>
    <cellStyle name="强调文字颜色 6 3 3" xfId="591"/>
    <cellStyle name="强调文字颜色 6 4" xfId="592"/>
    <cellStyle name="强调文字颜色 6 4 2" xfId="593"/>
    <cellStyle name="强调文字颜色 6 4 3" xfId="594"/>
    <cellStyle name="强调文字颜色 6 5" xfId="595"/>
    <cellStyle name="强调文字颜色 6 5 2" xfId="596"/>
    <cellStyle name="强调文字颜色 6 5 3" xfId="597"/>
    <cellStyle name="强调文字颜色 6 6" xfId="598"/>
    <cellStyle name="强调文字颜色 6 6 2" xfId="599"/>
    <cellStyle name="强调文字颜色 6 6 3" xfId="600"/>
    <cellStyle name="适中 2" xfId="601"/>
    <cellStyle name="适中 2 2" xfId="602"/>
    <cellStyle name="适中 2 3" xfId="603"/>
    <cellStyle name="适中 3" xfId="604"/>
    <cellStyle name="适中 3 2" xfId="605"/>
    <cellStyle name="适中 3 3" xfId="606"/>
    <cellStyle name="适中 4" xfId="607"/>
    <cellStyle name="适中 4 2" xfId="608"/>
    <cellStyle name="适中 4 3" xfId="609"/>
    <cellStyle name="适中 5" xfId="610"/>
    <cellStyle name="适中 5 2" xfId="611"/>
    <cellStyle name="适中 5 3" xfId="612"/>
    <cellStyle name="适中 6" xfId="613"/>
    <cellStyle name="适中 6 2" xfId="614"/>
    <cellStyle name="适中 6 3" xfId="615"/>
    <cellStyle name="输出 2" xfId="616"/>
    <cellStyle name="输出 2 2" xfId="617"/>
    <cellStyle name="输出 2 3" xfId="618"/>
    <cellStyle name="输出 3" xfId="619"/>
    <cellStyle name="输出 3 2" xfId="620"/>
    <cellStyle name="输出 3 3" xfId="621"/>
    <cellStyle name="输出 5 2" xfId="622"/>
    <cellStyle name="输出 5 3" xfId="623"/>
    <cellStyle name="输出 6" xfId="624"/>
    <cellStyle name="输出 6 2" xfId="625"/>
    <cellStyle name="输出 6 3" xfId="626"/>
    <cellStyle name="输入 2" xfId="627"/>
    <cellStyle name="输入 2 2" xfId="628"/>
    <cellStyle name="输入 2 3" xfId="629"/>
    <cellStyle name="输入 3" xfId="630"/>
    <cellStyle name="输入 3 2" xfId="631"/>
    <cellStyle name="输入 3 3" xfId="632"/>
    <cellStyle name="输入 4" xfId="633"/>
    <cellStyle name="输入 4 2" xfId="634"/>
    <cellStyle name="输入 4 3" xfId="635"/>
    <cellStyle name="输入 5" xfId="636"/>
    <cellStyle name="输入 5 2" xfId="637"/>
    <cellStyle name="输入 5 3" xfId="638"/>
    <cellStyle name="输入 6" xfId="639"/>
    <cellStyle name="输入 6 3" xfId="640"/>
    <cellStyle name="注释 2 3" xfId="641"/>
    <cellStyle name="注释 3 3" xfId="642"/>
    <cellStyle name="注释 4" xfId="643"/>
    <cellStyle name="注释 4 2" xfId="644"/>
    <cellStyle name="注释 4 3" xfId="645"/>
    <cellStyle name="注释 5" xfId="646"/>
    <cellStyle name="注释 5 2" xfId="647"/>
    <cellStyle name="注释 5 3" xfId="648"/>
    <cellStyle name="注释 6" xfId="649"/>
    <cellStyle name="注释 6 2" xfId="650"/>
    <cellStyle name="注释 6 3" xfId="6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4.xml"/><Relationship Id="rId20" Type="http://schemas.openxmlformats.org/officeDocument/2006/relationships/externalLink" Target="externalLinks/externalLink3.xml"/><Relationship Id="rId2" Type="http://schemas.openxmlformats.org/officeDocument/2006/relationships/worksheet" Target="worksheets/sheet2.xml"/><Relationship Id="rId19" Type="http://schemas.openxmlformats.org/officeDocument/2006/relationships/externalLink" Target="externalLinks/externalLink2.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tor\&#26700;&#38754;\2012&#24180;&#28189;&#21271;&#36130;&#25919;\2009&#25910;&#20837;&#23545;&#36134;&#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9044;&#31639;&#31649;&#29702;\2016&#24180;\&#35843;&#25972;&#39044;&#31639;\&#31532;&#20108;&#27425;&#35843;&#25972;&#27491;&#30830;\&#29579;&#26041;&#33459;2012\&#25253;&#36130;&#25919;&#37096;\2013&#39044;&#31639;&#25253;&#36130;&#25919;&#37096;\3&#26376;\3&#26376;\2013&#21306;&#21439;&#39044;&#31639;3.31\901%20&#28189;&#20013;&#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29579;&#26041;&#33459;2012\&#25253;&#36130;&#25919;&#37096;\2013&#39044;&#31639;&#25253;&#36130;&#25919;&#37096;\3&#26376;\3&#26376;\2013&#21306;&#21439;&#39044;&#31639;3.31\901%20&#28189;&#20013;&#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审表二"/>
      <sheetName val="Define"/>
      <sheetName val="审表三"/>
      <sheetName val="审表四"/>
      <sheetName val="表一"/>
      <sheetName val="表二"/>
      <sheetName val="表三"/>
      <sheetName val="表四"/>
      <sheetName val="表五"/>
      <sheetName val="表六"/>
      <sheetName val="表八"/>
      <sheetName val="表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1"/>
  <sheetViews>
    <sheetView workbookViewId="0">
      <selection activeCell="A11" sqref="A11"/>
    </sheetView>
  </sheetViews>
  <sheetFormatPr defaultColWidth="9" defaultRowHeight="13.5"/>
  <cols>
    <col min="1" max="1" width="80.875" customWidth="1"/>
  </cols>
  <sheetData>
    <row r="1" ht="56.25" customHeight="1" spans="1:1">
      <c r="A1" s="169" t="s">
        <v>0</v>
      </c>
    </row>
    <row r="2" ht="24.95" customHeight="1" spans="1:1">
      <c r="A2" s="170" t="s">
        <v>1</v>
      </c>
    </row>
    <row r="3" ht="24.95" customHeight="1" spans="1:1">
      <c r="A3" s="171" t="s">
        <v>2</v>
      </c>
    </row>
    <row r="4" ht="24.95" customHeight="1" spans="1:1">
      <c r="A4" s="171" t="s">
        <v>3</v>
      </c>
    </row>
    <row r="5" ht="24.95" customHeight="1" spans="1:1">
      <c r="A5" s="171" t="s">
        <v>4</v>
      </c>
    </row>
    <row r="6" ht="24.95" customHeight="1" spans="1:1">
      <c r="A6" s="171" t="s">
        <v>5</v>
      </c>
    </row>
    <row r="7" ht="24.95" customHeight="1" spans="1:1">
      <c r="A7" s="171" t="s">
        <v>6</v>
      </c>
    </row>
    <row r="8" ht="24.95" customHeight="1" spans="1:1">
      <c r="A8" s="171" t="s">
        <v>7</v>
      </c>
    </row>
    <row r="9" ht="24.95" customHeight="1" spans="1:1">
      <c r="A9" s="171" t="s">
        <v>8</v>
      </c>
    </row>
    <row r="10" ht="24.95" customHeight="1" spans="1:1">
      <c r="A10" s="171" t="s">
        <v>9</v>
      </c>
    </row>
    <row r="11" ht="24.95" customHeight="1" spans="1:1">
      <c r="A11" s="171" t="s">
        <v>10</v>
      </c>
    </row>
    <row r="12" ht="24.95" customHeight="1" spans="1:1">
      <c r="A12" s="171" t="s">
        <v>11</v>
      </c>
    </row>
    <row r="13" ht="24.95" customHeight="1" spans="1:1">
      <c r="A13" s="171" t="s">
        <v>12</v>
      </c>
    </row>
    <row r="14" ht="24.95" customHeight="1" spans="1:1">
      <c r="A14" s="171" t="s">
        <v>13</v>
      </c>
    </row>
    <row r="15" ht="24.95" customHeight="1" spans="1:1">
      <c r="A15" s="170" t="s">
        <v>14</v>
      </c>
    </row>
    <row r="16" ht="24.95" customHeight="1" spans="1:1">
      <c r="A16" s="171" t="s">
        <v>15</v>
      </c>
    </row>
    <row r="17" ht="24.95" customHeight="1" spans="1:1">
      <c r="A17" s="171" t="s">
        <v>16</v>
      </c>
    </row>
    <row r="18" ht="24.95" customHeight="1" spans="1:1">
      <c r="A18" s="171" t="s">
        <v>17</v>
      </c>
    </row>
    <row r="19" ht="24.95" customHeight="1" spans="1:1">
      <c r="A19" s="171" t="s">
        <v>18</v>
      </c>
    </row>
    <row r="20" ht="21" spans="1:1">
      <c r="A20" s="171"/>
    </row>
    <row r="21" ht="60" customHeight="1" spans="1:1">
      <c r="A21" s="172" t="s">
        <v>19</v>
      </c>
    </row>
  </sheetData>
  <pageMargins left="0.7" right="0.54"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showZeros="0" workbookViewId="0">
      <selection activeCell="A2" sqref="A2"/>
    </sheetView>
  </sheetViews>
  <sheetFormatPr defaultColWidth="9" defaultRowHeight="13.5" outlineLevelCol="2"/>
  <cols>
    <col min="1" max="1" width="40.25" customWidth="1"/>
    <col min="2" max="2" width="33.125" customWidth="1"/>
  </cols>
  <sheetData>
    <row r="1" ht="24" spans="1:2">
      <c r="A1" s="103" t="s">
        <v>711</v>
      </c>
      <c r="B1" s="103"/>
    </row>
    <row r="2" ht="18.75" customHeight="1" spans="1:2">
      <c r="A2" s="22" t="s">
        <v>712</v>
      </c>
      <c r="B2" s="23" t="s">
        <v>23</v>
      </c>
    </row>
    <row r="3" ht="20.1" customHeight="1" spans="1:2">
      <c r="A3" s="24" t="s">
        <v>713</v>
      </c>
      <c r="B3" s="25" t="s">
        <v>100</v>
      </c>
    </row>
    <row r="4" ht="20.1" customHeight="1" spans="1:2">
      <c r="A4" s="38" t="s">
        <v>130</v>
      </c>
      <c r="B4" s="39">
        <f>SUM(B5:B15)</f>
        <v>105326</v>
      </c>
    </row>
    <row r="5" ht="20.1" customHeight="1" spans="1:3">
      <c r="A5" s="40" t="s">
        <v>714</v>
      </c>
      <c r="B5" s="39">
        <v>4106</v>
      </c>
      <c r="C5" s="41"/>
    </row>
    <row r="6" ht="20.1" customHeight="1" spans="1:3">
      <c r="A6" s="40" t="s">
        <v>715</v>
      </c>
      <c r="B6" s="39">
        <v>8202</v>
      </c>
      <c r="C6" s="41"/>
    </row>
    <row r="7" ht="20.1" customHeight="1" spans="1:3">
      <c r="A7" s="40" t="s">
        <v>716</v>
      </c>
      <c r="B7" s="39">
        <v>7063</v>
      </c>
      <c r="C7" s="41"/>
    </row>
    <row r="8" ht="20.1" customHeight="1" spans="1:3">
      <c r="A8" s="40" t="s">
        <v>717</v>
      </c>
      <c r="B8" s="39">
        <v>7923</v>
      </c>
      <c r="C8" s="41"/>
    </row>
    <row r="9" ht="20.1" customHeight="1" spans="1:3">
      <c r="A9" s="40" t="s">
        <v>718</v>
      </c>
      <c r="B9" s="39">
        <v>13590</v>
      </c>
      <c r="C9" s="41"/>
    </row>
    <row r="10" ht="20.1" customHeight="1" spans="1:3">
      <c r="A10" s="40" t="s">
        <v>719</v>
      </c>
      <c r="B10" s="39">
        <v>10286</v>
      </c>
      <c r="C10" s="41"/>
    </row>
    <row r="11" ht="20.1" customHeight="1" spans="1:3">
      <c r="A11" s="40" t="s">
        <v>720</v>
      </c>
      <c r="B11" s="39">
        <v>7796</v>
      </c>
      <c r="C11" s="41"/>
    </row>
    <row r="12" ht="20.1" customHeight="1" spans="1:3">
      <c r="A12" s="40" t="s">
        <v>721</v>
      </c>
      <c r="B12" s="39">
        <v>14261</v>
      </c>
      <c r="C12" s="41"/>
    </row>
    <row r="13" ht="20.1" customHeight="1" spans="1:3">
      <c r="A13" s="40" t="s">
        <v>722</v>
      </c>
      <c r="B13" s="39">
        <v>14104</v>
      </c>
      <c r="C13" s="41"/>
    </row>
    <row r="14" ht="20.1" customHeight="1" spans="1:3">
      <c r="A14" s="40" t="s">
        <v>723</v>
      </c>
      <c r="B14" s="39">
        <v>9743</v>
      </c>
      <c r="C14" s="41"/>
    </row>
    <row r="15" ht="20.1" customHeight="1" spans="1:3">
      <c r="A15" s="42" t="s">
        <v>724</v>
      </c>
      <c r="B15" s="43">
        <v>8252</v>
      </c>
      <c r="C15" s="41"/>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showZeros="0" workbookViewId="0">
      <selection activeCell="F18" sqref="F18"/>
    </sheetView>
  </sheetViews>
  <sheetFormatPr defaultColWidth="9" defaultRowHeight="14.25" outlineLevelCol="5"/>
  <cols>
    <col min="1" max="1" width="29.25" style="69" customWidth="1"/>
    <col min="2" max="2" width="13.75" style="69" customWidth="1"/>
    <col min="3" max="3" width="24.375" style="69" customWidth="1"/>
    <col min="4" max="4" width="13.5" style="69" customWidth="1"/>
    <col min="5" max="225" width="9" style="69"/>
    <col min="226" max="226" width="25.5" style="69" customWidth="1"/>
    <col min="227" max="227" width="8.5" style="69" customWidth="1"/>
    <col min="228" max="228" width="9.5" style="69" customWidth="1"/>
    <col min="229" max="229" width="6.75" style="69" customWidth="1"/>
    <col min="230" max="230" width="22.25" style="69" customWidth="1"/>
    <col min="231" max="232" width="9.5" style="69" customWidth="1"/>
    <col min="233" max="233" width="7.375" style="69" customWidth="1"/>
    <col min="234" max="234" width="12.625" style="69" customWidth="1"/>
    <col min="235" max="481" width="9" style="69"/>
    <col min="482" max="482" width="25.5" style="69" customWidth="1"/>
    <col min="483" max="483" width="8.5" style="69" customWidth="1"/>
    <col min="484" max="484" width="9.5" style="69" customWidth="1"/>
    <col min="485" max="485" width="6.75" style="69" customWidth="1"/>
    <col min="486" max="486" width="22.25" style="69" customWidth="1"/>
    <col min="487" max="488" width="9.5" style="69" customWidth="1"/>
    <col min="489" max="489" width="7.375" style="69" customWidth="1"/>
    <col min="490" max="490" width="12.625" style="69" customWidth="1"/>
    <col min="491" max="737" width="9" style="69"/>
    <col min="738" max="738" width="25.5" style="69" customWidth="1"/>
    <col min="739" max="739" width="8.5" style="69" customWidth="1"/>
    <col min="740" max="740" width="9.5" style="69" customWidth="1"/>
    <col min="741" max="741" width="6.75" style="69" customWidth="1"/>
    <col min="742" max="742" width="22.25" style="69" customWidth="1"/>
    <col min="743" max="744" width="9.5" style="69" customWidth="1"/>
    <col min="745" max="745" width="7.375" style="69" customWidth="1"/>
    <col min="746" max="746" width="12.625" style="69" customWidth="1"/>
    <col min="747" max="993" width="9" style="69"/>
    <col min="994" max="994" width="25.5" style="69" customWidth="1"/>
    <col min="995" max="995" width="8.5" style="69" customWidth="1"/>
    <col min="996" max="996" width="9.5" style="69" customWidth="1"/>
    <col min="997" max="997" width="6.75" style="69" customWidth="1"/>
    <col min="998" max="998" width="22.25" style="69" customWidth="1"/>
    <col min="999" max="1000" width="9.5" style="69" customWidth="1"/>
    <col min="1001" max="1001" width="7.375" style="69" customWidth="1"/>
    <col min="1002" max="1002" width="12.625" style="69" customWidth="1"/>
    <col min="1003" max="1249" width="9" style="69"/>
    <col min="1250" max="1250" width="25.5" style="69" customWidth="1"/>
    <col min="1251" max="1251" width="8.5" style="69" customWidth="1"/>
    <col min="1252" max="1252" width="9.5" style="69" customWidth="1"/>
    <col min="1253" max="1253" width="6.75" style="69" customWidth="1"/>
    <col min="1254" max="1254" width="22.25" style="69" customWidth="1"/>
    <col min="1255" max="1256" width="9.5" style="69" customWidth="1"/>
    <col min="1257" max="1257" width="7.375" style="69" customWidth="1"/>
    <col min="1258" max="1258" width="12.625" style="69" customWidth="1"/>
    <col min="1259" max="1505" width="9" style="69"/>
    <col min="1506" max="1506" width="25.5" style="69" customWidth="1"/>
    <col min="1507" max="1507" width="8.5" style="69" customWidth="1"/>
    <col min="1508" max="1508" width="9.5" style="69" customWidth="1"/>
    <col min="1509" max="1509" width="6.75" style="69" customWidth="1"/>
    <col min="1510" max="1510" width="22.25" style="69" customWidth="1"/>
    <col min="1511" max="1512" width="9.5" style="69" customWidth="1"/>
    <col min="1513" max="1513" width="7.375" style="69" customWidth="1"/>
    <col min="1514" max="1514" width="12.625" style="69" customWidth="1"/>
    <col min="1515" max="1761" width="9" style="69"/>
    <col min="1762" max="1762" width="25.5" style="69" customWidth="1"/>
    <col min="1763" max="1763" width="8.5" style="69" customWidth="1"/>
    <col min="1764" max="1764" width="9.5" style="69" customWidth="1"/>
    <col min="1765" max="1765" width="6.75" style="69" customWidth="1"/>
    <col min="1766" max="1766" width="22.25" style="69" customWidth="1"/>
    <col min="1767" max="1768" width="9.5" style="69" customWidth="1"/>
    <col min="1769" max="1769" width="7.375" style="69" customWidth="1"/>
    <col min="1770" max="1770" width="12.625" style="69" customWidth="1"/>
    <col min="1771" max="2017" width="9" style="69"/>
    <col min="2018" max="2018" width="25.5" style="69" customWidth="1"/>
    <col min="2019" max="2019" width="8.5" style="69" customWidth="1"/>
    <col min="2020" max="2020" width="9.5" style="69" customWidth="1"/>
    <col min="2021" max="2021" width="6.75" style="69" customWidth="1"/>
    <col min="2022" max="2022" width="22.25" style="69" customWidth="1"/>
    <col min="2023" max="2024" width="9.5" style="69" customWidth="1"/>
    <col min="2025" max="2025" width="7.375" style="69" customWidth="1"/>
    <col min="2026" max="2026" width="12.625" style="69" customWidth="1"/>
    <col min="2027" max="2273" width="9" style="69"/>
    <col min="2274" max="2274" width="25.5" style="69" customWidth="1"/>
    <col min="2275" max="2275" width="8.5" style="69" customWidth="1"/>
    <col min="2276" max="2276" width="9.5" style="69" customWidth="1"/>
    <col min="2277" max="2277" width="6.75" style="69" customWidth="1"/>
    <col min="2278" max="2278" width="22.25" style="69" customWidth="1"/>
    <col min="2279" max="2280" width="9.5" style="69" customWidth="1"/>
    <col min="2281" max="2281" width="7.375" style="69" customWidth="1"/>
    <col min="2282" max="2282" width="12.625" style="69" customWidth="1"/>
    <col min="2283" max="2529" width="9" style="69"/>
    <col min="2530" max="2530" width="25.5" style="69" customWidth="1"/>
    <col min="2531" max="2531" width="8.5" style="69" customWidth="1"/>
    <col min="2532" max="2532" width="9.5" style="69" customWidth="1"/>
    <col min="2533" max="2533" width="6.75" style="69" customWidth="1"/>
    <col min="2534" max="2534" width="22.25" style="69" customWidth="1"/>
    <col min="2535" max="2536" width="9.5" style="69" customWidth="1"/>
    <col min="2537" max="2537" width="7.375" style="69" customWidth="1"/>
    <col min="2538" max="2538" width="12.625" style="69" customWidth="1"/>
    <col min="2539" max="2785" width="9" style="69"/>
    <col min="2786" max="2786" width="25.5" style="69" customWidth="1"/>
    <col min="2787" max="2787" width="8.5" style="69" customWidth="1"/>
    <col min="2788" max="2788" width="9.5" style="69" customWidth="1"/>
    <col min="2789" max="2789" width="6.75" style="69" customWidth="1"/>
    <col min="2790" max="2790" width="22.25" style="69" customWidth="1"/>
    <col min="2791" max="2792" width="9.5" style="69" customWidth="1"/>
    <col min="2793" max="2793" width="7.375" style="69" customWidth="1"/>
    <col min="2794" max="2794" width="12.625" style="69" customWidth="1"/>
    <col min="2795" max="3041" width="9" style="69"/>
    <col min="3042" max="3042" width="25.5" style="69" customWidth="1"/>
    <col min="3043" max="3043" width="8.5" style="69" customWidth="1"/>
    <col min="3044" max="3044" width="9.5" style="69" customWidth="1"/>
    <col min="3045" max="3045" width="6.75" style="69" customWidth="1"/>
    <col min="3046" max="3046" width="22.25" style="69" customWidth="1"/>
    <col min="3047" max="3048" width="9.5" style="69" customWidth="1"/>
    <col min="3049" max="3049" width="7.375" style="69" customWidth="1"/>
    <col min="3050" max="3050" width="12.625" style="69" customWidth="1"/>
    <col min="3051" max="3297" width="9" style="69"/>
    <col min="3298" max="3298" width="25.5" style="69" customWidth="1"/>
    <col min="3299" max="3299" width="8.5" style="69" customWidth="1"/>
    <col min="3300" max="3300" width="9.5" style="69" customWidth="1"/>
    <col min="3301" max="3301" width="6.75" style="69" customWidth="1"/>
    <col min="3302" max="3302" width="22.25" style="69" customWidth="1"/>
    <col min="3303" max="3304" width="9.5" style="69" customWidth="1"/>
    <col min="3305" max="3305" width="7.375" style="69" customWidth="1"/>
    <col min="3306" max="3306" width="12.625" style="69" customWidth="1"/>
    <col min="3307" max="3553" width="9" style="69"/>
    <col min="3554" max="3554" width="25.5" style="69" customWidth="1"/>
    <col min="3555" max="3555" width="8.5" style="69" customWidth="1"/>
    <col min="3556" max="3556" width="9.5" style="69" customWidth="1"/>
    <col min="3557" max="3557" width="6.75" style="69" customWidth="1"/>
    <col min="3558" max="3558" width="22.25" style="69" customWidth="1"/>
    <col min="3559" max="3560" width="9.5" style="69" customWidth="1"/>
    <col min="3561" max="3561" width="7.375" style="69" customWidth="1"/>
    <col min="3562" max="3562" width="12.625" style="69" customWidth="1"/>
    <col min="3563" max="3809" width="9" style="69"/>
    <col min="3810" max="3810" width="25.5" style="69" customWidth="1"/>
    <col min="3811" max="3811" width="8.5" style="69" customWidth="1"/>
    <col min="3812" max="3812" width="9.5" style="69" customWidth="1"/>
    <col min="3813" max="3813" width="6.75" style="69" customWidth="1"/>
    <col min="3814" max="3814" width="22.25" style="69" customWidth="1"/>
    <col min="3815" max="3816" width="9.5" style="69" customWidth="1"/>
    <col min="3817" max="3817" width="7.375" style="69" customWidth="1"/>
    <col min="3818" max="3818" width="12.625" style="69" customWidth="1"/>
    <col min="3819" max="4065" width="9" style="69"/>
    <col min="4066" max="4066" width="25.5" style="69" customWidth="1"/>
    <col min="4067" max="4067" width="8.5" style="69" customWidth="1"/>
    <col min="4068" max="4068" width="9.5" style="69" customWidth="1"/>
    <col min="4069" max="4069" width="6.75" style="69" customWidth="1"/>
    <col min="4070" max="4070" width="22.25" style="69" customWidth="1"/>
    <col min="4071" max="4072" width="9.5" style="69" customWidth="1"/>
    <col min="4073" max="4073" width="7.375" style="69" customWidth="1"/>
    <col min="4074" max="4074" width="12.625" style="69" customWidth="1"/>
    <col min="4075" max="4321" width="9" style="69"/>
    <col min="4322" max="4322" width="25.5" style="69" customWidth="1"/>
    <col min="4323" max="4323" width="8.5" style="69" customWidth="1"/>
    <col min="4324" max="4324" width="9.5" style="69" customWidth="1"/>
    <col min="4325" max="4325" width="6.75" style="69" customWidth="1"/>
    <col min="4326" max="4326" width="22.25" style="69" customWidth="1"/>
    <col min="4327" max="4328" width="9.5" style="69" customWidth="1"/>
    <col min="4329" max="4329" width="7.375" style="69" customWidth="1"/>
    <col min="4330" max="4330" width="12.625" style="69" customWidth="1"/>
    <col min="4331" max="4577" width="9" style="69"/>
    <col min="4578" max="4578" width="25.5" style="69" customWidth="1"/>
    <col min="4579" max="4579" width="8.5" style="69" customWidth="1"/>
    <col min="4580" max="4580" width="9.5" style="69" customWidth="1"/>
    <col min="4581" max="4581" width="6.75" style="69" customWidth="1"/>
    <col min="4582" max="4582" width="22.25" style="69" customWidth="1"/>
    <col min="4583" max="4584" width="9.5" style="69" customWidth="1"/>
    <col min="4585" max="4585" width="7.375" style="69" customWidth="1"/>
    <col min="4586" max="4586" width="12.625" style="69" customWidth="1"/>
    <col min="4587" max="4833" width="9" style="69"/>
    <col min="4834" max="4834" width="25.5" style="69" customWidth="1"/>
    <col min="4835" max="4835" width="8.5" style="69" customWidth="1"/>
    <col min="4836" max="4836" width="9.5" style="69" customWidth="1"/>
    <col min="4837" max="4837" width="6.75" style="69" customWidth="1"/>
    <col min="4838" max="4838" width="22.25" style="69" customWidth="1"/>
    <col min="4839" max="4840" width="9.5" style="69" customWidth="1"/>
    <col min="4841" max="4841" width="7.375" style="69" customWidth="1"/>
    <col min="4842" max="4842" width="12.625" style="69" customWidth="1"/>
    <col min="4843" max="5089" width="9" style="69"/>
    <col min="5090" max="5090" width="25.5" style="69" customWidth="1"/>
    <col min="5091" max="5091" width="8.5" style="69" customWidth="1"/>
    <col min="5092" max="5092" width="9.5" style="69" customWidth="1"/>
    <col min="5093" max="5093" width="6.75" style="69" customWidth="1"/>
    <col min="5094" max="5094" width="22.25" style="69" customWidth="1"/>
    <col min="5095" max="5096" width="9.5" style="69" customWidth="1"/>
    <col min="5097" max="5097" width="7.375" style="69" customWidth="1"/>
    <col min="5098" max="5098" width="12.625" style="69" customWidth="1"/>
    <col min="5099" max="5345" width="9" style="69"/>
    <col min="5346" max="5346" width="25.5" style="69" customWidth="1"/>
    <col min="5347" max="5347" width="8.5" style="69" customWidth="1"/>
    <col min="5348" max="5348" width="9.5" style="69" customWidth="1"/>
    <col min="5349" max="5349" width="6.75" style="69" customWidth="1"/>
    <col min="5350" max="5350" width="22.25" style="69" customWidth="1"/>
    <col min="5351" max="5352" width="9.5" style="69" customWidth="1"/>
    <col min="5353" max="5353" width="7.375" style="69" customWidth="1"/>
    <col min="5354" max="5354" width="12.625" style="69" customWidth="1"/>
    <col min="5355" max="5601" width="9" style="69"/>
    <col min="5602" max="5602" width="25.5" style="69" customWidth="1"/>
    <col min="5603" max="5603" width="8.5" style="69" customWidth="1"/>
    <col min="5604" max="5604" width="9.5" style="69" customWidth="1"/>
    <col min="5605" max="5605" width="6.75" style="69" customWidth="1"/>
    <col min="5606" max="5606" width="22.25" style="69" customWidth="1"/>
    <col min="5607" max="5608" width="9.5" style="69" customWidth="1"/>
    <col min="5609" max="5609" width="7.375" style="69" customWidth="1"/>
    <col min="5610" max="5610" width="12.625" style="69" customWidth="1"/>
    <col min="5611" max="5857" width="9" style="69"/>
    <col min="5858" max="5858" width="25.5" style="69" customWidth="1"/>
    <col min="5859" max="5859" width="8.5" style="69" customWidth="1"/>
    <col min="5860" max="5860" width="9.5" style="69" customWidth="1"/>
    <col min="5861" max="5861" width="6.75" style="69" customWidth="1"/>
    <col min="5862" max="5862" width="22.25" style="69" customWidth="1"/>
    <col min="5863" max="5864" width="9.5" style="69" customWidth="1"/>
    <col min="5865" max="5865" width="7.375" style="69" customWidth="1"/>
    <col min="5866" max="5866" width="12.625" style="69" customWidth="1"/>
    <col min="5867" max="6113" width="9" style="69"/>
    <col min="6114" max="6114" width="25.5" style="69" customWidth="1"/>
    <col min="6115" max="6115" width="8.5" style="69" customWidth="1"/>
    <col min="6116" max="6116" width="9.5" style="69" customWidth="1"/>
    <col min="6117" max="6117" width="6.75" style="69" customWidth="1"/>
    <col min="6118" max="6118" width="22.25" style="69" customWidth="1"/>
    <col min="6119" max="6120" width="9.5" style="69" customWidth="1"/>
    <col min="6121" max="6121" width="7.375" style="69" customWidth="1"/>
    <col min="6122" max="6122" width="12.625" style="69" customWidth="1"/>
    <col min="6123" max="6369" width="9" style="69"/>
    <col min="6370" max="6370" width="25.5" style="69" customWidth="1"/>
    <col min="6371" max="6371" width="8.5" style="69" customWidth="1"/>
    <col min="6372" max="6372" width="9.5" style="69" customWidth="1"/>
    <col min="6373" max="6373" width="6.75" style="69" customWidth="1"/>
    <col min="6374" max="6374" width="22.25" style="69" customWidth="1"/>
    <col min="6375" max="6376" width="9.5" style="69" customWidth="1"/>
    <col min="6377" max="6377" width="7.375" style="69" customWidth="1"/>
    <col min="6378" max="6378" width="12.625" style="69" customWidth="1"/>
    <col min="6379" max="6625" width="9" style="69"/>
    <col min="6626" max="6626" width="25.5" style="69" customWidth="1"/>
    <col min="6627" max="6627" width="8.5" style="69" customWidth="1"/>
    <col min="6628" max="6628" width="9.5" style="69" customWidth="1"/>
    <col min="6629" max="6629" width="6.75" style="69" customWidth="1"/>
    <col min="6630" max="6630" width="22.25" style="69" customWidth="1"/>
    <col min="6631" max="6632" width="9.5" style="69" customWidth="1"/>
    <col min="6633" max="6633" width="7.375" style="69" customWidth="1"/>
    <col min="6634" max="6634" width="12.625" style="69" customWidth="1"/>
    <col min="6635" max="6881" width="9" style="69"/>
    <col min="6882" max="6882" width="25.5" style="69" customWidth="1"/>
    <col min="6883" max="6883" width="8.5" style="69" customWidth="1"/>
    <col min="6884" max="6884" width="9.5" style="69" customWidth="1"/>
    <col min="6885" max="6885" width="6.75" style="69" customWidth="1"/>
    <col min="6886" max="6886" width="22.25" style="69" customWidth="1"/>
    <col min="6887" max="6888" width="9.5" style="69" customWidth="1"/>
    <col min="6889" max="6889" width="7.375" style="69" customWidth="1"/>
    <col min="6890" max="6890" width="12.625" style="69" customWidth="1"/>
    <col min="6891" max="7137" width="9" style="69"/>
    <col min="7138" max="7138" width="25.5" style="69" customWidth="1"/>
    <col min="7139" max="7139" width="8.5" style="69" customWidth="1"/>
    <col min="7140" max="7140" width="9.5" style="69" customWidth="1"/>
    <col min="7141" max="7141" width="6.75" style="69" customWidth="1"/>
    <col min="7142" max="7142" width="22.25" style="69" customWidth="1"/>
    <col min="7143" max="7144" width="9.5" style="69" customWidth="1"/>
    <col min="7145" max="7145" width="7.375" style="69" customWidth="1"/>
    <col min="7146" max="7146" width="12.625" style="69" customWidth="1"/>
    <col min="7147" max="7393" width="9" style="69"/>
    <col min="7394" max="7394" width="25.5" style="69" customWidth="1"/>
    <col min="7395" max="7395" width="8.5" style="69" customWidth="1"/>
    <col min="7396" max="7396" width="9.5" style="69" customWidth="1"/>
    <col min="7397" max="7397" width="6.75" style="69" customWidth="1"/>
    <col min="7398" max="7398" width="22.25" style="69" customWidth="1"/>
    <col min="7399" max="7400" width="9.5" style="69" customWidth="1"/>
    <col min="7401" max="7401" width="7.375" style="69" customWidth="1"/>
    <col min="7402" max="7402" width="12.625" style="69" customWidth="1"/>
    <col min="7403" max="7649" width="9" style="69"/>
    <col min="7650" max="7650" width="25.5" style="69" customWidth="1"/>
    <col min="7651" max="7651" width="8.5" style="69" customWidth="1"/>
    <col min="7652" max="7652" width="9.5" style="69" customWidth="1"/>
    <col min="7653" max="7653" width="6.75" style="69" customWidth="1"/>
    <col min="7654" max="7654" width="22.25" style="69" customWidth="1"/>
    <col min="7655" max="7656" width="9.5" style="69" customWidth="1"/>
    <col min="7657" max="7657" width="7.375" style="69" customWidth="1"/>
    <col min="7658" max="7658" width="12.625" style="69" customWidth="1"/>
    <col min="7659" max="7905" width="9" style="69"/>
    <col min="7906" max="7906" width="25.5" style="69" customWidth="1"/>
    <col min="7907" max="7907" width="8.5" style="69" customWidth="1"/>
    <col min="7908" max="7908" width="9.5" style="69" customWidth="1"/>
    <col min="7909" max="7909" width="6.75" style="69" customWidth="1"/>
    <col min="7910" max="7910" width="22.25" style="69" customWidth="1"/>
    <col min="7911" max="7912" width="9.5" style="69" customWidth="1"/>
    <col min="7913" max="7913" width="7.375" style="69" customWidth="1"/>
    <col min="7914" max="7914" width="12.625" style="69" customWidth="1"/>
    <col min="7915" max="8161" width="9" style="69"/>
    <col min="8162" max="8162" width="25.5" style="69" customWidth="1"/>
    <col min="8163" max="8163" width="8.5" style="69" customWidth="1"/>
    <col min="8164" max="8164" width="9.5" style="69" customWidth="1"/>
    <col min="8165" max="8165" width="6.75" style="69" customWidth="1"/>
    <col min="8166" max="8166" width="22.25" style="69" customWidth="1"/>
    <col min="8167" max="8168" width="9.5" style="69" customWidth="1"/>
    <col min="8169" max="8169" width="7.375" style="69" customWidth="1"/>
    <col min="8170" max="8170" width="12.625" style="69" customWidth="1"/>
    <col min="8171" max="8417" width="9" style="69"/>
    <col min="8418" max="8418" width="25.5" style="69" customWidth="1"/>
    <col min="8419" max="8419" width="8.5" style="69" customWidth="1"/>
    <col min="8420" max="8420" width="9.5" style="69" customWidth="1"/>
    <col min="8421" max="8421" width="6.75" style="69" customWidth="1"/>
    <col min="8422" max="8422" width="22.25" style="69" customWidth="1"/>
    <col min="8423" max="8424" width="9.5" style="69" customWidth="1"/>
    <col min="8425" max="8425" width="7.375" style="69" customWidth="1"/>
    <col min="8426" max="8426" width="12.625" style="69" customWidth="1"/>
    <col min="8427" max="8673" width="9" style="69"/>
    <col min="8674" max="8674" width="25.5" style="69" customWidth="1"/>
    <col min="8675" max="8675" width="8.5" style="69" customWidth="1"/>
    <col min="8676" max="8676" width="9.5" style="69" customWidth="1"/>
    <col min="8677" max="8677" width="6.75" style="69" customWidth="1"/>
    <col min="8678" max="8678" width="22.25" style="69" customWidth="1"/>
    <col min="8679" max="8680" width="9.5" style="69" customWidth="1"/>
    <col min="8681" max="8681" width="7.375" style="69" customWidth="1"/>
    <col min="8682" max="8682" width="12.625" style="69" customWidth="1"/>
    <col min="8683" max="8929" width="9" style="69"/>
    <col min="8930" max="8930" width="25.5" style="69" customWidth="1"/>
    <col min="8931" max="8931" width="8.5" style="69" customWidth="1"/>
    <col min="8932" max="8932" width="9.5" style="69" customWidth="1"/>
    <col min="8933" max="8933" width="6.75" style="69" customWidth="1"/>
    <col min="8934" max="8934" width="22.25" style="69" customWidth="1"/>
    <col min="8935" max="8936" width="9.5" style="69" customWidth="1"/>
    <col min="8937" max="8937" width="7.375" style="69" customWidth="1"/>
    <col min="8938" max="8938" width="12.625" style="69" customWidth="1"/>
    <col min="8939" max="9185" width="9" style="69"/>
    <col min="9186" max="9186" width="25.5" style="69" customWidth="1"/>
    <col min="9187" max="9187" width="8.5" style="69" customWidth="1"/>
    <col min="9188" max="9188" width="9.5" style="69" customWidth="1"/>
    <col min="9189" max="9189" width="6.75" style="69" customWidth="1"/>
    <col min="9190" max="9190" width="22.25" style="69" customWidth="1"/>
    <col min="9191" max="9192" width="9.5" style="69" customWidth="1"/>
    <col min="9193" max="9193" width="7.375" style="69" customWidth="1"/>
    <col min="9194" max="9194" width="12.625" style="69" customWidth="1"/>
    <col min="9195" max="9441" width="9" style="69"/>
    <col min="9442" max="9442" width="25.5" style="69" customWidth="1"/>
    <col min="9443" max="9443" width="8.5" style="69" customWidth="1"/>
    <col min="9444" max="9444" width="9.5" style="69" customWidth="1"/>
    <col min="9445" max="9445" width="6.75" style="69" customWidth="1"/>
    <col min="9446" max="9446" width="22.25" style="69" customWidth="1"/>
    <col min="9447" max="9448" width="9.5" style="69" customWidth="1"/>
    <col min="9449" max="9449" width="7.375" style="69" customWidth="1"/>
    <col min="9450" max="9450" width="12.625" style="69" customWidth="1"/>
    <col min="9451" max="9697" width="9" style="69"/>
    <col min="9698" max="9698" width="25.5" style="69" customWidth="1"/>
    <col min="9699" max="9699" width="8.5" style="69" customWidth="1"/>
    <col min="9700" max="9700" width="9.5" style="69" customWidth="1"/>
    <col min="9701" max="9701" width="6.75" style="69" customWidth="1"/>
    <col min="9702" max="9702" width="22.25" style="69" customWidth="1"/>
    <col min="9703" max="9704" width="9.5" style="69" customWidth="1"/>
    <col min="9705" max="9705" width="7.375" style="69" customWidth="1"/>
    <col min="9706" max="9706" width="12.625" style="69" customWidth="1"/>
    <col min="9707" max="9953" width="9" style="69"/>
    <col min="9954" max="9954" width="25.5" style="69" customWidth="1"/>
    <col min="9955" max="9955" width="8.5" style="69" customWidth="1"/>
    <col min="9956" max="9956" width="9.5" style="69" customWidth="1"/>
    <col min="9957" max="9957" width="6.75" style="69" customWidth="1"/>
    <col min="9958" max="9958" width="22.25" style="69" customWidth="1"/>
    <col min="9959" max="9960" width="9.5" style="69" customWidth="1"/>
    <col min="9961" max="9961" width="7.375" style="69" customWidth="1"/>
    <col min="9962" max="9962" width="12.625" style="69" customWidth="1"/>
    <col min="9963" max="10209" width="9" style="69"/>
    <col min="10210" max="10210" width="25.5" style="69" customWidth="1"/>
    <col min="10211" max="10211" width="8.5" style="69" customWidth="1"/>
    <col min="10212" max="10212" width="9.5" style="69" customWidth="1"/>
    <col min="10213" max="10213" width="6.75" style="69" customWidth="1"/>
    <col min="10214" max="10214" width="22.25" style="69" customWidth="1"/>
    <col min="10215" max="10216" width="9.5" style="69" customWidth="1"/>
    <col min="10217" max="10217" width="7.375" style="69" customWidth="1"/>
    <col min="10218" max="10218" width="12.625" style="69" customWidth="1"/>
    <col min="10219" max="10465" width="9" style="69"/>
    <col min="10466" max="10466" width="25.5" style="69" customWidth="1"/>
    <col min="10467" max="10467" width="8.5" style="69" customWidth="1"/>
    <col min="10468" max="10468" width="9.5" style="69" customWidth="1"/>
    <col min="10469" max="10469" width="6.75" style="69" customWidth="1"/>
    <col min="10470" max="10470" width="22.25" style="69" customWidth="1"/>
    <col min="10471" max="10472" width="9.5" style="69" customWidth="1"/>
    <col min="10473" max="10473" width="7.375" style="69" customWidth="1"/>
    <col min="10474" max="10474" width="12.625" style="69" customWidth="1"/>
    <col min="10475" max="10721" width="9" style="69"/>
    <col min="10722" max="10722" width="25.5" style="69" customWidth="1"/>
    <col min="10723" max="10723" width="8.5" style="69" customWidth="1"/>
    <col min="10724" max="10724" width="9.5" style="69" customWidth="1"/>
    <col min="10725" max="10725" width="6.75" style="69" customWidth="1"/>
    <col min="10726" max="10726" width="22.25" style="69" customWidth="1"/>
    <col min="10727" max="10728" width="9.5" style="69" customWidth="1"/>
    <col min="10729" max="10729" width="7.375" style="69" customWidth="1"/>
    <col min="10730" max="10730" width="12.625" style="69" customWidth="1"/>
    <col min="10731" max="10977" width="9" style="69"/>
    <col min="10978" max="10978" width="25.5" style="69" customWidth="1"/>
    <col min="10979" max="10979" width="8.5" style="69" customWidth="1"/>
    <col min="10980" max="10980" width="9.5" style="69" customWidth="1"/>
    <col min="10981" max="10981" width="6.75" style="69" customWidth="1"/>
    <col min="10982" max="10982" width="22.25" style="69" customWidth="1"/>
    <col min="10983" max="10984" width="9.5" style="69" customWidth="1"/>
    <col min="10985" max="10985" width="7.375" style="69" customWidth="1"/>
    <col min="10986" max="10986" width="12.625" style="69" customWidth="1"/>
    <col min="10987" max="11233" width="9" style="69"/>
    <col min="11234" max="11234" width="25.5" style="69" customWidth="1"/>
    <col min="11235" max="11235" width="8.5" style="69" customWidth="1"/>
    <col min="11236" max="11236" width="9.5" style="69" customWidth="1"/>
    <col min="11237" max="11237" width="6.75" style="69" customWidth="1"/>
    <col min="11238" max="11238" width="22.25" style="69" customWidth="1"/>
    <col min="11239" max="11240" width="9.5" style="69" customWidth="1"/>
    <col min="11241" max="11241" width="7.375" style="69" customWidth="1"/>
    <col min="11242" max="11242" width="12.625" style="69" customWidth="1"/>
    <col min="11243" max="11489" width="9" style="69"/>
    <col min="11490" max="11490" width="25.5" style="69" customWidth="1"/>
    <col min="11491" max="11491" width="8.5" style="69" customWidth="1"/>
    <col min="11492" max="11492" width="9.5" style="69" customWidth="1"/>
    <col min="11493" max="11493" width="6.75" style="69" customWidth="1"/>
    <col min="11494" max="11494" width="22.25" style="69" customWidth="1"/>
    <col min="11495" max="11496" width="9.5" style="69" customWidth="1"/>
    <col min="11497" max="11497" width="7.375" style="69" customWidth="1"/>
    <col min="11498" max="11498" width="12.625" style="69" customWidth="1"/>
    <col min="11499" max="11745" width="9" style="69"/>
    <col min="11746" max="11746" width="25.5" style="69" customWidth="1"/>
    <col min="11747" max="11747" width="8.5" style="69" customWidth="1"/>
    <col min="11748" max="11748" width="9.5" style="69" customWidth="1"/>
    <col min="11749" max="11749" width="6.75" style="69" customWidth="1"/>
    <col min="11750" max="11750" width="22.25" style="69" customWidth="1"/>
    <col min="11751" max="11752" width="9.5" style="69" customWidth="1"/>
    <col min="11753" max="11753" width="7.375" style="69" customWidth="1"/>
    <col min="11754" max="11754" width="12.625" style="69" customWidth="1"/>
    <col min="11755" max="12001" width="9" style="69"/>
    <col min="12002" max="12002" width="25.5" style="69" customWidth="1"/>
    <col min="12003" max="12003" width="8.5" style="69" customWidth="1"/>
    <col min="12004" max="12004" width="9.5" style="69" customWidth="1"/>
    <col min="12005" max="12005" width="6.75" style="69" customWidth="1"/>
    <col min="12006" max="12006" width="22.25" style="69" customWidth="1"/>
    <col min="12007" max="12008" width="9.5" style="69" customWidth="1"/>
    <col min="12009" max="12009" width="7.375" style="69" customWidth="1"/>
    <col min="12010" max="12010" width="12.625" style="69" customWidth="1"/>
    <col min="12011" max="12257" width="9" style="69"/>
    <col min="12258" max="12258" width="25.5" style="69" customWidth="1"/>
    <col min="12259" max="12259" width="8.5" style="69" customWidth="1"/>
    <col min="12260" max="12260" width="9.5" style="69" customWidth="1"/>
    <col min="12261" max="12261" width="6.75" style="69" customWidth="1"/>
    <col min="12262" max="12262" width="22.25" style="69" customWidth="1"/>
    <col min="12263" max="12264" width="9.5" style="69" customWidth="1"/>
    <col min="12265" max="12265" width="7.375" style="69" customWidth="1"/>
    <col min="12266" max="12266" width="12.625" style="69" customWidth="1"/>
    <col min="12267" max="12513" width="9" style="69"/>
    <col min="12514" max="12514" width="25.5" style="69" customWidth="1"/>
    <col min="12515" max="12515" width="8.5" style="69" customWidth="1"/>
    <col min="12516" max="12516" width="9.5" style="69" customWidth="1"/>
    <col min="12517" max="12517" width="6.75" style="69" customWidth="1"/>
    <col min="12518" max="12518" width="22.25" style="69" customWidth="1"/>
    <col min="12519" max="12520" width="9.5" style="69" customWidth="1"/>
    <col min="12521" max="12521" width="7.375" style="69" customWidth="1"/>
    <col min="12522" max="12522" width="12.625" style="69" customWidth="1"/>
    <col min="12523" max="12769" width="9" style="69"/>
    <col min="12770" max="12770" width="25.5" style="69" customWidth="1"/>
    <col min="12771" max="12771" width="8.5" style="69" customWidth="1"/>
    <col min="12772" max="12772" width="9.5" style="69" customWidth="1"/>
    <col min="12773" max="12773" width="6.75" style="69" customWidth="1"/>
    <col min="12774" max="12774" width="22.25" style="69" customWidth="1"/>
    <col min="12775" max="12776" width="9.5" style="69" customWidth="1"/>
    <col min="12777" max="12777" width="7.375" style="69" customWidth="1"/>
    <col min="12778" max="12778" width="12.625" style="69" customWidth="1"/>
    <col min="12779" max="13025" width="9" style="69"/>
    <col min="13026" max="13026" width="25.5" style="69" customWidth="1"/>
    <col min="13027" max="13027" width="8.5" style="69" customWidth="1"/>
    <col min="13028" max="13028" width="9.5" style="69" customWidth="1"/>
    <col min="13029" max="13029" width="6.75" style="69" customWidth="1"/>
    <col min="13030" max="13030" width="22.25" style="69" customWidth="1"/>
    <col min="13031" max="13032" width="9.5" style="69" customWidth="1"/>
    <col min="13033" max="13033" width="7.375" style="69" customWidth="1"/>
    <col min="13034" max="13034" width="12.625" style="69" customWidth="1"/>
    <col min="13035" max="13281" width="9" style="69"/>
    <col min="13282" max="13282" width="25.5" style="69" customWidth="1"/>
    <col min="13283" max="13283" width="8.5" style="69" customWidth="1"/>
    <col min="13284" max="13284" width="9.5" style="69" customWidth="1"/>
    <col min="13285" max="13285" width="6.75" style="69" customWidth="1"/>
    <col min="13286" max="13286" width="22.25" style="69" customWidth="1"/>
    <col min="13287" max="13288" width="9.5" style="69" customWidth="1"/>
    <col min="13289" max="13289" width="7.375" style="69" customWidth="1"/>
    <col min="13290" max="13290" width="12.625" style="69" customWidth="1"/>
    <col min="13291" max="13537" width="9" style="69"/>
    <col min="13538" max="13538" width="25.5" style="69" customWidth="1"/>
    <col min="13539" max="13539" width="8.5" style="69" customWidth="1"/>
    <col min="13540" max="13540" width="9.5" style="69" customWidth="1"/>
    <col min="13541" max="13541" width="6.75" style="69" customWidth="1"/>
    <col min="13542" max="13542" width="22.25" style="69" customWidth="1"/>
    <col min="13543" max="13544" width="9.5" style="69" customWidth="1"/>
    <col min="13545" max="13545" width="7.375" style="69" customWidth="1"/>
    <col min="13546" max="13546" width="12.625" style="69" customWidth="1"/>
    <col min="13547" max="13793" width="9" style="69"/>
    <col min="13794" max="13794" width="25.5" style="69" customWidth="1"/>
    <col min="13795" max="13795" width="8.5" style="69" customWidth="1"/>
    <col min="13796" max="13796" width="9.5" style="69" customWidth="1"/>
    <col min="13797" max="13797" width="6.75" style="69" customWidth="1"/>
    <col min="13798" max="13798" width="22.25" style="69" customWidth="1"/>
    <col min="13799" max="13800" width="9.5" style="69" customWidth="1"/>
    <col min="13801" max="13801" width="7.375" style="69" customWidth="1"/>
    <col min="13802" max="13802" width="12.625" style="69" customWidth="1"/>
    <col min="13803" max="14049" width="9" style="69"/>
    <col min="14050" max="14050" width="25.5" style="69" customWidth="1"/>
    <col min="14051" max="14051" width="8.5" style="69" customWidth="1"/>
    <col min="14052" max="14052" width="9.5" style="69" customWidth="1"/>
    <col min="14053" max="14053" width="6.75" style="69" customWidth="1"/>
    <col min="14054" max="14054" width="22.25" style="69" customWidth="1"/>
    <col min="14055" max="14056" width="9.5" style="69" customWidth="1"/>
    <col min="14057" max="14057" width="7.375" style="69" customWidth="1"/>
    <col min="14058" max="14058" width="12.625" style="69" customWidth="1"/>
    <col min="14059" max="14305" width="9" style="69"/>
    <col min="14306" max="14306" width="25.5" style="69" customWidth="1"/>
    <col min="14307" max="14307" width="8.5" style="69" customWidth="1"/>
    <col min="14308" max="14308" width="9.5" style="69" customWidth="1"/>
    <col min="14309" max="14309" width="6.75" style="69" customWidth="1"/>
    <col min="14310" max="14310" width="22.25" style="69" customWidth="1"/>
    <col min="14311" max="14312" width="9.5" style="69" customWidth="1"/>
    <col min="14313" max="14313" width="7.375" style="69" customWidth="1"/>
    <col min="14314" max="14314" width="12.625" style="69" customWidth="1"/>
    <col min="14315" max="14561" width="9" style="69"/>
    <col min="14562" max="14562" width="25.5" style="69" customWidth="1"/>
    <col min="14563" max="14563" width="8.5" style="69" customWidth="1"/>
    <col min="14564" max="14564" width="9.5" style="69" customWidth="1"/>
    <col min="14565" max="14565" width="6.75" style="69" customWidth="1"/>
    <col min="14566" max="14566" width="22.25" style="69" customWidth="1"/>
    <col min="14567" max="14568" width="9.5" style="69" customWidth="1"/>
    <col min="14569" max="14569" width="7.375" style="69" customWidth="1"/>
    <col min="14570" max="14570" width="12.625" style="69" customWidth="1"/>
    <col min="14571" max="14817" width="9" style="69"/>
    <col min="14818" max="14818" width="25.5" style="69" customWidth="1"/>
    <col min="14819" max="14819" width="8.5" style="69" customWidth="1"/>
    <col min="14820" max="14820" width="9.5" style="69" customWidth="1"/>
    <col min="14821" max="14821" width="6.75" style="69" customWidth="1"/>
    <col min="14822" max="14822" width="22.25" style="69" customWidth="1"/>
    <col min="14823" max="14824" width="9.5" style="69" customWidth="1"/>
    <col min="14825" max="14825" width="7.375" style="69" customWidth="1"/>
    <col min="14826" max="14826" width="12.625" style="69" customWidth="1"/>
    <col min="14827" max="15073" width="9" style="69"/>
    <col min="15074" max="15074" width="25.5" style="69" customWidth="1"/>
    <col min="15075" max="15075" width="8.5" style="69" customWidth="1"/>
    <col min="15076" max="15076" width="9.5" style="69" customWidth="1"/>
    <col min="15077" max="15077" width="6.75" style="69" customWidth="1"/>
    <col min="15078" max="15078" width="22.25" style="69" customWidth="1"/>
    <col min="15079" max="15080" width="9.5" style="69" customWidth="1"/>
    <col min="15081" max="15081" width="7.375" style="69" customWidth="1"/>
    <col min="15082" max="15082" width="12.625" style="69" customWidth="1"/>
    <col min="15083" max="15329" width="9" style="69"/>
    <col min="15330" max="15330" width="25.5" style="69" customWidth="1"/>
    <col min="15331" max="15331" width="8.5" style="69" customWidth="1"/>
    <col min="15332" max="15332" width="9.5" style="69" customWidth="1"/>
    <col min="15333" max="15333" width="6.75" style="69" customWidth="1"/>
    <col min="15334" max="15334" width="22.25" style="69" customWidth="1"/>
    <col min="15335" max="15336" width="9.5" style="69" customWidth="1"/>
    <col min="15337" max="15337" width="7.375" style="69" customWidth="1"/>
    <col min="15338" max="15338" width="12.625" style="69" customWidth="1"/>
    <col min="15339" max="15585" width="9" style="69"/>
    <col min="15586" max="15586" width="25.5" style="69" customWidth="1"/>
    <col min="15587" max="15587" width="8.5" style="69" customWidth="1"/>
    <col min="15588" max="15588" width="9.5" style="69" customWidth="1"/>
    <col min="15589" max="15589" width="6.75" style="69" customWidth="1"/>
    <col min="15590" max="15590" width="22.25" style="69" customWidth="1"/>
    <col min="15591" max="15592" width="9.5" style="69" customWidth="1"/>
    <col min="15593" max="15593" width="7.375" style="69" customWidth="1"/>
    <col min="15594" max="15594" width="12.625" style="69" customWidth="1"/>
    <col min="15595" max="15841" width="9" style="69"/>
    <col min="15842" max="15842" width="25.5" style="69" customWidth="1"/>
    <col min="15843" max="15843" width="8.5" style="69" customWidth="1"/>
    <col min="15844" max="15844" width="9.5" style="69" customWidth="1"/>
    <col min="15845" max="15845" width="6.75" style="69" customWidth="1"/>
    <col min="15846" max="15846" width="22.25" style="69" customWidth="1"/>
    <col min="15847" max="15848" width="9.5" style="69" customWidth="1"/>
    <col min="15849" max="15849" width="7.375" style="69" customWidth="1"/>
    <col min="15850" max="15850" width="12.625" style="69" customWidth="1"/>
    <col min="15851" max="16097" width="9" style="69"/>
    <col min="16098" max="16098" width="25.5" style="69" customWidth="1"/>
    <col min="16099" max="16099" width="8.5" style="69" customWidth="1"/>
    <col min="16100" max="16100" width="9.5" style="69" customWidth="1"/>
    <col min="16101" max="16101" width="6.75" style="69" customWidth="1"/>
    <col min="16102" max="16102" width="22.25" style="69" customWidth="1"/>
    <col min="16103" max="16104" width="9.5" style="69" customWidth="1"/>
    <col min="16105" max="16105" width="7.375" style="69" customWidth="1"/>
    <col min="16106" max="16106" width="12.625" style="69" customWidth="1"/>
    <col min="16107" max="16384" width="9" style="69"/>
  </cols>
  <sheetData>
    <row r="1" ht="24" spans="1:4">
      <c r="A1" s="70" t="s">
        <v>725</v>
      </c>
      <c r="B1" s="70"/>
      <c r="C1" s="70"/>
      <c r="D1" s="70"/>
    </row>
    <row r="2" s="68" customFormat="1" ht="18.75" customHeight="1" spans="1:4">
      <c r="A2" s="71" t="s">
        <v>21</v>
      </c>
      <c r="B2" s="72" t="s">
        <v>22</v>
      </c>
      <c r="C2" s="72"/>
      <c r="D2" s="73" t="s">
        <v>23</v>
      </c>
    </row>
    <row r="3" ht="20.25" customHeight="1" spans="1:4">
      <c r="A3" s="74" t="s">
        <v>24</v>
      </c>
      <c r="B3" s="75"/>
      <c r="C3" s="75" t="s">
        <v>25</v>
      </c>
      <c r="D3" s="76"/>
    </row>
    <row r="4" ht="20.25" customHeight="1" spans="1:4">
      <c r="A4" s="77" t="s">
        <v>26</v>
      </c>
      <c r="B4" s="78" t="s">
        <v>100</v>
      </c>
      <c r="C4" s="79" t="s">
        <v>26</v>
      </c>
      <c r="D4" s="80" t="s">
        <v>100</v>
      </c>
    </row>
    <row r="5" ht="20.25" customHeight="1" spans="1:5">
      <c r="A5" s="81" t="s">
        <v>123</v>
      </c>
      <c r="B5" s="82">
        <f>B6+B12</f>
        <v>1142373</v>
      </c>
      <c r="C5" s="83" t="s">
        <v>124</v>
      </c>
      <c r="D5" s="84">
        <f>D6+D12</f>
        <v>1142373</v>
      </c>
      <c r="E5" s="85"/>
    </row>
    <row r="6" ht="20.25" customHeight="1" spans="1:4">
      <c r="A6" s="86" t="s">
        <v>80</v>
      </c>
      <c r="B6" s="82"/>
      <c r="C6" s="87" t="s">
        <v>81</v>
      </c>
      <c r="D6" s="84">
        <f>SUM(D7:D11)</f>
        <v>686555</v>
      </c>
    </row>
    <row r="7" ht="20.25" customHeight="1" spans="1:6">
      <c r="A7" s="88"/>
      <c r="B7" s="89"/>
      <c r="C7" s="90" t="s">
        <v>49</v>
      </c>
      <c r="D7" s="91">
        <v>906</v>
      </c>
      <c r="F7" s="85"/>
    </row>
    <row r="8" ht="20.25" customHeight="1" spans="1:6">
      <c r="A8" s="92"/>
      <c r="B8" s="89"/>
      <c r="C8" s="90" t="s">
        <v>55</v>
      </c>
      <c r="D8" s="91">
        <v>674982</v>
      </c>
      <c r="E8" s="85"/>
      <c r="F8" s="85"/>
    </row>
    <row r="9" ht="20.25" customHeight="1" spans="1:6">
      <c r="A9" s="92"/>
      <c r="B9" s="89"/>
      <c r="C9" s="90" t="s">
        <v>57</v>
      </c>
      <c r="D9" s="91">
        <v>5136</v>
      </c>
      <c r="F9" s="85"/>
    </row>
    <row r="10" ht="20.25" customHeight="1" spans="1:6">
      <c r="A10" s="92"/>
      <c r="B10" s="89"/>
      <c r="C10" s="90" t="s">
        <v>73</v>
      </c>
      <c r="D10" s="91">
        <v>2472</v>
      </c>
      <c r="F10" s="85"/>
    </row>
    <row r="11" ht="20.25" customHeight="1" spans="1:6">
      <c r="A11" s="92"/>
      <c r="B11" s="89"/>
      <c r="C11" s="90" t="s">
        <v>75</v>
      </c>
      <c r="D11" s="91">
        <v>3059</v>
      </c>
      <c r="F11" s="85"/>
    </row>
    <row r="12" ht="20.25" customHeight="1" spans="1:4">
      <c r="A12" s="93" t="s">
        <v>82</v>
      </c>
      <c r="B12" s="82">
        <f>B13+B18+B19+B17</f>
        <v>1142373</v>
      </c>
      <c r="C12" s="94" t="s">
        <v>83</v>
      </c>
      <c r="D12" s="95">
        <f>D13+D14+D16+D17+D18</f>
        <v>455818</v>
      </c>
    </row>
    <row r="13" ht="20.25" customHeight="1" spans="1:4">
      <c r="A13" s="96" t="s">
        <v>84</v>
      </c>
      <c r="B13" s="89">
        <f>SUM(B14:B16)</f>
        <v>665900</v>
      </c>
      <c r="C13" s="97" t="s">
        <v>125</v>
      </c>
      <c r="D13" s="98">
        <v>38125</v>
      </c>
    </row>
    <row r="14" ht="20.25" customHeight="1" spans="1:4">
      <c r="A14" s="88" t="s">
        <v>86</v>
      </c>
      <c r="B14" s="89"/>
      <c r="C14" s="97" t="s">
        <v>85</v>
      </c>
      <c r="D14" s="98">
        <f>D15</f>
        <v>420</v>
      </c>
    </row>
    <row r="15" ht="20.25" customHeight="1" spans="1:4">
      <c r="A15" s="88" t="s">
        <v>88</v>
      </c>
      <c r="B15" s="89"/>
      <c r="C15" s="90" t="s">
        <v>87</v>
      </c>
      <c r="D15" s="98">
        <v>420</v>
      </c>
    </row>
    <row r="16" ht="20.25" customHeight="1" spans="1:4">
      <c r="A16" s="88" t="s">
        <v>90</v>
      </c>
      <c r="B16" s="89">
        <v>665900</v>
      </c>
      <c r="C16" s="97" t="s">
        <v>105</v>
      </c>
      <c r="D16" s="98">
        <v>321200</v>
      </c>
    </row>
    <row r="17" ht="20.25" customHeight="1" spans="1:4">
      <c r="A17" s="109" t="s">
        <v>126</v>
      </c>
      <c r="B17" s="89"/>
      <c r="C17" s="97" t="s">
        <v>106</v>
      </c>
      <c r="D17" s="98">
        <v>81414</v>
      </c>
    </row>
    <row r="18" ht="20.25" customHeight="1" spans="1:4">
      <c r="A18" s="109" t="s">
        <v>92</v>
      </c>
      <c r="B18" s="89">
        <v>426200</v>
      </c>
      <c r="C18" s="97" t="s">
        <v>93</v>
      </c>
      <c r="D18" s="98">
        <v>14659</v>
      </c>
    </row>
    <row r="19" ht="20.25" customHeight="1" spans="1:4">
      <c r="A19" s="99" t="s">
        <v>96</v>
      </c>
      <c r="B19" s="100">
        <v>50273</v>
      </c>
      <c r="C19" s="101"/>
      <c r="D19" s="102"/>
    </row>
    <row r="21" spans="2:2">
      <c r="B21" s="85"/>
    </row>
    <row r="23" spans="4:4">
      <c r="D23" s="85"/>
    </row>
    <row r="24" spans="2:4">
      <c r="B24" s="85"/>
      <c r="D24" s="85"/>
    </row>
    <row r="25" spans="2:2">
      <c r="B25" s="85"/>
    </row>
    <row r="28" spans="2:2">
      <c r="B28" s="85"/>
    </row>
  </sheetData>
  <mergeCells count="4">
    <mergeCell ref="A1:D1"/>
    <mergeCell ref="B2:C2"/>
    <mergeCell ref="A3:B3"/>
    <mergeCell ref="C3:D3"/>
  </mergeCells>
  <printOptions horizontalCentered="1"/>
  <pageMargins left="0.511811023622047" right="0.708661417322835" top="0.748031496062992" bottom="0.748031496062992" header="0.31496062992126" footer="0.31496062992126"/>
  <pageSetup paperSize="9" orientation="portrait" horizontalDpi="2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workbookViewId="0">
      <pane xSplit="1" ySplit="3" topLeftCell="B4" activePane="bottomRight" state="frozen"/>
      <selection/>
      <selection pane="topRight"/>
      <selection pane="bottomLeft"/>
      <selection pane="bottomRight" activeCell="D26" sqref="D26"/>
    </sheetView>
  </sheetViews>
  <sheetFormatPr defaultColWidth="9" defaultRowHeight="13.5" outlineLevelCol="1"/>
  <cols>
    <col min="1" max="1" width="59" customWidth="1"/>
    <col min="2" max="2" width="17.125" customWidth="1"/>
  </cols>
  <sheetData>
    <row r="1" ht="24" spans="1:2">
      <c r="A1" s="103" t="s">
        <v>726</v>
      </c>
      <c r="B1" s="103"/>
    </row>
    <row r="2" ht="21" customHeight="1" spans="1:2">
      <c r="A2" s="22" t="s">
        <v>727</v>
      </c>
      <c r="B2" s="104" t="s">
        <v>23</v>
      </c>
    </row>
    <row r="3" ht="20.1" customHeight="1" spans="1:2">
      <c r="A3" s="105" t="s">
        <v>129</v>
      </c>
      <c r="B3" s="25" t="s">
        <v>100</v>
      </c>
    </row>
    <row r="4" ht="20.1" customHeight="1" spans="1:2">
      <c r="A4" s="106" t="s">
        <v>130</v>
      </c>
      <c r="B4" s="39">
        <v>686555</v>
      </c>
    </row>
    <row r="5" ht="20.1" customHeight="1" spans="1:2">
      <c r="A5" s="107" t="s">
        <v>728</v>
      </c>
      <c r="B5" s="39">
        <v>906</v>
      </c>
    </row>
    <row r="6" ht="20.1" customHeight="1" spans="1:2">
      <c r="A6" s="107" t="s">
        <v>729</v>
      </c>
      <c r="B6" s="39">
        <v>415</v>
      </c>
    </row>
    <row r="7" ht="20.1" customHeight="1" spans="1:2">
      <c r="A7" s="107" t="s">
        <v>730</v>
      </c>
      <c r="B7" s="39">
        <v>491</v>
      </c>
    </row>
    <row r="8" ht="20.1" customHeight="1" spans="1:2">
      <c r="A8" s="107" t="s">
        <v>731</v>
      </c>
      <c r="B8" s="39">
        <v>661956</v>
      </c>
    </row>
    <row r="9" ht="20.1" customHeight="1" spans="1:2">
      <c r="A9" s="107" t="s">
        <v>732</v>
      </c>
      <c r="B9" s="39">
        <v>658897</v>
      </c>
    </row>
    <row r="10" ht="20.1" customHeight="1" spans="1:2">
      <c r="A10" s="107" t="s">
        <v>733</v>
      </c>
      <c r="B10" s="39">
        <v>532621</v>
      </c>
    </row>
    <row r="11" ht="20.1" customHeight="1" spans="1:2">
      <c r="A11" s="107" t="s">
        <v>734</v>
      </c>
      <c r="B11" s="39">
        <v>26803</v>
      </c>
    </row>
    <row r="12" ht="20.1" customHeight="1" spans="1:2">
      <c r="A12" s="107" t="s">
        <v>735</v>
      </c>
      <c r="B12" s="39">
        <v>54187</v>
      </c>
    </row>
    <row r="13" ht="20.1" customHeight="1" spans="1:2">
      <c r="A13" s="107" t="s">
        <v>736</v>
      </c>
      <c r="B13" s="39">
        <v>11837</v>
      </c>
    </row>
    <row r="14" ht="20.1" customHeight="1" spans="1:2">
      <c r="A14" s="107" t="s">
        <v>737</v>
      </c>
      <c r="B14" s="39">
        <v>33449</v>
      </c>
    </row>
    <row r="15" ht="20.1" customHeight="1" spans="1:2">
      <c r="A15" s="107" t="s">
        <v>738</v>
      </c>
      <c r="B15" s="39">
        <v>3059</v>
      </c>
    </row>
    <row r="16" ht="20.1" customHeight="1" spans="1:2">
      <c r="A16" s="107" t="s">
        <v>739</v>
      </c>
      <c r="B16" s="39">
        <v>15000</v>
      </c>
    </row>
    <row r="17" ht="20.1" customHeight="1" spans="1:2">
      <c r="A17" s="107" t="s">
        <v>740</v>
      </c>
      <c r="B17" s="39">
        <v>15000</v>
      </c>
    </row>
    <row r="18" ht="20.1" customHeight="1" spans="1:2">
      <c r="A18" s="107" t="s">
        <v>741</v>
      </c>
      <c r="B18" s="39">
        <v>15000</v>
      </c>
    </row>
    <row r="19" ht="20.1" customHeight="1" spans="1:2">
      <c r="A19" s="107" t="s">
        <v>742</v>
      </c>
      <c r="B19" s="39">
        <v>7</v>
      </c>
    </row>
    <row r="20" ht="20.1" customHeight="1" spans="1:2">
      <c r="A20" s="107" t="s">
        <v>743</v>
      </c>
      <c r="B20" s="39">
        <v>7</v>
      </c>
    </row>
    <row r="21" ht="20.1" customHeight="1" spans="1:2">
      <c r="A21" s="107" t="s">
        <v>744</v>
      </c>
      <c r="B21" s="39">
        <v>1078</v>
      </c>
    </row>
    <row r="22" ht="20.1" customHeight="1" spans="1:2">
      <c r="A22" s="107" t="s">
        <v>745</v>
      </c>
      <c r="B22" s="39">
        <v>1078</v>
      </c>
    </row>
    <row r="23" ht="20.1" customHeight="1" spans="1:2">
      <c r="A23" s="107" t="s">
        <v>746</v>
      </c>
      <c r="B23" s="39">
        <v>1078</v>
      </c>
    </row>
    <row r="24" ht="20.1" customHeight="1" spans="1:2">
      <c r="A24" s="107" t="s">
        <v>747</v>
      </c>
      <c r="B24" s="39">
        <v>140</v>
      </c>
    </row>
    <row r="25" ht="20.1" customHeight="1" spans="1:2">
      <c r="A25" s="107" t="s">
        <v>730</v>
      </c>
      <c r="B25" s="39">
        <v>59</v>
      </c>
    </row>
    <row r="26" ht="20.1" customHeight="1" spans="1:2">
      <c r="A26" s="107" t="s">
        <v>748</v>
      </c>
      <c r="B26" s="39">
        <v>64</v>
      </c>
    </row>
    <row r="27" ht="20.1" customHeight="1" spans="1:2">
      <c r="A27" s="107" t="s">
        <v>749</v>
      </c>
      <c r="B27" s="39">
        <v>17</v>
      </c>
    </row>
    <row r="28" ht="20.1" customHeight="1" spans="1:2">
      <c r="A28" s="107" t="s">
        <v>750</v>
      </c>
      <c r="B28" s="39">
        <v>4996</v>
      </c>
    </row>
    <row r="29" ht="20.1" customHeight="1" spans="1:2">
      <c r="A29" s="107" t="s">
        <v>751</v>
      </c>
      <c r="B29" s="39">
        <v>4996</v>
      </c>
    </row>
    <row r="30" ht="20.1" customHeight="1" spans="1:2">
      <c r="A30" s="107" t="s">
        <v>752</v>
      </c>
      <c r="B30" s="39">
        <v>4996</v>
      </c>
    </row>
    <row r="31" ht="20.1" customHeight="1" spans="1:2">
      <c r="A31" s="107" t="s">
        <v>753</v>
      </c>
      <c r="B31" s="39">
        <v>20</v>
      </c>
    </row>
    <row r="32" ht="20.1" customHeight="1" spans="1:2">
      <c r="A32" s="107" t="s">
        <v>754</v>
      </c>
      <c r="B32" s="39">
        <v>20</v>
      </c>
    </row>
    <row r="33" ht="20.1" customHeight="1" spans="1:2">
      <c r="A33" s="107" t="s">
        <v>755</v>
      </c>
      <c r="B33" s="39">
        <v>2452</v>
      </c>
    </row>
    <row r="34" ht="20.1" customHeight="1" spans="1:2">
      <c r="A34" s="107" t="s">
        <v>756</v>
      </c>
      <c r="B34" s="39">
        <v>2452</v>
      </c>
    </row>
    <row r="35" ht="20.1" customHeight="1" spans="1:2">
      <c r="A35" s="107" t="s">
        <v>757</v>
      </c>
      <c r="B35" s="39">
        <v>1471</v>
      </c>
    </row>
    <row r="36" ht="20.1" customHeight="1" spans="1:2">
      <c r="A36" s="107" t="s">
        <v>758</v>
      </c>
      <c r="B36" s="39">
        <v>631</v>
      </c>
    </row>
    <row r="37" ht="20.1" customHeight="1" spans="1:2">
      <c r="A37" s="107" t="s">
        <v>759</v>
      </c>
      <c r="B37" s="39">
        <v>156</v>
      </c>
    </row>
    <row r="38" ht="20.1" customHeight="1" spans="1:2">
      <c r="A38" s="107" t="s">
        <v>760</v>
      </c>
      <c r="B38" s="39">
        <v>85</v>
      </c>
    </row>
    <row r="39" ht="20.1" customHeight="1" spans="1:2">
      <c r="A39" s="107" t="s">
        <v>761</v>
      </c>
      <c r="B39" s="39">
        <v>87</v>
      </c>
    </row>
    <row r="40" ht="20.1" customHeight="1" spans="1:2">
      <c r="A40" s="108" t="s">
        <v>762</v>
      </c>
      <c r="B40" s="43">
        <v>22</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showZeros="0" workbookViewId="0">
      <selection activeCell="F27" sqref="F27"/>
    </sheetView>
  </sheetViews>
  <sheetFormatPr defaultColWidth="9" defaultRowHeight="14.25" outlineLevelCol="4"/>
  <cols>
    <col min="1" max="1" width="28.125" style="69" customWidth="1"/>
    <col min="2" max="2" width="13.25" style="69" customWidth="1"/>
    <col min="3" max="3" width="27.125" style="69" customWidth="1"/>
    <col min="4" max="4" width="12.875" style="69" customWidth="1"/>
    <col min="5" max="225" width="9" style="69"/>
    <col min="226" max="226" width="25.5" style="69" customWidth="1"/>
    <col min="227" max="227" width="8.5" style="69" customWidth="1"/>
    <col min="228" max="228" width="9.5" style="69" customWidth="1"/>
    <col min="229" max="229" width="6.75" style="69" customWidth="1"/>
    <col min="230" max="230" width="22.25" style="69" customWidth="1"/>
    <col min="231" max="232" width="9.5" style="69" customWidth="1"/>
    <col min="233" max="233" width="7.375" style="69" customWidth="1"/>
    <col min="234" max="234" width="12.625" style="69" customWidth="1"/>
    <col min="235" max="481" width="9" style="69"/>
    <col min="482" max="482" width="25.5" style="69" customWidth="1"/>
    <col min="483" max="483" width="8.5" style="69" customWidth="1"/>
    <col min="484" max="484" width="9.5" style="69" customWidth="1"/>
    <col min="485" max="485" width="6.75" style="69" customWidth="1"/>
    <col min="486" max="486" width="22.25" style="69" customWidth="1"/>
    <col min="487" max="488" width="9.5" style="69" customWidth="1"/>
    <col min="489" max="489" width="7.375" style="69" customWidth="1"/>
    <col min="490" max="490" width="12.625" style="69" customWidth="1"/>
    <col min="491" max="737" width="9" style="69"/>
    <col min="738" max="738" width="25.5" style="69" customWidth="1"/>
    <col min="739" max="739" width="8.5" style="69" customWidth="1"/>
    <col min="740" max="740" width="9.5" style="69" customWidth="1"/>
    <col min="741" max="741" width="6.75" style="69" customWidth="1"/>
    <col min="742" max="742" width="22.25" style="69" customWidth="1"/>
    <col min="743" max="744" width="9.5" style="69" customWidth="1"/>
    <col min="745" max="745" width="7.375" style="69" customWidth="1"/>
    <col min="746" max="746" width="12.625" style="69" customWidth="1"/>
    <col min="747" max="993" width="9" style="69"/>
    <col min="994" max="994" width="25.5" style="69" customWidth="1"/>
    <col min="995" max="995" width="8.5" style="69" customWidth="1"/>
    <col min="996" max="996" width="9.5" style="69" customWidth="1"/>
    <col min="997" max="997" width="6.75" style="69" customWidth="1"/>
    <col min="998" max="998" width="22.25" style="69" customWidth="1"/>
    <col min="999" max="1000" width="9.5" style="69" customWidth="1"/>
    <col min="1001" max="1001" width="7.375" style="69" customWidth="1"/>
    <col min="1002" max="1002" width="12.625" style="69" customWidth="1"/>
    <col min="1003" max="1249" width="9" style="69"/>
    <col min="1250" max="1250" width="25.5" style="69" customWidth="1"/>
    <col min="1251" max="1251" width="8.5" style="69" customWidth="1"/>
    <col min="1252" max="1252" width="9.5" style="69" customWidth="1"/>
    <col min="1253" max="1253" width="6.75" style="69" customWidth="1"/>
    <col min="1254" max="1254" width="22.25" style="69" customWidth="1"/>
    <col min="1255" max="1256" width="9.5" style="69" customWidth="1"/>
    <col min="1257" max="1257" width="7.375" style="69" customWidth="1"/>
    <col min="1258" max="1258" width="12.625" style="69" customWidth="1"/>
    <col min="1259" max="1505" width="9" style="69"/>
    <col min="1506" max="1506" width="25.5" style="69" customWidth="1"/>
    <col min="1507" max="1507" width="8.5" style="69" customWidth="1"/>
    <col min="1508" max="1508" width="9.5" style="69" customWidth="1"/>
    <col min="1509" max="1509" width="6.75" style="69" customWidth="1"/>
    <col min="1510" max="1510" width="22.25" style="69" customWidth="1"/>
    <col min="1511" max="1512" width="9.5" style="69" customWidth="1"/>
    <col min="1513" max="1513" width="7.375" style="69" customWidth="1"/>
    <col min="1514" max="1514" width="12.625" style="69" customWidth="1"/>
    <col min="1515" max="1761" width="9" style="69"/>
    <col min="1762" max="1762" width="25.5" style="69" customWidth="1"/>
    <col min="1763" max="1763" width="8.5" style="69" customWidth="1"/>
    <col min="1764" max="1764" width="9.5" style="69" customWidth="1"/>
    <col min="1765" max="1765" width="6.75" style="69" customWidth="1"/>
    <col min="1766" max="1766" width="22.25" style="69" customWidth="1"/>
    <col min="1767" max="1768" width="9.5" style="69" customWidth="1"/>
    <col min="1769" max="1769" width="7.375" style="69" customWidth="1"/>
    <col min="1770" max="1770" width="12.625" style="69" customWidth="1"/>
    <col min="1771" max="2017" width="9" style="69"/>
    <col min="2018" max="2018" width="25.5" style="69" customWidth="1"/>
    <col min="2019" max="2019" width="8.5" style="69" customWidth="1"/>
    <col min="2020" max="2020" width="9.5" style="69" customWidth="1"/>
    <col min="2021" max="2021" width="6.75" style="69" customWidth="1"/>
    <col min="2022" max="2022" width="22.25" style="69" customWidth="1"/>
    <col min="2023" max="2024" width="9.5" style="69" customWidth="1"/>
    <col min="2025" max="2025" width="7.375" style="69" customWidth="1"/>
    <col min="2026" max="2026" width="12.625" style="69" customWidth="1"/>
    <col min="2027" max="2273" width="9" style="69"/>
    <col min="2274" max="2274" width="25.5" style="69" customWidth="1"/>
    <col min="2275" max="2275" width="8.5" style="69" customWidth="1"/>
    <col min="2276" max="2276" width="9.5" style="69" customWidth="1"/>
    <col min="2277" max="2277" width="6.75" style="69" customWidth="1"/>
    <col min="2278" max="2278" width="22.25" style="69" customWidth="1"/>
    <col min="2279" max="2280" width="9.5" style="69" customWidth="1"/>
    <col min="2281" max="2281" width="7.375" style="69" customWidth="1"/>
    <col min="2282" max="2282" width="12.625" style="69" customWidth="1"/>
    <col min="2283" max="2529" width="9" style="69"/>
    <col min="2530" max="2530" width="25.5" style="69" customWidth="1"/>
    <col min="2531" max="2531" width="8.5" style="69" customWidth="1"/>
    <col min="2532" max="2532" width="9.5" style="69" customWidth="1"/>
    <col min="2533" max="2533" width="6.75" style="69" customWidth="1"/>
    <col min="2534" max="2534" width="22.25" style="69" customWidth="1"/>
    <col min="2535" max="2536" width="9.5" style="69" customWidth="1"/>
    <col min="2537" max="2537" width="7.375" style="69" customWidth="1"/>
    <col min="2538" max="2538" width="12.625" style="69" customWidth="1"/>
    <col min="2539" max="2785" width="9" style="69"/>
    <col min="2786" max="2786" width="25.5" style="69" customWidth="1"/>
    <col min="2787" max="2787" width="8.5" style="69" customWidth="1"/>
    <col min="2788" max="2788" width="9.5" style="69" customWidth="1"/>
    <col min="2789" max="2789" width="6.75" style="69" customWidth="1"/>
    <col min="2790" max="2790" width="22.25" style="69" customWidth="1"/>
    <col min="2791" max="2792" width="9.5" style="69" customWidth="1"/>
    <col min="2793" max="2793" width="7.375" style="69" customWidth="1"/>
    <col min="2794" max="2794" width="12.625" style="69" customWidth="1"/>
    <col min="2795" max="3041" width="9" style="69"/>
    <col min="3042" max="3042" width="25.5" style="69" customWidth="1"/>
    <col min="3043" max="3043" width="8.5" style="69" customWidth="1"/>
    <col min="3044" max="3044" width="9.5" style="69" customWidth="1"/>
    <col min="3045" max="3045" width="6.75" style="69" customWidth="1"/>
    <col min="3046" max="3046" width="22.25" style="69" customWidth="1"/>
    <col min="3047" max="3048" width="9.5" style="69" customWidth="1"/>
    <col min="3049" max="3049" width="7.375" style="69" customWidth="1"/>
    <col min="3050" max="3050" width="12.625" style="69" customWidth="1"/>
    <col min="3051" max="3297" width="9" style="69"/>
    <col min="3298" max="3298" width="25.5" style="69" customWidth="1"/>
    <col min="3299" max="3299" width="8.5" style="69" customWidth="1"/>
    <col min="3300" max="3300" width="9.5" style="69" customWidth="1"/>
    <col min="3301" max="3301" width="6.75" style="69" customWidth="1"/>
    <col min="3302" max="3302" width="22.25" style="69" customWidth="1"/>
    <col min="3303" max="3304" width="9.5" style="69" customWidth="1"/>
    <col min="3305" max="3305" width="7.375" style="69" customWidth="1"/>
    <col min="3306" max="3306" width="12.625" style="69" customWidth="1"/>
    <col min="3307" max="3553" width="9" style="69"/>
    <col min="3554" max="3554" width="25.5" style="69" customWidth="1"/>
    <col min="3555" max="3555" width="8.5" style="69" customWidth="1"/>
    <col min="3556" max="3556" width="9.5" style="69" customWidth="1"/>
    <col min="3557" max="3557" width="6.75" style="69" customWidth="1"/>
    <col min="3558" max="3558" width="22.25" style="69" customWidth="1"/>
    <col min="3559" max="3560" width="9.5" style="69" customWidth="1"/>
    <col min="3561" max="3561" width="7.375" style="69" customWidth="1"/>
    <col min="3562" max="3562" width="12.625" style="69" customWidth="1"/>
    <col min="3563" max="3809" width="9" style="69"/>
    <col min="3810" max="3810" width="25.5" style="69" customWidth="1"/>
    <col min="3811" max="3811" width="8.5" style="69" customWidth="1"/>
    <col min="3812" max="3812" width="9.5" style="69" customWidth="1"/>
    <col min="3813" max="3813" width="6.75" style="69" customWidth="1"/>
    <col min="3814" max="3814" width="22.25" style="69" customWidth="1"/>
    <col min="3815" max="3816" width="9.5" style="69" customWidth="1"/>
    <col min="3817" max="3817" width="7.375" style="69" customWidth="1"/>
    <col min="3818" max="3818" width="12.625" style="69" customWidth="1"/>
    <col min="3819" max="4065" width="9" style="69"/>
    <col min="4066" max="4066" width="25.5" style="69" customWidth="1"/>
    <col min="4067" max="4067" width="8.5" style="69" customWidth="1"/>
    <col min="4068" max="4068" width="9.5" style="69" customWidth="1"/>
    <col min="4069" max="4069" width="6.75" style="69" customWidth="1"/>
    <col min="4070" max="4070" width="22.25" style="69" customWidth="1"/>
    <col min="4071" max="4072" width="9.5" style="69" customWidth="1"/>
    <col min="4073" max="4073" width="7.375" style="69" customWidth="1"/>
    <col min="4074" max="4074" width="12.625" style="69" customWidth="1"/>
    <col min="4075" max="4321" width="9" style="69"/>
    <col min="4322" max="4322" width="25.5" style="69" customWidth="1"/>
    <col min="4323" max="4323" width="8.5" style="69" customWidth="1"/>
    <col min="4324" max="4324" width="9.5" style="69" customWidth="1"/>
    <col min="4325" max="4325" width="6.75" style="69" customWidth="1"/>
    <col min="4326" max="4326" width="22.25" style="69" customWidth="1"/>
    <col min="4327" max="4328" width="9.5" style="69" customWidth="1"/>
    <col min="4329" max="4329" width="7.375" style="69" customWidth="1"/>
    <col min="4330" max="4330" width="12.625" style="69" customWidth="1"/>
    <col min="4331" max="4577" width="9" style="69"/>
    <col min="4578" max="4578" width="25.5" style="69" customWidth="1"/>
    <col min="4579" max="4579" width="8.5" style="69" customWidth="1"/>
    <col min="4580" max="4580" width="9.5" style="69" customWidth="1"/>
    <col min="4581" max="4581" width="6.75" style="69" customWidth="1"/>
    <col min="4582" max="4582" width="22.25" style="69" customWidth="1"/>
    <col min="4583" max="4584" width="9.5" style="69" customWidth="1"/>
    <col min="4585" max="4585" width="7.375" style="69" customWidth="1"/>
    <col min="4586" max="4586" width="12.625" style="69" customWidth="1"/>
    <col min="4587" max="4833" width="9" style="69"/>
    <col min="4834" max="4834" width="25.5" style="69" customWidth="1"/>
    <col min="4835" max="4835" width="8.5" style="69" customWidth="1"/>
    <col min="4836" max="4836" width="9.5" style="69" customWidth="1"/>
    <col min="4837" max="4837" width="6.75" style="69" customWidth="1"/>
    <col min="4838" max="4838" width="22.25" style="69" customWidth="1"/>
    <col min="4839" max="4840" width="9.5" style="69" customWidth="1"/>
    <col min="4841" max="4841" width="7.375" style="69" customWidth="1"/>
    <col min="4842" max="4842" width="12.625" style="69" customWidth="1"/>
    <col min="4843" max="5089" width="9" style="69"/>
    <col min="5090" max="5090" width="25.5" style="69" customWidth="1"/>
    <col min="5091" max="5091" width="8.5" style="69" customWidth="1"/>
    <col min="5092" max="5092" width="9.5" style="69" customWidth="1"/>
    <col min="5093" max="5093" width="6.75" style="69" customWidth="1"/>
    <col min="5094" max="5094" width="22.25" style="69" customWidth="1"/>
    <col min="5095" max="5096" width="9.5" style="69" customWidth="1"/>
    <col min="5097" max="5097" width="7.375" style="69" customWidth="1"/>
    <col min="5098" max="5098" width="12.625" style="69" customWidth="1"/>
    <col min="5099" max="5345" width="9" style="69"/>
    <col min="5346" max="5346" width="25.5" style="69" customWidth="1"/>
    <col min="5347" max="5347" width="8.5" style="69" customWidth="1"/>
    <col min="5348" max="5348" width="9.5" style="69" customWidth="1"/>
    <col min="5349" max="5349" width="6.75" style="69" customWidth="1"/>
    <col min="5350" max="5350" width="22.25" style="69" customWidth="1"/>
    <col min="5351" max="5352" width="9.5" style="69" customWidth="1"/>
    <col min="5353" max="5353" width="7.375" style="69" customWidth="1"/>
    <col min="5354" max="5354" width="12.625" style="69" customWidth="1"/>
    <col min="5355" max="5601" width="9" style="69"/>
    <col min="5602" max="5602" width="25.5" style="69" customWidth="1"/>
    <col min="5603" max="5603" width="8.5" style="69" customWidth="1"/>
    <col min="5604" max="5604" width="9.5" style="69" customWidth="1"/>
    <col min="5605" max="5605" width="6.75" style="69" customWidth="1"/>
    <col min="5606" max="5606" width="22.25" style="69" customWidth="1"/>
    <col min="5607" max="5608" width="9.5" style="69" customWidth="1"/>
    <col min="5609" max="5609" width="7.375" style="69" customWidth="1"/>
    <col min="5610" max="5610" width="12.625" style="69" customWidth="1"/>
    <col min="5611" max="5857" width="9" style="69"/>
    <col min="5858" max="5858" width="25.5" style="69" customWidth="1"/>
    <col min="5859" max="5859" width="8.5" style="69" customWidth="1"/>
    <col min="5860" max="5860" width="9.5" style="69" customWidth="1"/>
    <col min="5861" max="5861" width="6.75" style="69" customWidth="1"/>
    <col min="5862" max="5862" width="22.25" style="69" customWidth="1"/>
    <col min="5863" max="5864" width="9.5" style="69" customWidth="1"/>
    <col min="5865" max="5865" width="7.375" style="69" customWidth="1"/>
    <col min="5866" max="5866" width="12.625" style="69" customWidth="1"/>
    <col min="5867" max="6113" width="9" style="69"/>
    <col min="6114" max="6114" width="25.5" style="69" customWidth="1"/>
    <col min="6115" max="6115" width="8.5" style="69" customWidth="1"/>
    <col min="6116" max="6116" width="9.5" style="69" customWidth="1"/>
    <col min="6117" max="6117" width="6.75" style="69" customWidth="1"/>
    <col min="6118" max="6118" width="22.25" style="69" customWidth="1"/>
    <col min="6119" max="6120" width="9.5" style="69" customWidth="1"/>
    <col min="6121" max="6121" width="7.375" style="69" customWidth="1"/>
    <col min="6122" max="6122" width="12.625" style="69" customWidth="1"/>
    <col min="6123" max="6369" width="9" style="69"/>
    <col min="6370" max="6370" width="25.5" style="69" customWidth="1"/>
    <col min="6371" max="6371" width="8.5" style="69" customWidth="1"/>
    <col min="6372" max="6372" width="9.5" style="69" customWidth="1"/>
    <col min="6373" max="6373" width="6.75" style="69" customWidth="1"/>
    <col min="6374" max="6374" width="22.25" style="69" customWidth="1"/>
    <col min="6375" max="6376" width="9.5" style="69" customWidth="1"/>
    <col min="6377" max="6377" width="7.375" style="69" customWidth="1"/>
    <col min="6378" max="6378" width="12.625" style="69" customWidth="1"/>
    <col min="6379" max="6625" width="9" style="69"/>
    <col min="6626" max="6626" width="25.5" style="69" customWidth="1"/>
    <col min="6627" max="6627" width="8.5" style="69" customWidth="1"/>
    <col min="6628" max="6628" width="9.5" style="69" customWidth="1"/>
    <col min="6629" max="6629" width="6.75" style="69" customWidth="1"/>
    <col min="6630" max="6630" width="22.25" style="69" customWidth="1"/>
    <col min="6631" max="6632" width="9.5" style="69" customWidth="1"/>
    <col min="6633" max="6633" width="7.375" style="69" customWidth="1"/>
    <col min="6634" max="6634" width="12.625" style="69" customWidth="1"/>
    <col min="6635" max="6881" width="9" style="69"/>
    <col min="6882" max="6882" width="25.5" style="69" customWidth="1"/>
    <col min="6883" max="6883" width="8.5" style="69" customWidth="1"/>
    <col min="6884" max="6884" width="9.5" style="69" customWidth="1"/>
    <col min="6885" max="6885" width="6.75" style="69" customWidth="1"/>
    <col min="6886" max="6886" width="22.25" style="69" customWidth="1"/>
    <col min="6887" max="6888" width="9.5" style="69" customWidth="1"/>
    <col min="6889" max="6889" width="7.375" style="69" customWidth="1"/>
    <col min="6890" max="6890" width="12.625" style="69" customWidth="1"/>
    <col min="6891" max="7137" width="9" style="69"/>
    <col min="7138" max="7138" width="25.5" style="69" customWidth="1"/>
    <col min="7139" max="7139" width="8.5" style="69" customWidth="1"/>
    <col min="7140" max="7140" width="9.5" style="69" customWidth="1"/>
    <col min="7141" max="7141" width="6.75" style="69" customWidth="1"/>
    <col min="7142" max="7142" width="22.25" style="69" customWidth="1"/>
    <col min="7143" max="7144" width="9.5" style="69" customWidth="1"/>
    <col min="7145" max="7145" width="7.375" style="69" customWidth="1"/>
    <col min="7146" max="7146" width="12.625" style="69" customWidth="1"/>
    <col min="7147" max="7393" width="9" style="69"/>
    <col min="7394" max="7394" width="25.5" style="69" customWidth="1"/>
    <col min="7395" max="7395" width="8.5" style="69" customWidth="1"/>
    <col min="7396" max="7396" width="9.5" style="69" customWidth="1"/>
    <col min="7397" max="7397" width="6.75" style="69" customWidth="1"/>
    <col min="7398" max="7398" width="22.25" style="69" customWidth="1"/>
    <col min="7399" max="7400" width="9.5" style="69" customWidth="1"/>
    <col min="7401" max="7401" width="7.375" style="69" customWidth="1"/>
    <col min="7402" max="7402" width="12.625" style="69" customWidth="1"/>
    <col min="7403" max="7649" width="9" style="69"/>
    <col min="7650" max="7650" width="25.5" style="69" customWidth="1"/>
    <col min="7651" max="7651" width="8.5" style="69" customWidth="1"/>
    <col min="7652" max="7652" width="9.5" style="69" customWidth="1"/>
    <col min="7653" max="7653" width="6.75" style="69" customWidth="1"/>
    <col min="7654" max="7654" width="22.25" style="69" customWidth="1"/>
    <col min="7655" max="7656" width="9.5" style="69" customWidth="1"/>
    <col min="7657" max="7657" width="7.375" style="69" customWidth="1"/>
    <col min="7658" max="7658" width="12.625" style="69" customWidth="1"/>
    <col min="7659" max="7905" width="9" style="69"/>
    <col min="7906" max="7906" width="25.5" style="69" customWidth="1"/>
    <col min="7907" max="7907" width="8.5" style="69" customWidth="1"/>
    <col min="7908" max="7908" width="9.5" style="69" customWidth="1"/>
    <col min="7909" max="7909" width="6.75" style="69" customWidth="1"/>
    <col min="7910" max="7910" width="22.25" style="69" customWidth="1"/>
    <col min="7911" max="7912" width="9.5" style="69" customWidth="1"/>
    <col min="7913" max="7913" width="7.375" style="69" customWidth="1"/>
    <col min="7914" max="7914" width="12.625" style="69" customWidth="1"/>
    <col min="7915" max="8161" width="9" style="69"/>
    <col min="8162" max="8162" width="25.5" style="69" customWidth="1"/>
    <col min="8163" max="8163" width="8.5" style="69" customWidth="1"/>
    <col min="8164" max="8164" width="9.5" style="69" customWidth="1"/>
    <col min="8165" max="8165" width="6.75" style="69" customWidth="1"/>
    <col min="8166" max="8166" width="22.25" style="69" customWidth="1"/>
    <col min="8167" max="8168" width="9.5" style="69" customWidth="1"/>
    <col min="8169" max="8169" width="7.375" style="69" customWidth="1"/>
    <col min="8170" max="8170" width="12.625" style="69" customWidth="1"/>
    <col min="8171" max="8417" width="9" style="69"/>
    <col min="8418" max="8418" width="25.5" style="69" customWidth="1"/>
    <col min="8419" max="8419" width="8.5" style="69" customWidth="1"/>
    <col min="8420" max="8420" width="9.5" style="69" customWidth="1"/>
    <col min="8421" max="8421" width="6.75" style="69" customWidth="1"/>
    <col min="8422" max="8422" width="22.25" style="69" customWidth="1"/>
    <col min="8423" max="8424" width="9.5" style="69" customWidth="1"/>
    <col min="8425" max="8425" width="7.375" style="69" customWidth="1"/>
    <col min="8426" max="8426" width="12.625" style="69" customWidth="1"/>
    <col min="8427" max="8673" width="9" style="69"/>
    <col min="8674" max="8674" width="25.5" style="69" customWidth="1"/>
    <col min="8675" max="8675" width="8.5" style="69" customWidth="1"/>
    <col min="8676" max="8676" width="9.5" style="69" customWidth="1"/>
    <col min="8677" max="8677" width="6.75" style="69" customWidth="1"/>
    <col min="8678" max="8678" width="22.25" style="69" customWidth="1"/>
    <col min="8679" max="8680" width="9.5" style="69" customWidth="1"/>
    <col min="8681" max="8681" width="7.375" style="69" customWidth="1"/>
    <col min="8682" max="8682" width="12.625" style="69" customWidth="1"/>
    <col min="8683" max="8929" width="9" style="69"/>
    <col min="8930" max="8930" width="25.5" style="69" customWidth="1"/>
    <col min="8931" max="8931" width="8.5" style="69" customWidth="1"/>
    <col min="8932" max="8932" width="9.5" style="69" customWidth="1"/>
    <col min="8933" max="8933" width="6.75" style="69" customWidth="1"/>
    <col min="8934" max="8934" width="22.25" style="69" customWidth="1"/>
    <col min="8935" max="8936" width="9.5" style="69" customWidth="1"/>
    <col min="8937" max="8937" width="7.375" style="69" customWidth="1"/>
    <col min="8938" max="8938" width="12.625" style="69" customWidth="1"/>
    <col min="8939" max="9185" width="9" style="69"/>
    <col min="9186" max="9186" width="25.5" style="69" customWidth="1"/>
    <col min="9187" max="9187" width="8.5" style="69" customWidth="1"/>
    <col min="9188" max="9188" width="9.5" style="69" customWidth="1"/>
    <col min="9189" max="9189" width="6.75" style="69" customWidth="1"/>
    <col min="9190" max="9190" width="22.25" style="69" customWidth="1"/>
    <col min="9191" max="9192" width="9.5" style="69" customWidth="1"/>
    <col min="9193" max="9193" width="7.375" style="69" customWidth="1"/>
    <col min="9194" max="9194" width="12.625" style="69" customWidth="1"/>
    <col min="9195" max="9441" width="9" style="69"/>
    <col min="9442" max="9442" width="25.5" style="69" customWidth="1"/>
    <col min="9443" max="9443" width="8.5" style="69" customWidth="1"/>
    <col min="9444" max="9444" width="9.5" style="69" customWidth="1"/>
    <col min="9445" max="9445" width="6.75" style="69" customWidth="1"/>
    <col min="9446" max="9446" width="22.25" style="69" customWidth="1"/>
    <col min="9447" max="9448" width="9.5" style="69" customWidth="1"/>
    <col min="9449" max="9449" width="7.375" style="69" customWidth="1"/>
    <col min="9450" max="9450" width="12.625" style="69" customWidth="1"/>
    <col min="9451" max="9697" width="9" style="69"/>
    <col min="9698" max="9698" width="25.5" style="69" customWidth="1"/>
    <col min="9699" max="9699" width="8.5" style="69" customWidth="1"/>
    <col min="9700" max="9700" width="9.5" style="69" customWidth="1"/>
    <col min="9701" max="9701" width="6.75" style="69" customWidth="1"/>
    <col min="9702" max="9702" width="22.25" style="69" customWidth="1"/>
    <col min="9703" max="9704" width="9.5" style="69" customWidth="1"/>
    <col min="9705" max="9705" width="7.375" style="69" customWidth="1"/>
    <col min="9706" max="9706" width="12.625" style="69" customWidth="1"/>
    <col min="9707" max="9953" width="9" style="69"/>
    <col min="9954" max="9954" width="25.5" style="69" customWidth="1"/>
    <col min="9955" max="9955" width="8.5" style="69" customWidth="1"/>
    <col min="9956" max="9956" width="9.5" style="69" customWidth="1"/>
    <col min="9957" max="9957" width="6.75" style="69" customWidth="1"/>
    <col min="9958" max="9958" width="22.25" style="69" customWidth="1"/>
    <col min="9959" max="9960" width="9.5" style="69" customWidth="1"/>
    <col min="9961" max="9961" width="7.375" style="69" customWidth="1"/>
    <col min="9962" max="9962" width="12.625" style="69" customWidth="1"/>
    <col min="9963" max="10209" width="9" style="69"/>
    <col min="10210" max="10210" width="25.5" style="69" customWidth="1"/>
    <col min="10211" max="10211" width="8.5" style="69" customWidth="1"/>
    <col min="10212" max="10212" width="9.5" style="69" customWidth="1"/>
    <col min="10213" max="10213" width="6.75" style="69" customWidth="1"/>
    <col min="10214" max="10214" width="22.25" style="69" customWidth="1"/>
    <col min="10215" max="10216" width="9.5" style="69" customWidth="1"/>
    <col min="10217" max="10217" width="7.375" style="69" customWidth="1"/>
    <col min="10218" max="10218" width="12.625" style="69" customWidth="1"/>
    <col min="10219" max="10465" width="9" style="69"/>
    <col min="10466" max="10466" width="25.5" style="69" customWidth="1"/>
    <col min="10467" max="10467" width="8.5" style="69" customWidth="1"/>
    <col min="10468" max="10468" width="9.5" style="69" customWidth="1"/>
    <col min="10469" max="10469" width="6.75" style="69" customWidth="1"/>
    <col min="10470" max="10470" width="22.25" style="69" customWidth="1"/>
    <col min="10471" max="10472" width="9.5" style="69" customWidth="1"/>
    <col min="10473" max="10473" width="7.375" style="69" customWidth="1"/>
    <col min="10474" max="10474" width="12.625" style="69" customWidth="1"/>
    <col min="10475" max="10721" width="9" style="69"/>
    <col min="10722" max="10722" width="25.5" style="69" customWidth="1"/>
    <col min="10723" max="10723" width="8.5" style="69" customWidth="1"/>
    <col min="10724" max="10724" width="9.5" style="69" customWidth="1"/>
    <col min="10725" max="10725" width="6.75" style="69" customWidth="1"/>
    <col min="10726" max="10726" width="22.25" style="69" customWidth="1"/>
    <col min="10727" max="10728" width="9.5" style="69" customWidth="1"/>
    <col min="10729" max="10729" width="7.375" style="69" customWidth="1"/>
    <col min="10730" max="10730" width="12.625" style="69" customWidth="1"/>
    <col min="10731" max="10977" width="9" style="69"/>
    <col min="10978" max="10978" width="25.5" style="69" customWidth="1"/>
    <col min="10979" max="10979" width="8.5" style="69" customWidth="1"/>
    <col min="10980" max="10980" width="9.5" style="69" customWidth="1"/>
    <col min="10981" max="10981" width="6.75" style="69" customWidth="1"/>
    <col min="10982" max="10982" width="22.25" style="69" customWidth="1"/>
    <col min="10983" max="10984" width="9.5" style="69" customWidth="1"/>
    <col min="10985" max="10985" width="7.375" style="69" customWidth="1"/>
    <col min="10986" max="10986" width="12.625" style="69" customWidth="1"/>
    <col min="10987" max="11233" width="9" style="69"/>
    <col min="11234" max="11234" width="25.5" style="69" customWidth="1"/>
    <col min="11235" max="11235" width="8.5" style="69" customWidth="1"/>
    <col min="11236" max="11236" width="9.5" style="69" customWidth="1"/>
    <col min="11237" max="11237" width="6.75" style="69" customWidth="1"/>
    <col min="11238" max="11238" width="22.25" style="69" customWidth="1"/>
    <col min="11239" max="11240" width="9.5" style="69" customWidth="1"/>
    <col min="11241" max="11241" width="7.375" style="69" customWidth="1"/>
    <col min="11242" max="11242" width="12.625" style="69" customWidth="1"/>
    <col min="11243" max="11489" width="9" style="69"/>
    <col min="11490" max="11490" width="25.5" style="69" customWidth="1"/>
    <col min="11491" max="11491" width="8.5" style="69" customWidth="1"/>
    <col min="11492" max="11492" width="9.5" style="69" customWidth="1"/>
    <col min="11493" max="11493" width="6.75" style="69" customWidth="1"/>
    <col min="11494" max="11494" width="22.25" style="69" customWidth="1"/>
    <col min="11495" max="11496" width="9.5" style="69" customWidth="1"/>
    <col min="11497" max="11497" width="7.375" style="69" customWidth="1"/>
    <col min="11498" max="11498" width="12.625" style="69" customWidth="1"/>
    <col min="11499" max="11745" width="9" style="69"/>
    <col min="11746" max="11746" width="25.5" style="69" customWidth="1"/>
    <col min="11747" max="11747" width="8.5" style="69" customWidth="1"/>
    <col min="11748" max="11748" width="9.5" style="69" customWidth="1"/>
    <col min="11749" max="11749" width="6.75" style="69" customWidth="1"/>
    <col min="11750" max="11750" width="22.25" style="69" customWidth="1"/>
    <col min="11751" max="11752" width="9.5" style="69" customWidth="1"/>
    <col min="11753" max="11753" width="7.375" style="69" customWidth="1"/>
    <col min="11754" max="11754" width="12.625" style="69" customWidth="1"/>
    <col min="11755" max="12001" width="9" style="69"/>
    <col min="12002" max="12002" width="25.5" style="69" customWidth="1"/>
    <col min="12003" max="12003" width="8.5" style="69" customWidth="1"/>
    <col min="12004" max="12004" width="9.5" style="69" customWidth="1"/>
    <col min="12005" max="12005" width="6.75" style="69" customWidth="1"/>
    <col min="12006" max="12006" width="22.25" style="69" customWidth="1"/>
    <col min="12007" max="12008" width="9.5" style="69" customWidth="1"/>
    <col min="12009" max="12009" width="7.375" style="69" customWidth="1"/>
    <col min="12010" max="12010" width="12.625" style="69" customWidth="1"/>
    <col min="12011" max="12257" width="9" style="69"/>
    <col min="12258" max="12258" width="25.5" style="69" customWidth="1"/>
    <col min="12259" max="12259" width="8.5" style="69" customWidth="1"/>
    <col min="12260" max="12260" width="9.5" style="69" customWidth="1"/>
    <col min="12261" max="12261" width="6.75" style="69" customWidth="1"/>
    <col min="12262" max="12262" width="22.25" style="69" customWidth="1"/>
    <col min="12263" max="12264" width="9.5" style="69" customWidth="1"/>
    <col min="12265" max="12265" width="7.375" style="69" customWidth="1"/>
    <col min="12266" max="12266" width="12.625" style="69" customWidth="1"/>
    <col min="12267" max="12513" width="9" style="69"/>
    <col min="12514" max="12514" width="25.5" style="69" customWidth="1"/>
    <col min="12515" max="12515" width="8.5" style="69" customWidth="1"/>
    <col min="12516" max="12516" width="9.5" style="69" customWidth="1"/>
    <col min="12517" max="12517" width="6.75" style="69" customWidth="1"/>
    <col min="12518" max="12518" width="22.25" style="69" customWidth="1"/>
    <col min="12519" max="12520" width="9.5" style="69" customWidth="1"/>
    <col min="12521" max="12521" width="7.375" style="69" customWidth="1"/>
    <col min="12522" max="12522" width="12.625" style="69" customWidth="1"/>
    <col min="12523" max="12769" width="9" style="69"/>
    <col min="12770" max="12770" width="25.5" style="69" customWidth="1"/>
    <col min="12771" max="12771" width="8.5" style="69" customWidth="1"/>
    <col min="12772" max="12772" width="9.5" style="69" customWidth="1"/>
    <col min="12773" max="12773" width="6.75" style="69" customWidth="1"/>
    <col min="12774" max="12774" width="22.25" style="69" customWidth="1"/>
    <col min="12775" max="12776" width="9.5" style="69" customWidth="1"/>
    <col min="12777" max="12777" width="7.375" style="69" customWidth="1"/>
    <col min="12778" max="12778" width="12.625" style="69" customWidth="1"/>
    <col min="12779" max="13025" width="9" style="69"/>
    <col min="13026" max="13026" width="25.5" style="69" customWidth="1"/>
    <col min="13027" max="13027" width="8.5" style="69" customWidth="1"/>
    <col min="13028" max="13028" width="9.5" style="69" customWidth="1"/>
    <col min="13029" max="13029" width="6.75" style="69" customWidth="1"/>
    <col min="13030" max="13030" width="22.25" style="69" customWidth="1"/>
    <col min="13031" max="13032" width="9.5" style="69" customWidth="1"/>
    <col min="13033" max="13033" width="7.375" style="69" customWidth="1"/>
    <col min="13034" max="13034" width="12.625" style="69" customWidth="1"/>
    <col min="13035" max="13281" width="9" style="69"/>
    <col min="13282" max="13282" width="25.5" style="69" customWidth="1"/>
    <col min="13283" max="13283" width="8.5" style="69" customWidth="1"/>
    <col min="13284" max="13284" width="9.5" style="69" customWidth="1"/>
    <col min="13285" max="13285" width="6.75" style="69" customWidth="1"/>
    <col min="13286" max="13286" width="22.25" style="69" customWidth="1"/>
    <col min="13287" max="13288" width="9.5" style="69" customWidth="1"/>
    <col min="13289" max="13289" width="7.375" style="69" customWidth="1"/>
    <col min="13290" max="13290" width="12.625" style="69" customWidth="1"/>
    <col min="13291" max="13537" width="9" style="69"/>
    <col min="13538" max="13538" width="25.5" style="69" customWidth="1"/>
    <col min="13539" max="13539" width="8.5" style="69" customWidth="1"/>
    <col min="13540" max="13540" width="9.5" style="69" customWidth="1"/>
    <col min="13541" max="13541" width="6.75" style="69" customWidth="1"/>
    <col min="13542" max="13542" width="22.25" style="69" customWidth="1"/>
    <col min="13543" max="13544" width="9.5" style="69" customWidth="1"/>
    <col min="13545" max="13545" width="7.375" style="69" customWidth="1"/>
    <col min="13546" max="13546" width="12.625" style="69" customWidth="1"/>
    <col min="13547" max="13793" width="9" style="69"/>
    <col min="13794" max="13794" width="25.5" style="69" customWidth="1"/>
    <col min="13795" max="13795" width="8.5" style="69" customWidth="1"/>
    <col min="13796" max="13796" width="9.5" style="69" customWidth="1"/>
    <col min="13797" max="13797" width="6.75" style="69" customWidth="1"/>
    <col min="13798" max="13798" width="22.25" style="69" customWidth="1"/>
    <col min="13799" max="13800" width="9.5" style="69" customWidth="1"/>
    <col min="13801" max="13801" width="7.375" style="69" customWidth="1"/>
    <col min="13802" max="13802" width="12.625" style="69" customWidth="1"/>
    <col min="13803" max="14049" width="9" style="69"/>
    <col min="14050" max="14050" width="25.5" style="69" customWidth="1"/>
    <col min="14051" max="14051" width="8.5" style="69" customWidth="1"/>
    <col min="14052" max="14052" width="9.5" style="69" customWidth="1"/>
    <col min="14053" max="14053" width="6.75" style="69" customWidth="1"/>
    <col min="14054" max="14054" width="22.25" style="69" customWidth="1"/>
    <col min="14055" max="14056" width="9.5" style="69" customWidth="1"/>
    <col min="14057" max="14057" width="7.375" style="69" customWidth="1"/>
    <col min="14058" max="14058" width="12.625" style="69" customWidth="1"/>
    <col min="14059" max="14305" width="9" style="69"/>
    <col min="14306" max="14306" width="25.5" style="69" customWidth="1"/>
    <col min="14307" max="14307" width="8.5" style="69" customWidth="1"/>
    <col min="14308" max="14308" width="9.5" style="69" customWidth="1"/>
    <col min="14309" max="14309" width="6.75" style="69" customWidth="1"/>
    <col min="14310" max="14310" width="22.25" style="69" customWidth="1"/>
    <col min="14311" max="14312" width="9.5" style="69" customWidth="1"/>
    <col min="14313" max="14313" width="7.375" style="69" customWidth="1"/>
    <col min="14314" max="14314" width="12.625" style="69" customWidth="1"/>
    <col min="14315" max="14561" width="9" style="69"/>
    <col min="14562" max="14562" width="25.5" style="69" customWidth="1"/>
    <col min="14563" max="14563" width="8.5" style="69" customWidth="1"/>
    <col min="14564" max="14564" width="9.5" style="69" customWidth="1"/>
    <col min="14565" max="14565" width="6.75" style="69" customWidth="1"/>
    <col min="14566" max="14566" width="22.25" style="69" customWidth="1"/>
    <col min="14567" max="14568" width="9.5" style="69" customWidth="1"/>
    <col min="14569" max="14569" width="7.375" style="69" customWidth="1"/>
    <col min="14570" max="14570" width="12.625" style="69" customWidth="1"/>
    <col min="14571" max="14817" width="9" style="69"/>
    <col min="14818" max="14818" width="25.5" style="69" customWidth="1"/>
    <col min="14819" max="14819" width="8.5" style="69" customWidth="1"/>
    <col min="14820" max="14820" width="9.5" style="69" customWidth="1"/>
    <col min="14821" max="14821" width="6.75" style="69" customWidth="1"/>
    <col min="14822" max="14822" width="22.25" style="69" customWidth="1"/>
    <col min="14823" max="14824" width="9.5" style="69" customWidth="1"/>
    <col min="14825" max="14825" width="7.375" style="69" customWidth="1"/>
    <col min="14826" max="14826" width="12.625" style="69" customWidth="1"/>
    <col min="14827" max="15073" width="9" style="69"/>
    <col min="15074" max="15074" width="25.5" style="69" customWidth="1"/>
    <col min="15075" max="15075" width="8.5" style="69" customWidth="1"/>
    <col min="15076" max="15076" width="9.5" style="69" customWidth="1"/>
    <col min="15077" max="15077" width="6.75" style="69" customWidth="1"/>
    <col min="15078" max="15078" width="22.25" style="69" customWidth="1"/>
    <col min="15079" max="15080" width="9.5" style="69" customWidth="1"/>
    <col min="15081" max="15081" width="7.375" style="69" customWidth="1"/>
    <col min="15082" max="15082" width="12.625" style="69" customWidth="1"/>
    <col min="15083" max="15329" width="9" style="69"/>
    <col min="15330" max="15330" width="25.5" style="69" customWidth="1"/>
    <col min="15331" max="15331" width="8.5" style="69" customWidth="1"/>
    <col min="15332" max="15332" width="9.5" style="69" customWidth="1"/>
    <col min="15333" max="15333" width="6.75" style="69" customWidth="1"/>
    <col min="15334" max="15334" width="22.25" style="69" customWidth="1"/>
    <col min="15335" max="15336" width="9.5" style="69" customWidth="1"/>
    <col min="15337" max="15337" width="7.375" style="69" customWidth="1"/>
    <col min="15338" max="15338" width="12.625" style="69" customWidth="1"/>
    <col min="15339" max="15585" width="9" style="69"/>
    <col min="15586" max="15586" width="25.5" style="69" customWidth="1"/>
    <col min="15587" max="15587" width="8.5" style="69" customWidth="1"/>
    <col min="15588" max="15588" width="9.5" style="69" customWidth="1"/>
    <col min="15589" max="15589" width="6.75" style="69" customWidth="1"/>
    <col min="15590" max="15590" width="22.25" style="69" customWidth="1"/>
    <col min="15591" max="15592" width="9.5" style="69" customWidth="1"/>
    <col min="15593" max="15593" width="7.375" style="69" customWidth="1"/>
    <col min="15594" max="15594" width="12.625" style="69" customWidth="1"/>
    <col min="15595" max="15841" width="9" style="69"/>
    <col min="15842" max="15842" width="25.5" style="69" customWidth="1"/>
    <col min="15843" max="15843" width="8.5" style="69" customWidth="1"/>
    <col min="15844" max="15844" width="9.5" style="69" customWidth="1"/>
    <col min="15845" max="15845" width="6.75" style="69" customWidth="1"/>
    <col min="15846" max="15846" width="22.25" style="69" customWidth="1"/>
    <col min="15847" max="15848" width="9.5" style="69" customWidth="1"/>
    <col min="15849" max="15849" width="7.375" style="69" customWidth="1"/>
    <col min="15850" max="15850" width="12.625" style="69" customWidth="1"/>
    <col min="15851" max="16097" width="9" style="69"/>
    <col min="16098" max="16098" width="25.5" style="69" customWidth="1"/>
    <col min="16099" max="16099" width="8.5" style="69" customWidth="1"/>
    <col min="16100" max="16100" width="9.5" style="69" customWidth="1"/>
    <col min="16101" max="16101" width="6.75" style="69" customWidth="1"/>
    <col min="16102" max="16102" width="22.25" style="69" customWidth="1"/>
    <col min="16103" max="16104" width="9.5" style="69" customWidth="1"/>
    <col min="16105" max="16105" width="7.375" style="69" customWidth="1"/>
    <col min="16106" max="16106" width="12.625" style="69" customWidth="1"/>
    <col min="16107" max="16384" width="9" style="69"/>
  </cols>
  <sheetData>
    <row r="1" ht="24" spans="1:4">
      <c r="A1" s="70" t="s">
        <v>763</v>
      </c>
      <c r="B1" s="70"/>
      <c r="C1" s="70"/>
      <c r="D1" s="70"/>
    </row>
    <row r="2" s="68" customFormat="1" ht="18.75" customHeight="1" spans="1:4">
      <c r="A2" s="71" t="s">
        <v>21</v>
      </c>
      <c r="B2" s="72" t="s">
        <v>22</v>
      </c>
      <c r="C2" s="72"/>
      <c r="D2" s="73" t="s">
        <v>23</v>
      </c>
    </row>
    <row r="3" ht="20.25" customHeight="1" spans="1:4">
      <c r="A3" s="74" t="s">
        <v>24</v>
      </c>
      <c r="B3" s="75"/>
      <c r="C3" s="75" t="s">
        <v>25</v>
      </c>
      <c r="D3" s="76"/>
    </row>
    <row r="4" ht="20.25" customHeight="1" spans="1:4">
      <c r="A4" s="77" t="s">
        <v>26</v>
      </c>
      <c r="B4" s="78" t="s">
        <v>100</v>
      </c>
      <c r="C4" s="79" t="s">
        <v>26</v>
      </c>
      <c r="D4" s="80" t="s">
        <v>100</v>
      </c>
    </row>
    <row r="5" ht="20.25" customHeight="1" spans="1:5">
      <c r="A5" s="81" t="s">
        <v>123</v>
      </c>
      <c r="B5" s="82">
        <f>B6+B12</f>
        <v>11556</v>
      </c>
      <c r="C5" s="83" t="s">
        <v>124</v>
      </c>
      <c r="D5" s="84">
        <f>D6+D12</f>
        <v>11556</v>
      </c>
      <c r="E5" s="85"/>
    </row>
    <row r="6" ht="20.25" customHeight="1" spans="1:4">
      <c r="A6" s="86" t="s">
        <v>78</v>
      </c>
      <c r="B6" s="82">
        <v>9926</v>
      </c>
      <c r="C6" s="87" t="s">
        <v>79</v>
      </c>
      <c r="D6" s="84">
        <f>SUM(D7:D11)</f>
        <v>0</v>
      </c>
    </row>
    <row r="7" ht="20.25" customHeight="1" spans="1:4">
      <c r="A7" s="88"/>
      <c r="B7" s="89"/>
      <c r="C7" s="90"/>
      <c r="D7" s="91"/>
    </row>
    <row r="8" ht="20.25" customHeight="1" spans="1:4">
      <c r="A8" s="92"/>
      <c r="B8" s="89"/>
      <c r="C8" s="90"/>
      <c r="D8" s="91"/>
    </row>
    <row r="9" ht="20.25" customHeight="1" spans="1:4">
      <c r="A9" s="92"/>
      <c r="B9" s="89"/>
      <c r="C9" s="90"/>
      <c r="D9" s="91"/>
    </row>
    <row r="10" ht="20.25" customHeight="1" spans="1:4">
      <c r="A10" s="92"/>
      <c r="B10" s="89"/>
      <c r="C10" s="90"/>
      <c r="D10" s="91"/>
    </row>
    <row r="11" ht="20.25" customHeight="1" spans="1:4">
      <c r="A11" s="92"/>
      <c r="B11" s="89"/>
      <c r="C11" s="90"/>
      <c r="D11" s="91"/>
    </row>
    <row r="12" ht="20.25" customHeight="1" spans="1:4">
      <c r="A12" s="93" t="s">
        <v>82</v>
      </c>
      <c r="B12" s="82">
        <f>B13+B17</f>
        <v>1630</v>
      </c>
      <c r="C12" s="94" t="s">
        <v>83</v>
      </c>
      <c r="D12" s="95">
        <f>D13+D14+D16+D17</f>
        <v>11556</v>
      </c>
    </row>
    <row r="13" ht="20.25" customHeight="1" spans="1:4">
      <c r="A13" s="96" t="s">
        <v>84</v>
      </c>
      <c r="B13" s="89">
        <f>SUM(B14:B16)</f>
        <v>1630</v>
      </c>
      <c r="C13" s="97" t="s">
        <v>125</v>
      </c>
      <c r="D13" s="98">
        <f>D14</f>
        <v>0</v>
      </c>
    </row>
    <row r="14" ht="20.25" customHeight="1" spans="1:4">
      <c r="A14" s="88" t="s">
        <v>86</v>
      </c>
      <c r="B14" s="89"/>
      <c r="C14" s="97" t="s">
        <v>85</v>
      </c>
      <c r="D14" s="98">
        <f>D15</f>
        <v>0</v>
      </c>
    </row>
    <row r="15" ht="20.25" customHeight="1" spans="1:4">
      <c r="A15" s="88" t="s">
        <v>88</v>
      </c>
      <c r="B15" s="89"/>
      <c r="C15" s="90" t="s">
        <v>87</v>
      </c>
      <c r="D15" s="98"/>
    </row>
    <row r="16" ht="20.25" customHeight="1" spans="1:4">
      <c r="A16" s="88" t="s">
        <v>90</v>
      </c>
      <c r="B16" s="89">
        <v>1630</v>
      </c>
      <c r="C16" s="97" t="s">
        <v>106</v>
      </c>
      <c r="D16" s="98">
        <v>9926</v>
      </c>
    </row>
    <row r="17" ht="20.25" customHeight="1" spans="1:4">
      <c r="A17" s="99" t="s">
        <v>96</v>
      </c>
      <c r="B17" s="100"/>
      <c r="C17" s="101" t="s">
        <v>93</v>
      </c>
      <c r="D17" s="102">
        <v>1630</v>
      </c>
    </row>
    <row r="19" spans="2:2">
      <c r="B19" s="85"/>
    </row>
    <row r="21" spans="4:4">
      <c r="D21" s="85"/>
    </row>
    <row r="22" spans="2:2">
      <c r="B22" s="85"/>
    </row>
    <row r="23" spans="2:2">
      <c r="B23" s="85"/>
    </row>
    <row r="26" spans="2:2">
      <c r="B26" s="85"/>
    </row>
  </sheetData>
  <mergeCells count="4">
    <mergeCell ref="A1:D1"/>
    <mergeCell ref="B2:C2"/>
    <mergeCell ref="A3:B3"/>
    <mergeCell ref="C3:D3"/>
  </mergeCells>
  <printOptions horizontalCentered="1"/>
  <pageMargins left="0.511811023622047" right="0.708661417322835" top="0.748031496062992" bottom="0.748031496062992" header="0.31496062992126" footer="0.31496062992126"/>
  <pageSetup paperSize="9" orientation="portrait" horizontalDpi="2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5"/>
  <sheetViews>
    <sheetView showZeros="0" workbookViewId="0">
      <pane xSplit="2" ySplit="4" topLeftCell="C5" activePane="bottomRight" state="frozen"/>
      <selection/>
      <selection pane="topRight"/>
      <selection pane="bottomLeft"/>
      <selection pane="bottomRight" activeCell="H18" sqref="H18"/>
    </sheetView>
  </sheetViews>
  <sheetFormatPr defaultColWidth="6.875" defaultRowHeight="12.75" customHeight="1" outlineLevelCol="4"/>
  <cols>
    <col min="1" max="1" width="10.875" style="44" customWidth="1"/>
    <col min="2" max="2" width="24.625" style="44" customWidth="1"/>
    <col min="3" max="3" width="15.375" style="44" customWidth="1"/>
    <col min="4" max="4" width="16" style="44" customWidth="1"/>
    <col min="5" max="5" width="17" style="44" customWidth="1"/>
    <col min="6" max="6" width="12.625" style="44" customWidth="1"/>
    <col min="7" max="8" width="4.625" style="44" customWidth="1"/>
    <col min="9" max="256" width="6.875" style="44"/>
    <col min="257" max="257" width="10.625" style="44" customWidth="1"/>
    <col min="258" max="258" width="12.625" style="44" customWidth="1"/>
    <col min="259" max="261" width="14.25" style="44" customWidth="1"/>
    <col min="262" max="262" width="12.625" style="44" customWidth="1"/>
    <col min="263" max="264" width="4.625" style="44" customWidth="1"/>
    <col min="265" max="512" width="6.875" style="44"/>
    <col min="513" max="513" width="10.625" style="44" customWidth="1"/>
    <col min="514" max="514" width="12.625" style="44" customWidth="1"/>
    <col min="515" max="517" width="14.25" style="44" customWidth="1"/>
    <col min="518" max="518" width="12.625" style="44" customWidth="1"/>
    <col min="519" max="520" width="4.625" style="44" customWidth="1"/>
    <col min="521" max="768" width="6.875" style="44"/>
    <col min="769" max="769" width="10.625" style="44" customWidth="1"/>
    <col min="770" max="770" width="12.625" style="44" customWidth="1"/>
    <col min="771" max="773" width="14.25" style="44" customWidth="1"/>
    <col min="774" max="774" width="12.625" style="44" customWidth="1"/>
    <col min="775" max="776" width="4.625" style="44" customWidth="1"/>
    <col min="777" max="1024" width="6.875" style="44"/>
    <col min="1025" max="1025" width="10.625" style="44" customWidth="1"/>
    <col min="1026" max="1026" width="12.625" style="44" customWidth="1"/>
    <col min="1027" max="1029" width="14.25" style="44" customWidth="1"/>
    <col min="1030" max="1030" width="12.625" style="44" customWidth="1"/>
    <col min="1031" max="1032" width="4.625" style="44" customWidth="1"/>
    <col min="1033" max="1280" width="6.875" style="44"/>
    <col min="1281" max="1281" width="10.625" style="44" customWidth="1"/>
    <col min="1282" max="1282" width="12.625" style="44" customWidth="1"/>
    <col min="1283" max="1285" width="14.25" style="44" customWidth="1"/>
    <col min="1286" max="1286" width="12.625" style="44" customWidth="1"/>
    <col min="1287" max="1288" width="4.625" style="44" customWidth="1"/>
    <col min="1289" max="1536" width="6.875" style="44"/>
    <col min="1537" max="1537" width="10.625" style="44" customWidth="1"/>
    <col min="1538" max="1538" width="12.625" style="44" customWidth="1"/>
    <col min="1539" max="1541" width="14.25" style="44" customWidth="1"/>
    <col min="1542" max="1542" width="12.625" style="44" customWidth="1"/>
    <col min="1543" max="1544" width="4.625" style="44" customWidth="1"/>
    <col min="1545" max="1792" width="6.875" style="44"/>
    <col min="1793" max="1793" width="10.625" style="44" customWidth="1"/>
    <col min="1794" max="1794" width="12.625" style="44" customWidth="1"/>
    <col min="1795" max="1797" width="14.25" style="44" customWidth="1"/>
    <col min="1798" max="1798" width="12.625" style="44" customWidth="1"/>
    <col min="1799" max="1800" width="4.625" style="44" customWidth="1"/>
    <col min="1801" max="2048" width="6.875" style="44"/>
    <col min="2049" max="2049" width="10.625" style="44" customWidth="1"/>
    <col min="2050" max="2050" width="12.625" style="44" customWidth="1"/>
    <col min="2051" max="2053" width="14.25" style="44" customWidth="1"/>
    <col min="2054" max="2054" width="12.625" style="44" customWidth="1"/>
    <col min="2055" max="2056" width="4.625" style="44" customWidth="1"/>
    <col min="2057" max="2304" width="6.875" style="44"/>
    <col min="2305" max="2305" width="10.625" style="44" customWidth="1"/>
    <col min="2306" max="2306" width="12.625" style="44" customWidth="1"/>
    <col min="2307" max="2309" width="14.25" style="44" customWidth="1"/>
    <col min="2310" max="2310" width="12.625" style="44" customWidth="1"/>
    <col min="2311" max="2312" width="4.625" style="44" customWidth="1"/>
    <col min="2313" max="2560" width="6.875" style="44"/>
    <col min="2561" max="2561" width="10.625" style="44" customWidth="1"/>
    <col min="2562" max="2562" width="12.625" style="44" customWidth="1"/>
    <col min="2563" max="2565" width="14.25" style="44" customWidth="1"/>
    <col min="2566" max="2566" width="12.625" style="44" customWidth="1"/>
    <col min="2567" max="2568" width="4.625" style="44" customWidth="1"/>
    <col min="2569" max="2816" width="6.875" style="44"/>
    <col min="2817" max="2817" width="10.625" style="44" customWidth="1"/>
    <col min="2818" max="2818" width="12.625" style="44" customWidth="1"/>
    <col min="2819" max="2821" width="14.25" style="44" customWidth="1"/>
    <col min="2822" max="2822" width="12.625" style="44" customWidth="1"/>
    <col min="2823" max="2824" width="4.625" style="44" customWidth="1"/>
    <col min="2825" max="3072" width="6.875" style="44"/>
    <col min="3073" max="3073" width="10.625" style="44" customWidth="1"/>
    <col min="3074" max="3074" width="12.625" style="44" customWidth="1"/>
    <col min="3075" max="3077" width="14.25" style="44" customWidth="1"/>
    <col min="3078" max="3078" width="12.625" style="44" customWidth="1"/>
    <col min="3079" max="3080" width="4.625" style="44" customWidth="1"/>
    <col min="3081" max="3328" width="6.875" style="44"/>
    <col min="3329" max="3329" width="10.625" style="44" customWidth="1"/>
    <col min="3330" max="3330" width="12.625" style="44" customWidth="1"/>
    <col min="3331" max="3333" width="14.25" style="44" customWidth="1"/>
    <col min="3334" max="3334" width="12.625" style="44" customWidth="1"/>
    <col min="3335" max="3336" width="4.625" style="44" customWidth="1"/>
    <col min="3337" max="3584" width="6.875" style="44"/>
    <col min="3585" max="3585" width="10.625" style="44" customWidth="1"/>
    <col min="3586" max="3586" width="12.625" style="44" customWidth="1"/>
    <col min="3587" max="3589" width="14.25" style="44" customWidth="1"/>
    <col min="3590" max="3590" width="12.625" style="44" customWidth="1"/>
    <col min="3591" max="3592" width="4.625" style="44" customWidth="1"/>
    <col min="3593" max="3840" width="6.875" style="44"/>
    <col min="3841" max="3841" width="10.625" style="44" customWidth="1"/>
    <col min="3842" max="3842" width="12.625" style="44" customWidth="1"/>
    <col min="3843" max="3845" width="14.25" style="44" customWidth="1"/>
    <col min="3846" max="3846" width="12.625" style="44" customWidth="1"/>
    <col min="3847" max="3848" width="4.625" style="44" customWidth="1"/>
    <col min="3849" max="4096" width="6.875" style="44"/>
    <col min="4097" max="4097" width="10.625" style="44" customWidth="1"/>
    <col min="4098" max="4098" width="12.625" style="44" customWidth="1"/>
    <col min="4099" max="4101" width="14.25" style="44" customWidth="1"/>
    <col min="4102" max="4102" width="12.625" style="44" customWidth="1"/>
    <col min="4103" max="4104" width="4.625" style="44" customWidth="1"/>
    <col min="4105" max="4352" width="6.875" style="44"/>
    <col min="4353" max="4353" width="10.625" style="44" customWidth="1"/>
    <col min="4354" max="4354" width="12.625" style="44" customWidth="1"/>
    <col min="4355" max="4357" width="14.25" style="44" customWidth="1"/>
    <col min="4358" max="4358" width="12.625" style="44" customWidth="1"/>
    <col min="4359" max="4360" width="4.625" style="44" customWidth="1"/>
    <col min="4361" max="4608" width="6.875" style="44"/>
    <col min="4609" max="4609" width="10.625" style="44" customWidth="1"/>
    <col min="4610" max="4610" width="12.625" style="44" customWidth="1"/>
    <col min="4611" max="4613" width="14.25" style="44" customWidth="1"/>
    <col min="4614" max="4614" width="12.625" style="44" customWidth="1"/>
    <col min="4615" max="4616" width="4.625" style="44" customWidth="1"/>
    <col min="4617" max="4864" width="6.875" style="44"/>
    <col min="4865" max="4865" width="10.625" style="44" customWidth="1"/>
    <col min="4866" max="4866" width="12.625" style="44" customWidth="1"/>
    <col min="4867" max="4869" width="14.25" style="44" customWidth="1"/>
    <col min="4870" max="4870" width="12.625" style="44" customWidth="1"/>
    <col min="4871" max="4872" width="4.625" style="44" customWidth="1"/>
    <col min="4873" max="5120" width="6.875" style="44"/>
    <col min="5121" max="5121" width="10.625" style="44" customWidth="1"/>
    <col min="5122" max="5122" width="12.625" style="44" customWidth="1"/>
    <col min="5123" max="5125" width="14.25" style="44" customWidth="1"/>
    <col min="5126" max="5126" width="12.625" style="44" customWidth="1"/>
    <col min="5127" max="5128" width="4.625" style="44" customWidth="1"/>
    <col min="5129" max="5376" width="6.875" style="44"/>
    <col min="5377" max="5377" width="10.625" style="44" customWidth="1"/>
    <col min="5378" max="5378" width="12.625" style="44" customWidth="1"/>
    <col min="5379" max="5381" width="14.25" style="44" customWidth="1"/>
    <col min="5382" max="5382" width="12.625" style="44" customWidth="1"/>
    <col min="5383" max="5384" width="4.625" style="44" customWidth="1"/>
    <col min="5385" max="5632" width="6.875" style="44"/>
    <col min="5633" max="5633" width="10.625" style="44" customWidth="1"/>
    <col min="5634" max="5634" width="12.625" style="44" customWidth="1"/>
    <col min="5635" max="5637" width="14.25" style="44" customWidth="1"/>
    <col min="5638" max="5638" width="12.625" style="44" customWidth="1"/>
    <col min="5639" max="5640" width="4.625" style="44" customWidth="1"/>
    <col min="5641" max="5888" width="6.875" style="44"/>
    <col min="5889" max="5889" width="10.625" style="44" customWidth="1"/>
    <col min="5890" max="5890" width="12.625" style="44" customWidth="1"/>
    <col min="5891" max="5893" width="14.25" style="44" customWidth="1"/>
    <col min="5894" max="5894" width="12.625" style="44" customWidth="1"/>
    <col min="5895" max="5896" width="4.625" style="44" customWidth="1"/>
    <col min="5897" max="6144" width="6.875" style="44"/>
    <col min="6145" max="6145" width="10.625" style="44" customWidth="1"/>
    <col min="6146" max="6146" width="12.625" style="44" customWidth="1"/>
    <col min="6147" max="6149" width="14.25" style="44" customWidth="1"/>
    <col min="6150" max="6150" width="12.625" style="44" customWidth="1"/>
    <col min="6151" max="6152" width="4.625" style="44" customWidth="1"/>
    <col min="6153" max="6400" width="6.875" style="44"/>
    <col min="6401" max="6401" width="10.625" style="44" customWidth="1"/>
    <col min="6402" max="6402" width="12.625" style="44" customWidth="1"/>
    <col min="6403" max="6405" width="14.25" style="44" customWidth="1"/>
    <col min="6406" max="6406" width="12.625" style="44" customWidth="1"/>
    <col min="6407" max="6408" width="4.625" style="44" customWidth="1"/>
    <col min="6409" max="6656" width="6.875" style="44"/>
    <col min="6657" max="6657" width="10.625" style="44" customWidth="1"/>
    <col min="6658" max="6658" width="12.625" style="44" customWidth="1"/>
    <col min="6659" max="6661" width="14.25" style="44" customWidth="1"/>
    <col min="6662" max="6662" width="12.625" style="44" customWidth="1"/>
    <col min="6663" max="6664" width="4.625" style="44" customWidth="1"/>
    <col min="6665" max="6912" width="6.875" style="44"/>
    <col min="6913" max="6913" width="10.625" style="44" customWidth="1"/>
    <col min="6914" max="6914" width="12.625" style="44" customWidth="1"/>
    <col min="6915" max="6917" width="14.25" style="44" customWidth="1"/>
    <col min="6918" max="6918" width="12.625" style="44" customWidth="1"/>
    <col min="6919" max="6920" width="4.625" style="44" customWidth="1"/>
    <col min="6921" max="7168" width="6.875" style="44"/>
    <col min="7169" max="7169" width="10.625" style="44" customWidth="1"/>
    <col min="7170" max="7170" width="12.625" style="44" customWidth="1"/>
    <col min="7171" max="7173" width="14.25" style="44" customWidth="1"/>
    <col min="7174" max="7174" width="12.625" style="44" customWidth="1"/>
    <col min="7175" max="7176" width="4.625" style="44" customWidth="1"/>
    <col min="7177" max="7424" width="6.875" style="44"/>
    <col min="7425" max="7425" width="10.625" style="44" customWidth="1"/>
    <col min="7426" max="7426" width="12.625" style="44" customWidth="1"/>
    <col min="7427" max="7429" width="14.25" style="44" customWidth="1"/>
    <col min="7430" max="7430" width="12.625" style="44" customWidth="1"/>
    <col min="7431" max="7432" width="4.625" style="44" customWidth="1"/>
    <col min="7433" max="7680" width="6.875" style="44"/>
    <col min="7681" max="7681" width="10.625" style="44" customWidth="1"/>
    <col min="7682" max="7682" width="12.625" style="44" customWidth="1"/>
    <col min="7683" max="7685" width="14.25" style="44" customWidth="1"/>
    <col min="7686" max="7686" width="12.625" style="44" customWidth="1"/>
    <col min="7687" max="7688" width="4.625" style="44" customWidth="1"/>
    <col min="7689" max="7936" width="6.875" style="44"/>
    <col min="7937" max="7937" width="10.625" style="44" customWidth="1"/>
    <col min="7938" max="7938" width="12.625" style="44" customWidth="1"/>
    <col min="7939" max="7941" width="14.25" style="44" customWidth="1"/>
    <col min="7942" max="7942" width="12.625" style="44" customWidth="1"/>
    <col min="7943" max="7944" width="4.625" style="44" customWidth="1"/>
    <col min="7945" max="8192" width="6.875" style="44"/>
    <col min="8193" max="8193" width="10.625" style="44" customWidth="1"/>
    <col min="8194" max="8194" width="12.625" style="44" customWidth="1"/>
    <col min="8195" max="8197" width="14.25" style="44" customWidth="1"/>
    <col min="8198" max="8198" width="12.625" style="44" customWidth="1"/>
    <col min="8199" max="8200" width="4.625" style="44" customWidth="1"/>
    <col min="8201" max="8448" width="6.875" style="44"/>
    <col min="8449" max="8449" width="10.625" style="44" customWidth="1"/>
    <col min="8450" max="8450" width="12.625" style="44" customWidth="1"/>
    <col min="8451" max="8453" width="14.25" style="44" customWidth="1"/>
    <col min="8454" max="8454" width="12.625" style="44" customWidth="1"/>
    <col min="8455" max="8456" width="4.625" style="44" customWidth="1"/>
    <col min="8457" max="8704" width="6.875" style="44"/>
    <col min="8705" max="8705" width="10.625" style="44" customWidth="1"/>
    <col min="8706" max="8706" width="12.625" style="44" customWidth="1"/>
    <col min="8707" max="8709" width="14.25" style="44" customWidth="1"/>
    <col min="8710" max="8710" width="12.625" style="44" customWidth="1"/>
    <col min="8711" max="8712" width="4.625" style="44" customWidth="1"/>
    <col min="8713" max="8960" width="6.875" style="44"/>
    <col min="8961" max="8961" width="10.625" style="44" customWidth="1"/>
    <col min="8962" max="8962" width="12.625" style="44" customWidth="1"/>
    <col min="8963" max="8965" width="14.25" style="44" customWidth="1"/>
    <col min="8966" max="8966" width="12.625" style="44" customWidth="1"/>
    <col min="8967" max="8968" width="4.625" style="44" customWidth="1"/>
    <col min="8969" max="9216" width="6.875" style="44"/>
    <col min="9217" max="9217" width="10.625" style="44" customWidth="1"/>
    <col min="9218" max="9218" width="12.625" style="44" customWidth="1"/>
    <col min="9219" max="9221" width="14.25" style="44" customWidth="1"/>
    <col min="9222" max="9222" width="12.625" style="44" customWidth="1"/>
    <col min="9223" max="9224" width="4.625" style="44" customWidth="1"/>
    <col min="9225" max="9472" width="6.875" style="44"/>
    <col min="9473" max="9473" width="10.625" style="44" customWidth="1"/>
    <col min="9474" max="9474" width="12.625" style="44" customWidth="1"/>
    <col min="9475" max="9477" width="14.25" style="44" customWidth="1"/>
    <col min="9478" max="9478" width="12.625" style="44" customWidth="1"/>
    <col min="9479" max="9480" width="4.625" style="44" customWidth="1"/>
    <col min="9481" max="9728" width="6.875" style="44"/>
    <col min="9729" max="9729" width="10.625" style="44" customWidth="1"/>
    <col min="9730" max="9730" width="12.625" style="44" customWidth="1"/>
    <col min="9731" max="9733" width="14.25" style="44" customWidth="1"/>
    <col min="9734" max="9734" width="12.625" style="44" customWidth="1"/>
    <col min="9735" max="9736" width="4.625" style="44" customWidth="1"/>
    <col min="9737" max="9984" width="6.875" style="44"/>
    <col min="9985" max="9985" width="10.625" style="44" customWidth="1"/>
    <col min="9986" max="9986" width="12.625" style="44" customWidth="1"/>
    <col min="9987" max="9989" width="14.25" style="44" customWidth="1"/>
    <col min="9990" max="9990" width="12.625" style="44" customWidth="1"/>
    <col min="9991" max="9992" width="4.625" style="44" customWidth="1"/>
    <col min="9993" max="10240" width="6.875" style="44"/>
    <col min="10241" max="10241" width="10.625" style="44" customWidth="1"/>
    <col min="10242" max="10242" width="12.625" style="44" customWidth="1"/>
    <col min="10243" max="10245" width="14.25" style="44" customWidth="1"/>
    <col min="10246" max="10246" width="12.625" style="44" customWidth="1"/>
    <col min="10247" max="10248" width="4.625" style="44" customWidth="1"/>
    <col min="10249" max="10496" width="6.875" style="44"/>
    <col min="10497" max="10497" width="10.625" style="44" customWidth="1"/>
    <col min="10498" max="10498" width="12.625" style="44" customWidth="1"/>
    <col min="10499" max="10501" width="14.25" style="44" customWidth="1"/>
    <col min="10502" max="10502" width="12.625" style="44" customWidth="1"/>
    <col min="10503" max="10504" width="4.625" style="44" customWidth="1"/>
    <col min="10505" max="10752" width="6.875" style="44"/>
    <col min="10753" max="10753" width="10.625" style="44" customWidth="1"/>
    <col min="10754" max="10754" width="12.625" style="44" customWidth="1"/>
    <col min="10755" max="10757" width="14.25" style="44" customWidth="1"/>
    <col min="10758" max="10758" width="12.625" style="44" customWidth="1"/>
    <col min="10759" max="10760" width="4.625" style="44" customWidth="1"/>
    <col min="10761" max="11008" width="6.875" style="44"/>
    <col min="11009" max="11009" width="10.625" style="44" customWidth="1"/>
    <col min="11010" max="11010" width="12.625" style="44" customWidth="1"/>
    <col min="11011" max="11013" width="14.25" style="44" customWidth="1"/>
    <col min="11014" max="11014" width="12.625" style="44" customWidth="1"/>
    <col min="11015" max="11016" width="4.625" style="44" customWidth="1"/>
    <col min="11017" max="11264" width="6.875" style="44"/>
    <col min="11265" max="11265" width="10.625" style="44" customWidth="1"/>
    <col min="11266" max="11266" width="12.625" style="44" customWidth="1"/>
    <col min="11267" max="11269" width="14.25" style="44" customWidth="1"/>
    <col min="11270" max="11270" width="12.625" style="44" customWidth="1"/>
    <col min="11271" max="11272" width="4.625" style="44" customWidth="1"/>
    <col min="11273" max="11520" width="6.875" style="44"/>
    <col min="11521" max="11521" width="10.625" style="44" customWidth="1"/>
    <col min="11522" max="11522" width="12.625" style="44" customWidth="1"/>
    <col min="11523" max="11525" width="14.25" style="44" customWidth="1"/>
    <col min="11526" max="11526" width="12.625" style="44" customWidth="1"/>
    <col min="11527" max="11528" width="4.625" style="44" customWidth="1"/>
    <col min="11529" max="11776" width="6.875" style="44"/>
    <col min="11777" max="11777" width="10.625" style="44" customWidth="1"/>
    <col min="11778" max="11778" width="12.625" style="44" customWidth="1"/>
    <col min="11779" max="11781" width="14.25" style="44" customWidth="1"/>
    <col min="11782" max="11782" width="12.625" style="44" customWidth="1"/>
    <col min="11783" max="11784" width="4.625" style="44" customWidth="1"/>
    <col min="11785" max="12032" width="6.875" style="44"/>
    <col min="12033" max="12033" width="10.625" style="44" customWidth="1"/>
    <col min="12034" max="12034" width="12.625" style="44" customWidth="1"/>
    <col min="12035" max="12037" width="14.25" style="44" customWidth="1"/>
    <col min="12038" max="12038" width="12.625" style="44" customWidth="1"/>
    <col min="12039" max="12040" width="4.625" style="44" customWidth="1"/>
    <col min="12041" max="12288" width="6.875" style="44"/>
    <col min="12289" max="12289" width="10.625" style="44" customWidth="1"/>
    <col min="12290" max="12290" width="12.625" style="44" customWidth="1"/>
    <col min="12291" max="12293" width="14.25" style="44" customWidth="1"/>
    <col min="12294" max="12294" width="12.625" style="44" customWidth="1"/>
    <col min="12295" max="12296" width="4.625" style="44" customWidth="1"/>
    <col min="12297" max="12544" width="6.875" style="44"/>
    <col min="12545" max="12545" width="10.625" style="44" customWidth="1"/>
    <col min="12546" max="12546" width="12.625" style="44" customWidth="1"/>
    <col min="12547" max="12549" width="14.25" style="44" customWidth="1"/>
    <col min="12550" max="12550" width="12.625" style="44" customWidth="1"/>
    <col min="12551" max="12552" width="4.625" style="44" customWidth="1"/>
    <col min="12553" max="12800" width="6.875" style="44"/>
    <col min="12801" max="12801" width="10.625" style="44" customWidth="1"/>
    <col min="12802" max="12802" width="12.625" style="44" customWidth="1"/>
    <col min="12803" max="12805" width="14.25" style="44" customWidth="1"/>
    <col min="12806" max="12806" width="12.625" style="44" customWidth="1"/>
    <col min="12807" max="12808" width="4.625" style="44" customWidth="1"/>
    <col min="12809" max="13056" width="6.875" style="44"/>
    <col min="13057" max="13057" width="10.625" style="44" customWidth="1"/>
    <col min="13058" max="13058" width="12.625" style="44" customWidth="1"/>
    <col min="13059" max="13061" width="14.25" style="44" customWidth="1"/>
    <col min="13062" max="13062" width="12.625" style="44" customWidth="1"/>
    <col min="13063" max="13064" width="4.625" style="44" customWidth="1"/>
    <col min="13065" max="13312" width="6.875" style="44"/>
    <col min="13313" max="13313" width="10.625" style="44" customWidth="1"/>
    <col min="13314" max="13314" width="12.625" style="44" customWidth="1"/>
    <col min="13315" max="13317" width="14.25" style="44" customWidth="1"/>
    <col min="13318" max="13318" width="12.625" style="44" customWidth="1"/>
    <col min="13319" max="13320" width="4.625" style="44" customWidth="1"/>
    <col min="13321" max="13568" width="6.875" style="44"/>
    <col min="13569" max="13569" width="10.625" style="44" customWidth="1"/>
    <col min="13570" max="13570" width="12.625" style="44" customWidth="1"/>
    <col min="13571" max="13573" width="14.25" style="44" customWidth="1"/>
    <col min="13574" max="13574" width="12.625" style="44" customWidth="1"/>
    <col min="13575" max="13576" width="4.625" style="44" customWidth="1"/>
    <col min="13577" max="13824" width="6.875" style="44"/>
    <col min="13825" max="13825" width="10.625" style="44" customWidth="1"/>
    <col min="13826" max="13826" width="12.625" style="44" customWidth="1"/>
    <col min="13827" max="13829" width="14.25" style="44" customWidth="1"/>
    <col min="13830" max="13830" width="12.625" style="44" customWidth="1"/>
    <col min="13831" max="13832" width="4.625" style="44" customWidth="1"/>
    <col min="13833" max="14080" width="6.875" style="44"/>
    <col min="14081" max="14081" width="10.625" style="44" customWidth="1"/>
    <col min="14082" max="14082" width="12.625" style="44" customWidth="1"/>
    <col min="14083" max="14085" width="14.25" style="44" customWidth="1"/>
    <col min="14086" max="14086" width="12.625" style="44" customWidth="1"/>
    <col min="14087" max="14088" width="4.625" style="44" customWidth="1"/>
    <col min="14089" max="14336" width="6.875" style="44"/>
    <col min="14337" max="14337" width="10.625" style="44" customWidth="1"/>
    <col min="14338" max="14338" width="12.625" style="44" customWidth="1"/>
    <col min="14339" max="14341" width="14.25" style="44" customWidth="1"/>
    <col min="14342" max="14342" width="12.625" style="44" customWidth="1"/>
    <col min="14343" max="14344" width="4.625" style="44" customWidth="1"/>
    <col min="14345" max="14592" width="6.875" style="44"/>
    <col min="14593" max="14593" width="10.625" style="44" customWidth="1"/>
    <col min="14594" max="14594" width="12.625" style="44" customWidth="1"/>
    <col min="14595" max="14597" width="14.25" style="44" customWidth="1"/>
    <col min="14598" max="14598" width="12.625" style="44" customWidth="1"/>
    <col min="14599" max="14600" width="4.625" style="44" customWidth="1"/>
    <col min="14601" max="14848" width="6.875" style="44"/>
    <col min="14849" max="14849" width="10.625" style="44" customWidth="1"/>
    <col min="14850" max="14850" width="12.625" style="44" customWidth="1"/>
    <col min="14851" max="14853" width="14.25" style="44" customWidth="1"/>
    <col min="14854" max="14854" width="12.625" style="44" customWidth="1"/>
    <col min="14855" max="14856" width="4.625" style="44" customWidth="1"/>
    <col min="14857" max="15104" width="6.875" style="44"/>
    <col min="15105" max="15105" width="10.625" style="44" customWidth="1"/>
    <col min="15106" max="15106" width="12.625" style="44" customWidth="1"/>
    <col min="15107" max="15109" width="14.25" style="44" customWidth="1"/>
    <col min="15110" max="15110" width="12.625" style="44" customWidth="1"/>
    <col min="15111" max="15112" width="4.625" style="44" customWidth="1"/>
    <col min="15113" max="15360" width="6.875" style="44"/>
    <col min="15361" max="15361" width="10.625" style="44" customWidth="1"/>
    <col min="15362" max="15362" width="12.625" style="44" customWidth="1"/>
    <col min="15363" max="15365" width="14.25" style="44" customWidth="1"/>
    <col min="15366" max="15366" width="12.625" style="44" customWidth="1"/>
    <col min="15367" max="15368" width="4.625" style="44" customWidth="1"/>
    <col min="15369" max="15616" width="6.875" style="44"/>
    <col min="15617" max="15617" width="10.625" style="44" customWidth="1"/>
    <col min="15618" max="15618" width="12.625" style="44" customWidth="1"/>
    <col min="15619" max="15621" width="14.25" style="44" customWidth="1"/>
    <col min="15622" max="15622" width="12.625" style="44" customWidth="1"/>
    <col min="15623" max="15624" width="4.625" style="44" customWidth="1"/>
    <col min="15625" max="15872" width="6.875" style="44"/>
    <col min="15873" max="15873" width="10.625" style="44" customWidth="1"/>
    <col min="15874" max="15874" width="12.625" style="44" customWidth="1"/>
    <col min="15875" max="15877" width="14.25" style="44" customWidth="1"/>
    <col min="15878" max="15878" width="12.625" style="44" customWidth="1"/>
    <col min="15879" max="15880" width="4.625" style="44" customWidth="1"/>
    <col min="15881" max="16128" width="6.875" style="44"/>
    <col min="16129" max="16129" width="10.625" style="44" customWidth="1"/>
    <col min="16130" max="16130" width="12.625" style="44" customWidth="1"/>
    <col min="16131" max="16133" width="14.25" style="44" customWidth="1"/>
    <col min="16134" max="16134" width="12.625" style="44" customWidth="1"/>
    <col min="16135" max="16136" width="4.625" style="44" customWidth="1"/>
    <col min="16137" max="16384" width="6.875" style="44"/>
  </cols>
  <sheetData>
    <row r="1" ht="30" customHeight="1" spans="1:5">
      <c r="A1" s="173" t="s">
        <v>764</v>
      </c>
      <c r="B1" s="45"/>
      <c r="C1" s="46"/>
      <c r="D1" s="46"/>
      <c r="E1" s="46"/>
    </row>
    <row r="2" ht="17.25" customHeight="1" spans="1:5">
      <c r="A2" s="47" t="s">
        <v>765</v>
      </c>
      <c r="B2" s="47"/>
      <c r="C2" s="47" t="s">
        <v>766</v>
      </c>
      <c r="D2" s="47"/>
      <c r="E2" s="48" t="s">
        <v>23</v>
      </c>
    </row>
    <row r="3" ht="33" customHeight="1" spans="1:5">
      <c r="A3" s="49" t="s">
        <v>767</v>
      </c>
      <c r="B3" s="50"/>
      <c r="C3" s="51" t="s">
        <v>768</v>
      </c>
      <c r="D3" s="51"/>
      <c r="E3" s="52"/>
    </row>
    <row r="4" ht="20.25" customHeight="1" spans="1:5">
      <c r="A4" s="53" t="s">
        <v>769</v>
      </c>
      <c r="B4" s="54" t="s">
        <v>26</v>
      </c>
      <c r="C4" s="54" t="s">
        <v>130</v>
      </c>
      <c r="D4" s="54" t="s">
        <v>770</v>
      </c>
      <c r="E4" s="55" t="s">
        <v>771</v>
      </c>
    </row>
    <row r="5" ht="21" customHeight="1" spans="1:5">
      <c r="A5" s="56" t="s">
        <v>130</v>
      </c>
      <c r="B5" s="57"/>
      <c r="C5" s="58">
        <f>C6+C13+C39+C49</f>
        <v>348268</v>
      </c>
      <c r="D5" s="58">
        <f t="shared" ref="D5:E5" si="0">D6+D13+D39+D49</f>
        <v>250897</v>
      </c>
      <c r="E5" s="59">
        <f t="shared" si="0"/>
        <v>97371</v>
      </c>
    </row>
    <row r="6" ht="21" customHeight="1" spans="1:5">
      <c r="A6" s="60" t="s">
        <v>772</v>
      </c>
      <c r="B6" s="61" t="s">
        <v>773</v>
      </c>
      <c r="C6" s="58">
        <f>SUM(C7:C12)</f>
        <v>186324</v>
      </c>
      <c r="D6" s="58">
        <f t="shared" ref="D6:E6" si="1">SUM(D7:D12)</f>
        <v>186324</v>
      </c>
      <c r="E6" s="59">
        <f t="shared" si="1"/>
        <v>0</v>
      </c>
    </row>
    <row r="7" ht="21" customHeight="1" spans="1:5">
      <c r="A7" s="62" t="s">
        <v>774</v>
      </c>
      <c r="B7" s="61" t="s">
        <v>775</v>
      </c>
      <c r="C7" s="58">
        <f>SUM(D7:E7)</f>
        <v>46882</v>
      </c>
      <c r="D7" s="58">
        <v>46882</v>
      </c>
      <c r="E7" s="59"/>
    </row>
    <row r="8" ht="21" customHeight="1" spans="1:5">
      <c r="A8" s="62" t="s">
        <v>776</v>
      </c>
      <c r="B8" s="61" t="s">
        <v>777</v>
      </c>
      <c r="C8" s="58">
        <f t="shared" ref="C8:C51" si="2">SUM(D8:E8)</f>
        <v>21089</v>
      </c>
      <c r="D8" s="58">
        <v>21089</v>
      </c>
      <c r="E8" s="59"/>
    </row>
    <row r="9" ht="21" customHeight="1" spans="1:5">
      <c r="A9" s="62" t="s">
        <v>778</v>
      </c>
      <c r="B9" s="61" t="s">
        <v>779</v>
      </c>
      <c r="C9" s="58">
        <f t="shared" si="2"/>
        <v>2361</v>
      </c>
      <c r="D9" s="58">
        <v>2361</v>
      </c>
      <c r="E9" s="59"/>
    </row>
    <row r="10" ht="21" customHeight="1" spans="1:5">
      <c r="A10" s="62" t="s">
        <v>780</v>
      </c>
      <c r="B10" s="61" t="s">
        <v>781</v>
      </c>
      <c r="C10" s="58">
        <f t="shared" si="2"/>
        <v>20451</v>
      </c>
      <c r="D10" s="58">
        <v>20451</v>
      </c>
      <c r="E10" s="59"/>
    </row>
    <row r="11" ht="21" customHeight="1" spans="1:5">
      <c r="A11" s="62" t="s">
        <v>782</v>
      </c>
      <c r="B11" s="61" t="s">
        <v>783</v>
      </c>
      <c r="C11" s="58">
        <f t="shared" si="2"/>
        <v>49300</v>
      </c>
      <c r="D11" s="58">
        <v>49300</v>
      </c>
      <c r="E11" s="59"/>
    </row>
    <row r="12" ht="21" customHeight="1" spans="1:5">
      <c r="A12" s="62" t="s">
        <v>784</v>
      </c>
      <c r="B12" s="61" t="s">
        <v>785</v>
      </c>
      <c r="C12" s="58">
        <f t="shared" si="2"/>
        <v>46241</v>
      </c>
      <c r="D12" s="58">
        <v>46241</v>
      </c>
      <c r="E12" s="59"/>
    </row>
    <row r="13" ht="21" customHeight="1" spans="1:5">
      <c r="A13" s="60" t="s">
        <v>786</v>
      </c>
      <c r="B13" s="61" t="s">
        <v>787</v>
      </c>
      <c r="C13" s="58">
        <f>SUM(C14:C38)</f>
        <v>95919</v>
      </c>
      <c r="D13" s="58">
        <f t="shared" ref="D13:E13" si="3">SUM(D14:D38)</f>
        <v>0</v>
      </c>
      <c r="E13" s="59">
        <f t="shared" si="3"/>
        <v>95919</v>
      </c>
    </row>
    <row r="14" ht="21" customHeight="1" spans="1:5">
      <c r="A14" s="62" t="s">
        <v>788</v>
      </c>
      <c r="B14" s="61" t="s">
        <v>789</v>
      </c>
      <c r="C14" s="58">
        <f t="shared" si="2"/>
        <v>16157</v>
      </c>
      <c r="D14" s="58"/>
      <c r="E14" s="59">
        <v>16157</v>
      </c>
    </row>
    <row r="15" ht="21" customHeight="1" spans="1:5">
      <c r="A15" s="62" t="s">
        <v>790</v>
      </c>
      <c r="B15" s="61" t="s">
        <v>791</v>
      </c>
      <c r="C15" s="58">
        <f t="shared" si="2"/>
        <v>1838</v>
      </c>
      <c r="D15" s="58"/>
      <c r="E15" s="59">
        <v>1838</v>
      </c>
    </row>
    <row r="16" ht="21" customHeight="1" spans="1:5">
      <c r="A16" s="62" t="s">
        <v>792</v>
      </c>
      <c r="B16" s="61" t="s">
        <v>793</v>
      </c>
      <c r="C16" s="58">
        <f t="shared" si="2"/>
        <v>149</v>
      </c>
      <c r="D16" s="58"/>
      <c r="E16" s="59">
        <v>149</v>
      </c>
    </row>
    <row r="17" ht="21" customHeight="1" spans="1:5">
      <c r="A17" s="62" t="s">
        <v>794</v>
      </c>
      <c r="B17" s="61" t="s">
        <v>795</v>
      </c>
      <c r="C17" s="58">
        <f t="shared" si="2"/>
        <v>33</v>
      </c>
      <c r="D17" s="58"/>
      <c r="E17" s="59">
        <v>33</v>
      </c>
    </row>
    <row r="18" ht="21" customHeight="1" spans="1:5">
      <c r="A18" s="62" t="s">
        <v>796</v>
      </c>
      <c r="B18" s="61" t="s">
        <v>797</v>
      </c>
      <c r="C18" s="58">
        <f t="shared" si="2"/>
        <v>1214</v>
      </c>
      <c r="D18" s="58"/>
      <c r="E18" s="59">
        <v>1214</v>
      </c>
    </row>
    <row r="19" ht="21" customHeight="1" spans="1:5">
      <c r="A19" s="62" t="s">
        <v>798</v>
      </c>
      <c r="B19" s="61" t="s">
        <v>799</v>
      </c>
      <c r="C19" s="58">
        <f t="shared" si="2"/>
        <v>2479</v>
      </c>
      <c r="D19" s="58"/>
      <c r="E19" s="59">
        <v>2479</v>
      </c>
    </row>
    <row r="20" ht="21" customHeight="1" spans="1:5">
      <c r="A20" s="62" t="s">
        <v>800</v>
      </c>
      <c r="B20" s="61" t="s">
        <v>801</v>
      </c>
      <c r="C20" s="58">
        <f t="shared" si="2"/>
        <v>1206</v>
      </c>
      <c r="D20" s="58"/>
      <c r="E20" s="59">
        <v>1206</v>
      </c>
    </row>
    <row r="21" ht="21" customHeight="1" spans="1:5">
      <c r="A21" s="62" t="s">
        <v>802</v>
      </c>
      <c r="B21" s="61" t="s">
        <v>803</v>
      </c>
      <c r="C21" s="58">
        <f t="shared" si="2"/>
        <v>2619</v>
      </c>
      <c r="D21" s="58"/>
      <c r="E21" s="59">
        <v>2619</v>
      </c>
    </row>
    <row r="22" ht="21" customHeight="1" spans="1:5">
      <c r="A22" s="62" t="s">
        <v>804</v>
      </c>
      <c r="B22" s="61" t="s">
        <v>805</v>
      </c>
      <c r="C22" s="58">
        <f t="shared" si="2"/>
        <v>10084</v>
      </c>
      <c r="D22" s="58"/>
      <c r="E22" s="59">
        <v>10084</v>
      </c>
    </row>
    <row r="23" ht="21" customHeight="1" spans="1:5">
      <c r="A23" s="62" t="s">
        <v>806</v>
      </c>
      <c r="B23" s="61" t="s">
        <v>807</v>
      </c>
      <c r="C23" s="58">
        <f t="shared" si="2"/>
        <v>13</v>
      </c>
      <c r="D23" s="58"/>
      <c r="E23" s="59">
        <v>13</v>
      </c>
    </row>
    <row r="24" ht="21" customHeight="1" spans="1:5">
      <c r="A24" s="62" t="s">
        <v>808</v>
      </c>
      <c r="B24" s="61" t="s">
        <v>809</v>
      </c>
      <c r="C24" s="58">
        <f t="shared" si="2"/>
        <v>3988</v>
      </c>
      <c r="D24" s="58"/>
      <c r="E24" s="59">
        <v>3988</v>
      </c>
    </row>
    <row r="25" ht="21" customHeight="1" spans="1:5">
      <c r="A25" s="62" t="s">
        <v>810</v>
      </c>
      <c r="B25" s="61" t="s">
        <v>811</v>
      </c>
      <c r="C25" s="58">
        <f t="shared" si="2"/>
        <v>1132</v>
      </c>
      <c r="D25" s="58"/>
      <c r="E25" s="59">
        <v>1132</v>
      </c>
    </row>
    <row r="26" ht="21" customHeight="1" spans="1:5">
      <c r="A26" s="62" t="s">
        <v>812</v>
      </c>
      <c r="B26" s="61" t="s">
        <v>813</v>
      </c>
      <c r="C26" s="58">
        <f t="shared" si="2"/>
        <v>804</v>
      </c>
      <c r="D26" s="58"/>
      <c r="E26" s="59">
        <v>804</v>
      </c>
    </row>
    <row r="27" ht="21" customHeight="1" spans="1:5">
      <c r="A27" s="62" t="s">
        <v>814</v>
      </c>
      <c r="B27" s="61" t="s">
        <v>815</v>
      </c>
      <c r="C27" s="58">
        <f t="shared" si="2"/>
        <v>3053</v>
      </c>
      <c r="D27" s="58"/>
      <c r="E27" s="59">
        <v>3053</v>
      </c>
    </row>
    <row r="28" ht="21" customHeight="1" spans="1:5">
      <c r="A28" s="62" t="s">
        <v>816</v>
      </c>
      <c r="B28" s="61" t="s">
        <v>817</v>
      </c>
      <c r="C28" s="58">
        <f t="shared" si="2"/>
        <v>1765</v>
      </c>
      <c r="D28" s="58"/>
      <c r="E28" s="59">
        <v>1765</v>
      </c>
    </row>
    <row r="29" ht="21" customHeight="1" spans="1:5">
      <c r="A29" s="62" t="s">
        <v>818</v>
      </c>
      <c r="B29" s="61" t="s">
        <v>819</v>
      </c>
      <c r="C29" s="58">
        <f t="shared" si="2"/>
        <v>1792</v>
      </c>
      <c r="D29" s="58"/>
      <c r="E29" s="59">
        <v>1792</v>
      </c>
    </row>
    <row r="30" ht="21" customHeight="1" spans="1:5">
      <c r="A30" s="62" t="s">
        <v>820</v>
      </c>
      <c r="B30" s="61" t="s">
        <v>821</v>
      </c>
      <c r="C30" s="58">
        <f t="shared" si="2"/>
        <v>524</v>
      </c>
      <c r="D30" s="58"/>
      <c r="E30" s="59">
        <v>524</v>
      </c>
    </row>
    <row r="31" ht="21" customHeight="1" spans="1:5">
      <c r="A31" s="62" t="s">
        <v>822</v>
      </c>
      <c r="B31" s="61" t="s">
        <v>823</v>
      </c>
      <c r="C31" s="58">
        <f t="shared" si="2"/>
        <v>32786</v>
      </c>
      <c r="D31" s="58"/>
      <c r="E31" s="59">
        <v>32786</v>
      </c>
    </row>
    <row r="32" ht="21" customHeight="1" spans="1:5">
      <c r="A32" s="62" t="s">
        <v>824</v>
      </c>
      <c r="B32" s="61" t="s">
        <v>825</v>
      </c>
      <c r="C32" s="58">
        <f t="shared" si="2"/>
        <v>466</v>
      </c>
      <c r="D32" s="58"/>
      <c r="E32" s="59">
        <v>466</v>
      </c>
    </row>
    <row r="33" ht="21" customHeight="1" spans="1:5">
      <c r="A33" s="62" t="s">
        <v>826</v>
      </c>
      <c r="B33" s="61" t="s">
        <v>827</v>
      </c>
      <c r="C33" s="58">
        <f t="shared" si="2"/>
        <v>2312</v>
      </c>
      <c r="D33" s="58"/>
      <c r="E33" s="59">
        <v>2312</v>
      </c>
    </row>
    <row r="34" ht="21" customHeight="1" spans="1:5">
      <c r="A34" s="62" t="s">
        <v>828</v>
      </c>
      <c r="B34" s="61" t="s">
        <v>829</v>
      </c>
      <c r="C34" s="58">
        <f t="shared" si="2"/>
        <v>1294</v>
      </c>
      <c r="D34" s="58"/>
      <c r="E34" s="59">
        <v>1294</v>
      </c>
    </row>
    <row r="35" ht="21" customHeight="1" spans="1:5">
      <c r="A35" s="62" t="s">
        <v>830</v>
      </c>
      <c r="B35" s="61" t="s">
        <v>831</v>
      </c>
      <c r="C35" s="58">
        <f t="shared" si="2"/>
        <v>3616</v>
      </c>
      <c r="D35" s="58"/>
      <c r="E35" s="59">
        <v>3616</v>
      </c>
    </row>
    <row r="36" ht="21" customHeight="1" spans="1:5">
      <c r="A36" s="62" t="s">
        <v>832</v>
      </c>
      <c r="B36" s="61" t="s">
        <v>833</v>
      </c>
      <c r="C36" s="58">
        <f t="shared" si="2"/>
        <v>2132</v>
      </c>
      <c r="D36" s="58"/>
      <c r="E36" s="59">
        <v>2132</v>
      </c>
    </row>
    <row r="37" ht="21" customHeight="1" spans="1:5">
      <c r="A37" s="62" t="s">
        <v>834</v>
      </c>
      <c r="B37" s="61" t="s">
        <v>835</v>
      </c>
      <c r="C37" s="58">
        <f t="shared" si="2"/>
        <v>10</v>
      </c>
      <c r="D37" s="58"/>
      <c r="E37" s="59">
        <v>10</v>
      </c>
    </row>
    <row r="38" ht="21" customHeight="1" spans="1:5">
      <c r="A38" s="62" t="s">
        <v>836</v>
      </c>
      <c r="B38" s="61" t="s">
        <v>837</v>
      </c>
      <c r="C38" s="58">
        <f t="shared" si="2"/>
        <v>4453</v>
      </c>
      <c r="D38" s="58"/>
      <c r="E38" s="59">
        <v>4453</v>
      </c>
    </row>
    <row r="39" ht="21" customHeight="1" spans="1:5">
      <c r="A39" s="60" t="s">
        <v>838</v>
      </c>
      <c r="B39" s="61" t="s">
        <v>839</v>
      </c>
      <c r="C39" s="58">
        <f>SUM(C40:C48)</f>
        <v>64573</v>
      </c>
      <c r="D39" s="58">
        <f>SUM(D40:D48)</f>
        <v>64573</v>
      </c>
      <c r="E39" s="59">
        <f>SUM(E40:E48)</f>
        <v>0</v>
      </c>
    </row>
    <row r="40" ht="21" customHeight="1" spans="1:5">
      <c r="A40" s="62" t="s">
        <v>840</v>
      </c>
      <c r="B40" s="61" t="s">
        <v>841</v>
      </c>
      <c r="C40" s="58">
        <f t="shared" si="2"/>
        <v>153</v>
      </c>
      <c r="D40" s="58">
        <v>153</v>
      </c>
      <c r="E40" s="59"/>
    </row>
    <row r="41" ht="21" customHeight="1" spans="1:5">
      <c r="A41" s="62" t="s">
        <v>842</v>
      </c>
      <c r="B41" s="61" t="s">
        <v>843</v>
      </c>
      <c r="C41" s="58">
        <f t="shared" si="2"/>
        <v>35379</v>
      </c>
      <c r="D41" s="58">
        <v>35379</v>
      </c>
      <c r="E41" s="59"/>
    </row>
    <row r="42" ht="21" customHeight="1" spans="1:5">
      <c r="A42" s="62" t="s">
        <v>844</v>
      </c>
      <c r="B42" s="61" t="s">
        <v>845</v>
      </c>
      <c r="C42" s="58">
        <f t="shared" si="2"/>
        <v>703</v>
      </c>
      <c r="D42" s="58">
        <v>703</v>
      </c>
      <c r="E42" s="59"/>
    </row>
    <row r="43" ht="21" customHeight="1" spans="1:5">
      <c r="A43" s="62" t="s">
        <v>846</v>
      </c>
      <c r="B43" s="61" t="s">
        <v>847</v>
      </c>
      <c r="C43" s="58">
        <f t="shared" si="2"/>
        <v>10487</v>
      </c>
      <c r="D43" s="58">
        <v>10487</v>
      </c>
      <c r="E43" s="59"/>
    </row>
    <row r="44" ht="21" customHeight="1" spans="1:5">
      <c r="A44" s="62" t="s">
        <v>848</v>
      </c>
      <c r="B44" s="61" t="s">
        <v>849</v>
      </c>
      <c r="C44" s="58">
        <f t="shared" si="2"/>
        <v>42</v>
      </c>
      <c r="D44" s="58">
        <v>42</v>
      </c>
      <c r="E44" s="59"/>
    </row>
    <row r="45" ht="21" customHeight="1" spans="1:5">
      <c r="A45" s="62" t="s">
        <v>850</v>
      </c>
      <c r="B45" s="61" t="s">
        <v>851</v>
      </c>
      <c r="C45" s="58">
        <f t="shared" si="2"/>
        <v>52</v>
      </c>
      <c r="D45" s="58">
        <v>52</v>
      </c>
      <c r="E45" s="59"/>
    </row>
    <row r="46" ht="21" customHeight="1" spans="1:5">
      <c r="A46" s="62" t="s">
        <v>852</v>
      </c>
      <c r="B46" s="61" t="s">
        <v>853</v>
      </c>
      <c r="C46" s="58">
        <f t="shared" si="2"/>
        <v>12509</v>
      </c>
      <c r="D46" s="58">
        <v>12509</v>
      </c>
      <c r="E46" s="59"/>
    </row>
    <row r="47" ht="21" customHeight="1" spans="1:5">
      <c r="A47" s="62" t="s">
        <v>854</v>
      </c>
      <c r="B47" s="61" t="s">
        <v>855</v>
      </c>
      <c r="C47" s="58">
        <f t="shared" si="2"/>
        <v>3903</v>
      </c>
      <c r="D47" s="58">
        <v>3903</v>
      </c>
      <c r="E47" s="59"/>
    </row>
    <row r="48" ht="21" customHeight="1" spans="1:5">
      <c r="A48" s="62" t="s">
        <v>856</v>
      </c>
      <c r="B48" s="61" t="s">
        <v>857</v>
      </c>
      <c r="C48" s="58">
        <f t="shared" si="2"/>
        <v>1345</v>
      </c>
      <c r="D48" s="58">
        <v>1345</v>
      </c>
      <c r="E48" s="59"/>
    </row>
    <row r="49" ht="21" customHeight="1" spans="1:5">
      <c r="A49" s="60" t="s">
        <v>858</v>
      </c>
      <c r="B49" s="61" t="s">
        <v>859</v>
      </c>
      <c r="C49" s="58">
        <f>SUM(C50:C51)</f>
        <v>1452</v>
      </c>
      <c r="D49" s="58">
        <f t="shared" ref="D49:E49" si="4">SUM(D50:D51)</f>
        <v>0</v>
      </c>
      <c r="E49" s="59">
        <f t="shared" si="4"/>
        <v>1452</v>
      </c>
    </row>
    <row r="50" ht="21" customHeight="1" spans="1:5">
      <c r="A50" s="62" t="s">
        <v>860</v>
      </c>
      <c r="B50" s="61" t="s">
        <v>861</v>
      </c>
      <c r="C50" s="58">
        <f t="shared" si="2"/>
        <v>1445</v>
      </c>
      <c r="D50" s="58"/>
      <c r="E50" s="59">
        <v>1445</v>
      </c>
    </row>
    <row r="51" ht="21" customHeight="1" spans="1:5">
      <c r="A51" s="63" t="s">
        <v>862</v>
      </c>
      <c r="B51" s="64" t="s">
        <v>863</v>
      </c>
      <c r="C51" s="65">
        <f t="shared" si="2"/>
        <v>7</v>
      </c>
      <c r="D51" s="65"/>
      <c r="E51" s="66">
        <v>7</v>
      </c>
    </row>
    <row r="52" ht="21" customHeight="1" spans="3:5">
      <c r="C52" s="67"/>
      <c r="D52" s="67"/>
      <c r="E52" s="67"/>
    </row>
    <row r="53" ht="21"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row r="64" customHeight="1" spans="3:5">
      <c r="C64" s="67"/>
      <c r="D64" s="67"/>
      <c r="E64" s="67"/>
    </row>
    <row r="65" customHeight="1" spans="3:5">
      <c r="C65" s="67"/>
      <c r="D65" s="67"/>
      <c r="E65" s="67"/>
    </row>
    <row r="66" customHeight="1" spans="3:5">
      <c r="C66" s="67"/>
      <c r="D66" s="67"/>
      <c r="E66" s="67"/>
    </row>
    <row r="67" customHeight="1" spans="3:5">
      <c r="C67" s="67"/>
      <c r="D67" s="67"/>
      <c r="E67" s="67"/>
    </row>
    <row r="68" customHeight="1" spans="3:5">
      <c r="C68" s="67"/>
      <c r="D68" s="67"/>
      <c r="E68" s="67"/>
    </row>
    <row r="69" customHeight="1" spans="3:5">
      <c r="C69" s="67"/>
      <c r="D69" s="67"/>
      <c r="E69" s="67"/>
    </row>
    <row r="70" customHeight="1" spans="3:5">
      <c r="C70" s="67"/>
      <c r="D70" s="67"/>
      <c r="E70" s="67"/>
    </row>
    <row r="71" customHeight="1" spans="3:5">
      <c r="C71" s="67"/>
      <c r="D71" s="67"/>
      <c r="E71" s="67"/>
    </row>
    <row r="72" customHeight="1" spans="3:5">
      <c r="C72" s="67"/>
      <c r="D72" s="67"/>
      <c r="E72" s="67"/>
    </row>
    <row r="73" customHeight="1" spans="3:5">
      <c r="C73" s="67"/>
      <c r="D73" s="67"/>
      <c r="E73" s="67"/>
    </row>
    <row r="74" customHeight="1" spans="3:5">
      <c r="C74" s="67"/>
      <c r="D74" s="67"/>
      <c r="E74" s="67"/>
    </row>
    <row r="75" customHeight="1" spans="3:5">
      <c r="C75" s="67"/>
      <c r="D75" s="67"/>
      <c r="E75" s="67"/>
    </row>
    <row r="76" customHeight="1" spans="3:5">
      <c r="C76" s="67"/>
      <c r="D76" s="67"/>
      <c r="E76" s="67"/>
    </row>
    <row r="77" customHeight="1" spans="3:5">
      <c r="C77" s="67"/>
      <c r="D77" s="67"/>
      <c r="E77" s="67"/>
    </row>
    <row r="78" customHeight="1" spans="3:5">
      <c r="C78" s="67"/>
      <c r="D78" s="67"/>
      <c r="E78" s="67"/>
    </row>
    <row r="79" customHeight="1" spans="3:5">
      <c r="C79" s="67"/>
      <c r="D79" s="67"/>
      <c r="E79" s="67"/>
    </row>
    <row r="80" customHeight="1" spans="3:5">
      <c r="C80" s="67"/>
      <c r="D80" s="67"/>
      <c r="E80" s="67"/>
    </row>
    <row r="81" customHeight="1" spans="3:5">
      <c r="C81" s="67"/>
      <c r="D81" s="67"/>
      <c r="E81" s="67"/>
    </row>
    <row r="82" customHeight="1" spans="3:5">
      <c r="C82" s="67"/>
      <c r="D82" s="67"/>
      <c r="E82" s="67"/>
    </row>
    <row r="83" customHeight="1" spans="3:5">
      <c r="C83" s="67"/>
      <c r="D83" s="67"/>
      <c r="E83" s="67"/>
    </row>
    <row r="84" customHeight="1" spans="3:5">
      <c r="C84" s="67"/>
      <c r="D84" s="67"/>
      <c r="E84" s="67"/>
    </row>
    <row r="85" customHeight="1" spans="3:5">
      <c r="C85" s="67"/>
      <c r="D85" s="67"/>
      <c r="E85" s="67"/>
    </row>
    <row r="86" customHeight="1" spans="3:5">
      <c r="C86" s="67"/>
      <c r="D86" s="67"/>
      <c r="E86" s="67"/>
    </row>
    <row r="87" customHeight="1" spans="3:5">
      <c r="C87" s="67"/>
      <c r="D87" s="67"/>
      <c r="E87" s="67"/>
    </row>
    <row r="88" customHeight="1" spans="3:5">
      <c r="C88" s="67"/>
      <c r="D88" s="67"/>
      <c r="E88" s="67"/>
    </row>
    <row r="89" customHeight="1" spans="3:5">
      <c r="C89" s="67"/>
      <c r="D89" s="67"/>
      <c r="E89" s="67"/>
    </row>
    <row r="90" customHeight="1" spans="3:5">
      <c r="C90" s="67"/>
      <c r="D90" s="67"/>
      <c r="E90" s="67"/>
    </row>
    <row r="91" customHeight="1" spans="3:5">
      <c r="C91" s="67"/>
      <c r="D91" s="67"/>
      <c r="E91" s="67"/>
    </row>
    <row r="92" customHeight="1" spans="3:5">
      <c r="C92" s="67"/>
      <c r="D92" s="67"/>
      <c r="E92" s="67"/>
    </row>
    <row r="93" customHeight="1" spans="3:5">
      <c r="C93" s="67"/>
      <c r="D93" s="67"/>
      <c r="E93" s="67"/>
    </row>
    <row r="94" customHeight="1" spans="3:5">
      <c r="C94" s="67"/>
      <c r="D94" s="67"/>
      <c r="E94" s="67"/>
    </row>
    <row r="95" customHeight="1" spans="3:5">
      <c r="C95" s="67"/>
      <c r="D95" s="67"/>
      <c r="E95" s="67"/>
    </row>
  </sheetData>
  <mergeCells count="4">
    <mergeCell ref="A1:E1"/>
    <mergeCell ref="A3:B3"/>
    <mergeCell ref="C3:E3"/>
    <mergeCell ref="A5:B5"/>
  </mergeCells>
  <printOptions horizontalCentered="1"/>
  <pageMargins left="0.78740157480315" right="0.590551181102362" top="0.7" bottom="0.78740157480315" header="0.31496062992126" footer="0.31496062992126"/>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showZeros="0" workbookViewId="0">
      <selection activeCell="F28" sqref="F28"/>
    </sheetView>
  </sheetViews>
  <sheetFormatPr defaultColWidth="9" defaultRowHeight="13.5" outlineLevelCol="2"/>
  <cols>
    <col min="1" max="1" width="41.125" customWidth="1"/>
    <col min="2" max="2" width="36.25" customWidth="1"/>
  </cols>
  <sheetData>
    <row r="1" ht="23.25" spans="1:2">
      <c r="A1" s="21" t="s">
        <v>864</v>
      </c>
      <c r="B1" s="21"/>
    </row>
    <row r="2" ht="18.75" customHeight="1" spans="1:2">
      <c r="A2" s="22" t="s">
        <v>712</v>
      </c>
      <c r="B2" s="23" t="s">
        <v>23</v>
      </c>
    </row>
    <row r="3" ht="20.1" customHeight="1" spans="1:2">
      <c r="A3" s="24" t="s">
        <v>713</v>
      </c>
      <c r="B3" s="25" t="s">
        <v>100</v>
      </c>
    </row>
    <row r="4" ht="20.1" customHeight="1" spans="1:2">
      <c r="A4" s="38" t="s">
        <v>130</v>
      </c>
      <c r="B4" s="39">
        <f>SUM(B5:B15)</f>
        <v>43429</v>
      </c>
    </row>
    <row r="5" ht="20.1" customHeight="1" spans="1:3">
      <c r="A5" s="40" t="s">
        <v>714</v>
      </c>
      <c r="B5" s="39">
        <v>1601</v>
      </c>
      <c r="C5" s="41"/>
    </row>
    <row r="6" ht="20.1" customHeight="1" spans="1:3">
      <c r="A6" s="40" t="s">
        <v>715</v>
      </c>
      <c r="B6" s="39">
        <v>3924</v>
      </c>
      <c r="C6" s="41"/>
    </row>
    <row r="7" ht="20.1" customHeight="1" spans="1:3">
      <c r="A7" s="40" t="s">
        <v>716</v>
      </c>
      <c r="B7" s="39">
        <v>3333</v>
      </c>
      <c r="C7" s="41"/>
    </row>
    <row r="8" ht="20.1" customHeight="1" spans="1:3">
      <c r="A8" s="40" t="s">
        <v>717</v>
      </c>
      <c r="B8" s="39">
        <v>3886</v>
      </c>
      <c r="C8" s="41"/>
    </row>
    <row r="9" ht="20.1" customHeight="1" spans="1:3">
      <c r="A9" s="40" t="s">
        <v>718</v>
      </c>
      <c r="B9" s="39">
        <v>4128</v>
      </c>
      <c r="C9" s="41"/>
    </row>
    <row r="10" ht="20.1" customHeight="1" spans="1:3">
      <c r="A10" s="40" t="s">
        <v>719</v>
      </c>
      <c r="B10" s="39">
        <v>3958</v>
      </c>
      <c r="C10" s="41"/>
    </row>
    <row r="11" ht="20.1" customHeight="1" spans="1:3">
      <c r="A11" s="40" t="s">
        <v>720</v>
      </c>
      <c r="B11" s="39">
        <v>5249</v>
      </c>
      <c r="C11" s="41"/>
    </row>
    <row r="12" ht="20.1" customHeight="1" spans="1:3">
      <c r="A12" s="40" t="s">
        <v>721</v>
      </c>
      <c r="B12" s="39">
        <v>5477</v>
      </c>
      <c r="C12" s="41"/>
    </row>
    <row r="13" ht="20.1" customHeight="1" spans="1:3">
      <c r="A13" s="40" t="s">
        <v>722</v>
      </c>
      <c r="B13" s="39">
        <v>4576</v>
      </c>
      <c r="C13" s="41"/>
    </row>
    <row r="14" ht="20.1" customHeight="1" spans="1:3">
      <c r="A14" s="40" t="s">
        <v>723</v>
      </c>
      <c r="B14" s="39">
        <v>3805</v>
      </c>
      <c r="C14" s="41"/>
    </row>
    <row r="15" ht="20.1" customHeight="1" spans="1:3">
      <c r="A15" s="42" t="s">
        <v>724</v>
      </c>
      <c r="B15" s="43">
        <v>3492</v>
      </c>
      <c r="C15" s="41"/>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12"/>
  <sheetViews>
    <sheetView showZeros="0" topLeftCell="A815" workbookViewId="0">
      <selection activeCell="E838" sqref="E838"/>
    </sheetView>
  </sheetViews>
  <sheetFormatPr defaultColWidth="9" defaultRowHeight="13.5" outlineLevelCol="1"/>
  <cols>
    <col min="1" max="1" width="41.125" customWidth="1"/>
    <col min="2" max="2" width="36.25" customWidth="1"/>
  </cols>
  <sheetData>
    <row r="1" ht="23.25" spans="1:2">
      <c r="A1" s="21" t="s">
        <v>865</v>
      </c>
      <c r="B1" s="21"/>
    </row>
    <row r="2" ht="18.75" customHeight="1" spans="1:2">
      <c r="A2" s="22" t="s">
        <v>712</v>
      </c>
      <c r="B2" s="23" t="s">
        <v>23</v>
      </c>
    </row>
    <row r="3" ht="20.1" customHeight="1" spans="1:2">
      <c r="A3" s="24" t="s">
        <v>866</v>
      </c>
      <c r="B3" s="25" t="s">
        <v>100</v>
      </c>
    </row>
    <row r="4" ht="20.1" customHeight="1" spans="1:2">
      <c r="A4" s="26" t="s">
        <v>867</v>
      </c>
      <c r="B4" s="27">
        <f>B5+B108+B236+B358+B463+B580+B659+B766+B861+B985+B1112</f>
        <v>61896.66</v>
      </c>
    </row>
    <row r="5" ht="20.1" customHeight="1" spans="1:2">
      <c r="A5" s="28" t="s">
        <v>714</v>
      </c>
      <c r="B5" s="29">
        <f>SUM(B6:B107)</f>
        <v>2505.97</v>
      </c>
    </row>
    <row r="6" ht="20.1" customHeight="1" spans="1:2">
      <c r="A6" s="30" t="s">
        <v>868</v>
      </c>
      <c r="B6" s="31">
        <v>4</v>
      </c>
    </row>
    <row r="7" ht="20.1" customHeight="1" spans="1:2">
      <c r="A7" s="30" t="s">
        <v>869</v>
      </c>
      <c r="B7" s="31">
        <v>7.3</v>
      </c>
    </row>
    <row r="8" ht="20.1" customHeight="1" spans="1:2">
      <c r="A8" s="30" t="s">
        <v>870</v>
      </c>
      <c r="B8" s="31">
        <v>5</v>
      </c>
    </row>
    <row r="9" ht="20.1" customHeight="1" spans="1:2">
      <c r="A9" s="30" t="s">
        <v>871</v>
      </c>
      <c r="B9" s="31">
        <v>0.11</v>
      </c>
    </row>
    <row r="10" ht="20.1" customHeight="1" spans="1:2">
      <c r="A10" s="30" t="s">
        <v>872</v>
      </c>
      <c r="B10" s="31">
        <v>4</v>
      </c>
    </row>
    <row r="11" ht="20.1" customHeight="1" spans="1:2">
      <c r="A11" s="30" t="s">
        <v>873</v>
      </c>
      <c r="B11" s="31">
        <v>5</v>
      </c>
    </row>
    <row r="12" ht="20.1" customHeight="1" spans="1:2">
      <c r="A12" s="30" t="s">
        <v>874</v>
      </c>
      <c r="B12" s="31">
        <v>9.47</v>
      </c>
    </row>
    <row r="13" ht="20.1" customHeight="1" spans="1:2">
      <c r="A13" s="30" t="s">
        <v>875</v>
      </c>
      <c r="B13" s="31">
        <v>0.5</v>
      </c>
    </row>
    <row r="14" ht="20.1" customHeight="1" spans="1:2">
      <c r="A14" s="30" t="s">
        <v>876</v>
      </c>
      <c r="B14" s="31">
        <v>0.8</v>
      </c>
    </row>
    <row r="15" ht="20.1" customHeight="1" spans="1:2">
      <c r="A15" s="30" t="s">
        <v>877</v>
      </c>
      <c r="B15" s="31">
        <v>0.03</v>
      </c>
    </row>
    <row r="16" ht="20.1" customHeight="1" spans="1:2">
      <c r="A16" s="30" t="s">
        <v>878</v>
      </c>
      <c r="B16" s="31">
        <v>0.72</v>
      </c>
    </row>
    <row r="17" ht="20.1" customHeight="1" spans="1:2">
      <c r="A17" s="30" t="s">
        <v>879</v>
      </c>
      <c r="B17" s="31">
        <v>2.1</v>
      </c>
    </row>
    <row r="18" ht="20.1" customHeight="1" spans="1:2">
      <c r="A18" s="30" t="s">
        <v>880</v>
      </c>
      <c r="B18" s="31">
        <v>0.94</v>
      </c>
    </row>
    <row r="19" ht="20.1" customHeight="1" spans="1:2">
      <c r="A19" s="30" t="s">
        <v>881</v>
      </c>
      <c r="B19" s="31">
        <v>1.56</v>
      </c>
    </row>
    <row r="20" ht="20.1" customHeight="1" spans="1:2">
      <c r="A20" s="30" t="s">
        <v>882</v>
      </c>
      <c r="B20" s="31">
        <v>20</v>
      </c>
    </row>
    <row r="21" ht="20.1" customHeight="1" spans="1:2">
      <c r="A21" s="30" t="s">
        <v>883</v>
      </c>
      <c r="B21" s="31">
        <v>5</v>
      </c>
    </row>
    <row r="22" ht="20.1" customHeight="1" spans="1:2">
      <c r="A22" s="30" t="s">
        <v>884</v>
      </c>
      <c r="B22" s="31">
        <v>37.3</v>
      </c>
    </row>
    <row r="23" ht="20.1" customHeight="1" spans="1:2">
      <c r="A23" s="30" t="s">
        <v>885</v>
      </c>
      <c r="B23" s="31">
        <v>15.6</v>
      </c>
    </row>
    <row r="24" ht="20.1" customHeight="1" spans="1:2">
      <c r="A24" s="30" t="s">
        <v>886</v>
      </c>
      <c r="B24" s="31">
        <v>0.96</v>
      </c>
    </row>
    <row r="25" ht="20.1" customHeight="1" spans="1:2">
      <c r="A25" s="30" t="s">
        <v>887</v>
      </c>
      <c r="B25" s="31">
        <v>21.96</v>
      </c>
    </row>
    <row r="26" ht="20.1" customHeight="1" spans="1:2">
      <c r="A26" s="30" t="s">
        <v>888</v>
      </c>
      <c r="B26" s="31">
        <v>4.89</v>
      </c>
    </row>
    <row r="27" ht="20.1" customHeight="1" spans="1:2">
      <c r="A27" s="30" t="s">
        <v>889</v>
      </c>
      <c r="B27" s="31">
        <v>196.91</v>
      </c>
    </row>
    <row r="28" ht="20.1" customHeight="1" spans="1:2">
      <c r="A28" s="30" t="s">
        <v>890</v>
      </c>
      <c r="B28" s="31">
        <v>3.42</v>
      </c>
    </row>
    <row r="29" ht="20.1" customHeight="1" spans="1:2">
      <c r="A29" s="30" t="s">
        <v>890</v>
      </c>
      <c r="B29" s="31">
        <v>4.44</v>
      </c>
    </row>
    <row r="30" ht="20.1" customHeight="1" spans="1:2">
      <c r="A30" s="30" t="s">
        <v>891</v>
      </c>
      <c r="B30" s="31">
        <v>0.89</v>
      </c>
    </row>
    <row r="31" ht="20.1" customHeight="1" spans="1:2">
      <c r="A31" s="30" t="s">
        <v>892</v>
      </c>
      <c r="B31" s="31">
        <v>25.94</v>
      </c>
    </row>
    <row r="32" ht="20.1" customHeight="1" spans="1:2">
      <c r="A32" s="30" t="s">
        <v>893</v>
      </c>
      <c r="B32" s="31">
        <v>0.48</v>
      </c>
    </row>
    <row r="33" ht="20.1" customHeight="1" spans="1:2">
      <c r="A33" s="30" t="s">
        <v>894</v>
      </c>
      <c r="B33" s="31">
        <v>10</v>
      </c>
    </row>
    <row r="34" ht="20.1" customHeight="1" spans="1:2">
      <c r="A34" s="30" t="s">
        <v>895</v>
      </c>
      <c r="B34" s="31">
        <v>1.02</v>
      </c>
    </row>
    <row r="35" ht="20.1" customHeight="1" spans="1:2">
      <c r="A35" s="30" t="s">
        <v>896</v>
      </c>
      <c r="B35" s="31">
        <v>75</v>
      </c>
    </row>
    <row r="36" ht="20.1" customHeight="1" spans="1:2">
      <c r="A36" s="30" t="s">
        <v>896</v>
      </c>
      <c r="B36" s="31">
        <v>24.5</v>
      </c>
    </row>
    <row r="37" ht="20.1" customHeight="1" spans="1:2">
      <c r="A37" s="30" t="s">
        <v>897</v>
      </c>
      <c r="B37" s="31">
        <v>22</v>
      </c>
    </row>
    <row r="38" ht="20.1" customHeight="1" spans="1:2">
      <c r="A38" s="30" t="s">
        <v>897</v>
      </c>
      <c r="B38" s="31">
        <v>10</v>
      </c>
    </row>
    <row r="39" ht="20.1" customHeight="1" spans="1:2">
      <c r="A39" s="30" t="s">
        <v>898</v>
      </c>
      <c r="B39" s="31">
        <v>63.62</v>
      </c>
    </row>
    <row r="40" ht="20.1" customHeight="1" spans="1:2">
      <c r="A40" s="30" t="s">
        <v>899</v>
      </c>
      <c r="B40" s="31">
        <v>19.93</v>
      </c>
    </row>
    <row r="41" ht="20.1" customHeight="1" spans="1:2">
      <c r="A41" s="30" t="s">
        <v>900</v>
      </c>
      <c r="B41" s="31">
        <v>10.87</v>
      </c>
    </row>
    <row r="42" ht="20.1" customHeight="1" spans="1:2">
      <c r="A42" s="30" t="s">
        <v>901</v>
      </c>
      <c r="B42" s="31">
        <v>10.08</v>
      </c>
    </row>
    <row r="43" ht="20.1" customHeight="1" spans="1:2">
      <c r="A43" s="30" t="s">
        <v>902</v>
      </c>
      <c r="B43" s="31">
        <v>12.84</v>
      </c>
    </row>
    <row r="44" ht="20.1" customHeight="1" spans="1:2">
      <c r="A44" s="30" t="s">
        <v>903</v>
      </c>
      <c r="B44" s="31">
        <v>21.45</v>
      </c>
    </row>
    <row r="45" ht="20.1" customHeight="1" spans="1:2">
      <c r="A45" s="30" t="s">
        <v>895</v>
      </c>
      <c r="B45" s="31">
        <v>0.01</v>
      </c>
    </row>
    <row r="46" ht="20.1" customHeight="1" spans="1:2">
      <c r="A46" s="30" t="s">
        <v>904</v>
      </c>
      <c r="B46" s="31">
        <v>2.8</v>
      </c>
    </row>
    <row r="47" ht="20.1" customHeight="1" spans="1:2">
      <c r="A47" s="30" t="s">
        <v>905</v>
      </c>
      <c r="B47" s="31">
        <v>1</v>
      </c>
    </row>
    <row r="48" ht="20.1" customHeight="1" spans="1:2">
      <c r="A48" s="30" t="s">
        <v>895</v>
      </c>
      <c r="B48" s="31">
        <v>1.87</v>
      </c>
    </row>
    <row r="49" ht="20.1" customHeight="1" spans="1:2">
      <c r="A49" s="30" t="s">
        <v>906</v>
      </c>
      <c r="B49" s="31">
        <v>5.95</v>
      </c>
    </row>
    <row r="50" ht="20.1" customHeight="1" spans="1:2">
      <c r="A50" s="30" t="s">
        <v>907</v>
      </c>
      <c r="B50" s="31">
        <v>2</v>
      </c>
    </row>
    <row r="51" ht="20.1" customHeight="1" spans="1:2">
      <c r="A51" s="30" t="s">
        <v>908</v>
      </c>
      <c r="B51" s="31">
        <v>4</v>
      </c>
    </row>
    <row r="52" ht="20.1" customHeight="1" spans="1:2">
      <c r="A52" s="30" t="s">
        <v>909</v>
      </c>
      <c r="B52" s="31">
        <v>0.4</v>
      </c>
    </row>
    <row r="53" ht="20.1" customHeight="1" spans="1:2">
      <c r="A53" s="30" t="s">
        <v>910</v>
      </c>
      <c r="B53" s="31">
        <v>157.42</v>
      </c>
    </row>
    <row r="54" ht="20.1" customHeight="1" spans="1:2">
      <c r="A54" s="30" t="s">
        <v>911</v>
      </c>
      <c r="B54" s="31">
        <v>12</v>
      </c>
    </row>
    <row r="55" ht="20.1" customHeight="1" spans="1:2">
      <c r="A55" s="30" t="s">
        <v>912</v>
      </c>
      <c r="B55" s="31">
        <v>10</v>
      </c>
    </row>
    <row r="56" ht="20.1" customHeight="1" spans="1:2">
      <c r="A56" s="30" t="s">
        <v>913</v>
      </c>
      <c r="B56" s="31">
        <v>137</v>
      </c>
    </row>
    <row r="57" ht="20.1" customHeight="1" spans="1:2">
      <c r="A57" s="30" t="s">
        <v>914</v>
      </c>
      <c r="B57" s="31">
        <v>14</v>
      </c>
    </row>
    <row r="58" ht="20.1" customHeight="1" spans="1:2">
      <c r="A58" s="30" t="s">
        <v>915</v>
      </c>
      <c r="B58" s="31">
        <v>8.2</v>
      </c>
    </row>
    <row r="59" ht="20.1" customHeight="1" spans="1:2">
      <c r="A59" s="30" t="s">
        <v>916</v>
      </c>
      <c r="B59" s="31">
        <v>101</v>
      </c>
    </row>
    <row r="60" ht="20.1" customHeight="1" spans="1:2">
      <c r="A60" s="30" t="s">
        <v>916</v>
      </c>
      <c r="B60" s="31">
        <v>121</v>
      </c>
    </row>
    <row r="61" ht="20.1" customHeight="1" spans="1:2">
      <c r="A61" s="30" t="s">
        <v>917</v>
      </c>
      <c r="B61" s="31">
        <v>2</v>
      </c>
    </row>
    <row r="62" ht="20.1" customHeight="1" spans="1:2">
      <c r="A62" s="30" t="s">
        <v>918</v>
      </c>
      <c r="B62" s="31">
        <v>100</v>
      </c>
    </row>
    <row r="63" ht="20.1" customHeight="1" spans="1:2">
      <c r="A63" s="30" t="s">
        <v>919</v>
      </c>
      <c r="B63" s="31">
        <v>0.4</v>
      </c>
    </row>
    <row r="64" ht="20.1" customHeight="1" spans="1:2">
      <c r="A64" s="30" t="s">
        <v>920</v>
      </c>
      <c r="B64" s="31">
        <v>5.47</v>
      </c>
    </row>
    <row r="65" ht="20.1" customHeight="1" spans="1:2">
      <c r="A65" s="30" t="s">
        <v>921</v>
      </c>
      <c r="B65" s="31">
        <v>0.05</v>
      </c>
    </row>
    <row r="66" ht="20.1" customHeight="1" spans="1:2">
      <c r="A66" s="30" t="s">
        <v>922</v>
      </c>
      <c r="B66" s="31">
        <v>0.8</v>
      </c>
    </row>
    <row r="67" ht="20.1" customHeight="1" spans="1:2">
      <c r="A67" s="30" t="s">
        <v>923</v>
      </c>
      <c r="B67" s="31">
        <v>10</v>
      </c>
    </row>
    <row r="68" ht="20.1" customHeight="1" spans="1:2">
      <c r="A68" s="30" t="s">
        <v>924</v>
      </c>
      <c r="B68" s="31">
        <v>5.5</v>
      </c>
    </row>
    <row r="69" ht="20.1" customHeight="1" spans="1:2">
      <c r="A69" s="30" t="s">
        <v>925</v>
      </c>
      <c r="B69" s="31">
        <v>0.96</v>
      </c>
    </row>
    <row r="70" ht="20.1" customHeight="1" spans="1:2">
      <c r="A70" s="30" t="s">
        <v>926</v>
      </c>
      <c r="B70" s="31">
        <v>1.3</v>
      </c>
    </row>
    <row r="71" ht="20.1" customHeight="1" spans="1:2">
      <c r="A71" s="30" t="s">
        <v>927</v>
      </c>
      <c r="B71" s="31">
        <v>0.73</v>
      </c>
    </row>
    <row r="72" ht="20.1" customHeight="1" spans="1:2">
      <c r="A72" s="30" t="s">
        <v>928</v>
      </c>
      <c r="B72" s="31">
        <v>3.94</v>
      </c>
    </row>
    <row r="73" ht="20.1" customHeight="1" spans="1:2">
      <c r="A73" s="30" t="s">
        <v>929</v>
      </c>
      <c r="B73" s="31">
        <v>10</v>
      </c>
    </row>
    <row r="74" ht="20.1" customHeight="1" spans="1:2">
      <c r="A74" s="30" t="s">
        <v>930</v>
      </c>
      <c r="B74" s="31">
        <v>2.4</v>
      </c>
    </row>
    <row r="75" ht="20.1" customHeight="1" spans="1:2">
      <c r="A75" s="30" t="s">
        <v>931</v>
      </c>
      <c r="B75" s="31">
        <v>1.4</v>
      </c>
    </row>
    <row r="76" ht="20.1" customHeight="1" spans="1:2">
      <c r="A76" s="30" t="s">
        <v>932</v>
      </c>
      <c r="B76" s="31">
        <v>0.15</v>
      </c>
    </row>
    <row r="77" ht="20.1" customHeight="1" spans="1:2">
      <c r="A77" s="30" t="s">
        <v>933</v>
      </c>
      <c r="B77" s="31">
        <v>5</v>
      </c>
    </row>
    <row r="78" ht="20.1" customHeight="1" spans="1:2">
      <c r="A78" s="30" t="s">
        <v>934</v>
      </c>
      <c r="B78" s="31">
        <v>1.5</v>
      </c>
    </row>
    <row r="79" ht="20.1" customHeight="1" spans="1:2">
      <c r="A79" s="30" t="s">
        <v>935</v>
      </c>
      <c r="B79" s="31">
        <v>10</v>
      </c>
    </row>
    <row r="80" ht="20.1" customHeight="1" spans="1:2">
      <c r="A80" s="30" t="s">
        <v>936</v>
      </c>
      <c r="B80" s="31">
        <v>1.62</v>
      </c>
    </row>
    <row r="81" ht="20.1" customHeight="1" spans="1:2">
      <c r="A81" s="30" t="s">
        <v>937</v>
      </c>
      <c r="B81" s="31">
        <v>26</v>
      </c>
    </row>
    <row r="82" ht="20.1" customHeight="1" spans="1:2">
      <c r="A82" s="30" t="s">
        <v>938</v>
      </c>
      <c r="B82" s="31">
        <v>40.6</v>
      </c>
    </row>
    <row r="83" ht="20.1" customHeight="1" spans="1:2">
      <c r="A83" s="30" t="s">
        <v>939</v>
      </c>
      <c r="B83" s="31">
        <v>5</v>
      </c>
    </row>
    <row r="84" ht="20.1" customHeight="1" spans="1:2">
      <c r="A84" s="30" t="s">
        <v>940</v>
      </c>
      <c r="B84" s="31">
        <v>10.13</v>
      </c>
    </row>
    <row r="85" ht="20.1" customHeight="1" spans="1:2">
      <c r="A85" s="30" t="s">
        <v>940</v>
      </c>
      <c r="B85" s="31">
        <v>3.84</v>
      </c>
    </row>
    <row r="86" ht="20.1" customHeight="1" spans="1:2">
      <c r="A86" s="30" t="s">
        <v>941</v>
      </c>
      <c r="B86" s="31">
        <v>1</v>
      </c>
    </row>
    <row r="87" ht="20.1" customHeight="1" spans="1:2">
      <c r="A87" s="30" t="s">
        <v>942</v>
      </c>
      <c r="B87" s="31">
        <v>1.85</v>
      </c>
    </row>
    <row r="88" ht="20.1" customHeight="1" spans="1:2">
      <c r="A88" s="30" t="s">
        <v>869</v>
      </c>
      <c r="B88" s="31">
        <v>3</v>
      </c>
    </row>
    <row r="89" ht="20.1" customHeight="1" spans="1:2">
      <c r="A89" s="30" t="s">
        <v>943</v>
      </c>
      <c r="B89" s="31">
        <v>35</v>
      </c>
    </row>
    <row r="90" ht="20.1" customHeight="1" spans="1:2">
      <c r="A90" s="30" t="s">
        <v>943</v>
      </c>
      <c r="B90" s="31">
        <v>22</v>
      </c>
    </row>
    <row r="91" ht="20.1" customHeight="1" spans="1:2">
      <c r="A91" s="30" t="s">
        <v>944</v>
      </c>
      <c r="B91" s="31">
        <v>29.74</v>
      </c>
    </row>
    <row r="92" ht="20.1" customHeight="1" spans="1:2">
      <c r="A92" s="30" t="s">
        <v>945</v>
      </c>
      <c r="B92" s="31">
        <v>3</v>
      </c>
    </row>
    <row r="93" ht="20.1" customHeight="1" spans="1:2">
      <c r="A93" s="30" t="s">
        <v>946</v>
      </c>
      <c r="B93" s="31">
        <v>21.45</v>
      </c>
    </row>
    <row r="94" ht="20.1" customHeight="1" spans="1:2">
      <c r="A94" s="30" t="s">
        <v>947</v>
      </c>
      <c r="B94" s="31">
        <v>150</v>
      </c>
    </row>
    <row r="95" ht="20.1" customHeight="1" spans="1:2">
      <c r="A95" s="30" t="s">
        <v>948</v>
      </c>
      <c r="B95" s="31">
        <v>57.68</v>
      </c>
    </row>
    <row r="96" ht="20.1" customHeight="1" spans="1:2">
      <c r="A96" s="30" t="s">
        <v>949</v>
      </c>
      <c r="B96" s="31">
        <v>410</v>
      </c>
    </row>
    <row r="97" ht="20.1" customHeight="1" spans="1:2">
      <c r="A97" s="30" t="s">
        <v>950</v>
      </c>
      <c r="B97" s="31">
        <v>0.39</v>
      </c>
    </row>
    <row r="98" ht="20.1" customHeight="1" spans="1:2">
      <c r="A98" s="30" t="s">
        <v>951</v>
      </c>
      <c r="B98" s="31">
        <v>12</v>
      </c>
    </row>
    <row r="99" ht="20.1" customHeight="1" spans="1:2">
      <c r="A99" s="30" t="s">
        <v>952</v>
      </c>
      <c r="B99" s="31">
        <v>20</v>
      </c>
    </row>
    <row r="100" ht="20.1" customHeight="1" spans="1:2">
      <c r="A100" s="30" t="s">
        <v>953</v>
      </c>
      <c r="B100" s="31">
        <v>200</v>
      </c>
    </row>
    <row r="101" ht="20.1" customHeight="1" spans="1:2">
      <c r="A101" s="30" t="s">
        <v>916</v>
      </c>
      <c r="B101" s="31">
        <v>18</v>
      </c>
    </row>
    <row r="102" ht="20.1" customHeight="1" spans="1:2">
      <c r="A102" s="30" t="s">
        <v>954</v>
      </c>
      <c r="B102" s="31">
        <v>16</v>
      </c>
    </row>
    <row r="103" ht="20.1" customHeight="1" spans="1:2">
      <c r="A103" s="30" t="s">
        <v>954</v>
      </c>
      <c r="B103" s="31">
        <v>12</v>
      </c>
    </row>
    <row r="104" ht="20.1" customHeight="1" spans="1:2">
      <c r="A104" s="30" t="s">
        <v>955</v>
      </c>
      <c r="B104" s="31">
        <v>0.39</v>
      </c>
    </row>
    <row r="105" ht="20.1" customHeight="1" spans="1:2">
      <c r="A105" s="30" t="s">
        <v>956</v>
      </c>
      <c r="B105" s="31">
        <v>0.5</v>
      </c>
    </row>
    <row r="106" ht="20.1" customHeight="1" spans="1:2">
      <c r="A106" s="30" t="s">
        <v>957</v>
      </c>
      <c r="B106" s="31">
        <v>1</v>
      </c>
    </row>
    <row r="107" ht="20.1" customHeight="1" spans="1:2">
      <c r="A107" s="30" t="s">
        <v>895</v>
      </c>
      <c r="B107" s="31">
        <v>2.9</v>
      </c>
    </row>
    <row r="108" ht="20.1" customHeight="1" spans="1:2">
      <c r="A108" s="28" t="s">
        <v>715</v>
      </c>
      <c r="B108" s="29">
        <f>SUM(B109:B235)</f>
        <v>4277.52</v>
      </c>
    </row>
    <row r="109" ht="20.1" customHeight="1" spans="1:2">
      <c r="A109" s="30" t="s">
        <v>958</v>
      </c>
      <c r="B109" s="31">
        <v>12.57</v>
      </c>
    </row>
    <row r="110" ht="20.1" customHeight="1" spans="1:2">
      <c r="A110" s="30" t="s">
        <v>959</v>
      </c>
      <c r="B110" s="31">
        <v>50</v>
      </c>
    </row>
    <row r="111" ht="20.1" customHeight="1" spans="1:2">
      <c r="A111" s="30" t="s">
        <v>960</v>
      </c>
      <c r="B111" s="31">
        <v>5</v>
      </c>
    </row>
    <row r="112" ht="20.1" customHeight="1" spans="1:2">
      <c r="A112" s="30" t="s">
        <v>961</v>
      </c>
      <c r="B112" s="31">
        <v>50</v>
      </c>
    </row>
    <row r="113" ht="20.1" customHeight="1" spans="1:2">
      <c r="A113" s="30" t="s">
        <v>962</v>
      </c>
      <c r="B113" s="31">
        <v>880</v>
      </c>
    </row>
    <row r="114" ht="20.1" customHeight="1" spans="1:2">
      <c r="A114" s="30" t="s">
        <v>963</v>
      </c>
      <c r="B114" s="31">
        <v>0.88</v>
      </c>
    </row>
    <row r="115" ht="20.1" customHeight="1" spans="1:2">
      <c r="A115" s="30" t="s">
        <v>964</v>
      </c>
      <c r="B115" s="31">
        <v>0.73</v>
      </c>
    </row>
    <row r="116" ht="20.1" customHeight="1" spans="1:2">
      <c r="A116" s="30" t="s">
        <v>965</v>
      </c>
      <c r="B116" s="31">
        <v>26.04</v>
      </c>
    </row>
    <row r="117" ht="20.1" customHeight="1" spans="1:2">
      <c r="A117" s="30" t="s">
        <v>966</v>
      </c>
      <c r="B117" s="31">
        <v>5.6</v>
      </c>
    </row>
    <row r="118" ht="20.1" customHeight="1" spans="1:2">
      <c r="A118" s="30" t="s">
        <v>966</v>
      </c>
      <c r="B118" s="31">
        <v>10.5</v>
      </c>
    </row>
    <row r="119" ht="20.1" customHeight="1" spans="1:2">
      <c r="A119" s="30" t="s">
        <v>967</v>
      </c>
      <c r="B119" s="31">
        <v>5.5</v>
      </c>
    </row>
    <row r="120" ht="20.1" customHeight="1" spans="1:2">
      <c r="A120" s="30" t="s">
        <v>967</v>
      </c>
      <c r="B120" s="31">
        <v>43</v>
      </c>
    </row>
    <row r="121" ht="20.1" customHeight="1" spans="1:2">
      <c r="A121" s="30" t="s">
        <v>968</v>
      </c>
      <c r="B121" s="31">
        <v>120</v>
      </c>
    </row>
    <row r="122" ht="20.1" customHeight="1" spans="1:2">
      <c r="A122" s="30" t="s">
        <v>969</v>
      </c>
      <c r="B122" s="31">
        <v>150</v>
      </c>
    </row>
    <row r="123" ht="20.1" customHeight="1" spans="1:2">
      <c r="A123" s="30" t="s">
        <v>970</v>
      </c>
      <c r="B123" s="31">
        <v>30</v>
      </c>
    </row>
    <row r="124" ht="20.1" customHeight="1" spans="1:2">
      <c r="A124" s="30" t="s">
        <v>891</v>
      </c>
      <c r="B124" s="31">
        <v>1.17</v>
      </c>
    </row>
    <row r="125" ht="20.1" customHeight="1" spans="1:2">
      <c r="A125" s="30" t="s">
        <v>971</v>
      </c>
      <c r="B125" s="31">
        <v>25</v>
      </c>
    </row>
    <row r="126" ht="20.1" customHeight="1" spans="1:2">
      <c r="A126" s="30" t="s">
        <v>972</v>
      </c>
      <c r="B126" s="31">
        <v>133.38</v>
      </c>
    </row>
    <row r="127" ht="20.1" customHeight="1" spans="1:2">
      <c r="A127" s="30" t="s">
        <v>973</v>
      </c>
      <c r="B127" s="31">
        <v>43.5</v>
      </c>
    </row>
    <row r="128" ht="20.1" customHeight="1" spans="1:2">
      <c r="A128" s="30" t="s">
        <v>972</v>
      </c>
      <c r="B128" s="31">
        <v>99</v>
      </c>
    </row>
    <row r="129" ht="20.1" customHeight="1" spans="1:2">
      <c r="A129" s="30" t="s">
        <v>972</v>
      </c>
      <c r="B129" s="31">
        <v>40.21</v>
      </c>
    </row>
    <row r="130" ht="20.1" customHeight="1" spans="1:2">
      <c r="A130" s="30" t="s">
        <v>974</v>
      </c>
      <c r="B130" s="31">
        <v>100</v>
      </c>
    </row>
    <row r="131" ht="20.1" customHeight="1" spans="1:2">
      <c r="A131" s="30" t="s">
        <v>975</v>
      </c>
      <c r="B131" s="31">
        <v>1.1</v>
      </c>
    </row>
    <row r="132" ht="20.1" customHeight="1" spans="1:2">
      <c r="A132" s="30" t="s">
        <v>976</v>
      </c>
      <c r="B132" s="31">
        <v>57.95</v>
      </c>
    </row>
    <row r="133" ht="20.1" customHeight="1" spans="1:2">
      <c r="A133" s="30" t="s">
        <v>977</v>
      </c>
      <c r="B133" s="31">
        <v>3</v>
      </c>
    </row>
    <row r="134" ht="20.1" customHeight="1" spans="1:2">
      <c r="A134" s="30" t="s">
        <v>978</v>
      </c>
      <c r="B134" s="31">
        <v>12</v>
      </c>
    </row>
    <row r="135" ht="20.1" customHeight="1" spans="1:2">
      <c r="A135" s="30" t="s">
        <v>979</v>
      </c>
      <c r="B135" s="31">
        <v>0.91</v>
      </c>
    </row>
    <row r="136" ht="20.1" customHeight="1" spans="1:2">
      <c r="A136" s="30" t="s">
        <v>980</v>
      </c>
      <c r="B136" s="31">
        <v>2.35</v>
      </c>
    </row>
    <row r="137" ht="20.1" customHeight="1" spans="1:2">
      <c r="A137" s="30" t="s">
        <v>981</v>
      </c>
      <c r="B137" s="31">
        <v>150</v>
      </c>
    </row>
    <row r="138" ht="20.1" customHeight="1" spans="1:2">
      <c r="A138" s="30" t="s">
        <v>980</v>
      </c>
      <c r="B138" s="31">
        <v>0.05</v>
      </c>
    </row>
    <row r="139" ht="20.1" customHeight="1" spans="1:2">
      <c r="A139" s="30" t="s">
        <v>980</v>
      </c>
      <c r="B139" s="31">
        <v>5.44</v>
      </c>
    </row>
    <row r="140" ht="20.1" customHeight="1" spans="1:2">
      <c r="A140" s="30" t="s">
        <v>980</v>
      </c>
      <c r="B140" s="31">
        <v>0.01</v>
      </c>
    </row>
    <row r="141" ht="20.1" customHeight="1" spans="1:2">
      <c r="A141" s="30" t="s">
        <v>980</v>
      </c>
      <c r="B141" s="31">
        <v>1.76</v>
      </c>
    </row>
    <row r="142" ht="20.1" customHeight="1" spans="1:2">
      <c r="A142" s="30" t="s">
        <v>982</v>
      </c>
      <c r="B142" s="31">
        <v>98</v>
      </c>
    </row>
    <row r="143" ht="20.1" customHeight="1" spans="1:2">
      <c r="A143" s="30" t="s">
        <v>983</v>
      </c>
      <c r="B143" s="31">
        <v>17.51</v>
      </c>
    </row>
    <row r="144" ht="20.1" customHeight="1" spans="1:2">
      <c r="A144" s="30" t="s">
        <v>984</v>
      </c>
      <c r="B144" s="31">
        <v>0.4</v>
      </c>
    </row>
    <row r="145" ht="20.1" customHeight="1" spans="1:2">
      <c r="A145" s="30" t="s">
        <v>985</v>
      </c>
      <c r="B145" s="31">
        <v>22.08</v>
      </c>
    </row>
    <row r="146" ht="20.1" customHeight="1" spans="1:2">
      <c r="A146" s="30" t="s">
        <v>986</v>
      </c>
      <c r="B146" s="31">
        <v>6</v>
      </c>
    </row>
    <row r="147" ht="20.1" customHeight="1" spans="1:2">
      <c r="A147" s="30" t="s">
        <v>987</v>
      </c>
      <c r="B147" s="31">
        <v>5</v>
      </c>
    </row>
    <row r="148" ht="20.1" customHeight="1" spans="1:2">
      <c r="A148" s="30" t="s">
        <v>988</v>
      </c>
      <c r="B148" s="31">
        <v>180</v>
      </c>
    </row>
    <row r="149" ht="20.1" customHeight="1" spans="1:2">
      <c r="A149" s="30" t="s">
        <v>989</v>
      </c>
      <c r="B149" s="31">
        <v>10</v>
      </c>
    </row>
    <row r="150" ht="20.1" customHeight="1" spans="1:2">
      <c r="A150" s="30" t="s">
        <v>988</v>
      </c>
      <c r="B150" s="31">
        <v>24</v>
      </c>
    </row>
    <row r="151" ht="20.1" customHeight="1" spans="1:2">
      <c r="A151" s="30" t="s">
        <v>988</v>
      </c>
      <c r="B151" s="31">
        <v>60</v>
      </c>
    </row>
    <row r="152" ht="20.1" customHeight="1" spans="1:2">
      <c r="A152" s="30" t="s">
        <v>990</v>
      </c>
      <c r="B152" s="31">
        <v>2.45</v>
      </c>
    </row>
    <row r="153" ht="20.1" customHeight="1" spans="1:2">
      <c r="A153" s="30" t="s">
        <v>990</v>
      </c>
      <c r="B153" s="31">
        <v>2.88</v>
      </c>
    </row>
    <row r="154" ht="20.1" customHeight="1" spans="1:2">
      <c r="A154" s="30" t="s">
        <v>991</v>
      </c>
      <c r="B154" s="31">
        <v>1.5</v>
      </c>
    </row>
    <row r="155" ht="20.1" customHeight="1" spans="1:2">
      <c r="A155" s="30" t="s">
        <v>987</v>
      </c>
      <c r="B155" s="31">
        <v>57</v>
      </c>
    </row>
    <row r="156" ht="20.1" customHeight="1" spans="1:2">
      <c r="A156" s="30" t="s">
        <v>992</v>
      </c>
      <c r="B156" s="31">
        <v>150</v>
      </c>
    </row>
    <row r="157" ht="20.1" customHeight="1" spans="1:2">
      <c r="A157" s="30" t="s">
        <v>987</v>
      </c>
      <c r="B157" s="31">
        <v>160</v>
      </c>
    </row>
    <row r="158" ht="20.1" customHeight="1" spans="1:2">
      <c r="A158" s="30" t="s">
        <v>987</v>
      </c>
      <c r="B158" s="31">
        <v>14</v>
      </c>
    </row>
    <row r="159" ht="20.1" customHeight="1" spans="1:2">
      <c r="A159" s="30" t="s">
        <v>993</v>
      </c>
      <c r="B159" s="31">
        <v>20</v>
      </c>
    </row>
    <row r="160" ht="20.1" customHeight="1" spans="1:2">
      <c r="A160" s="30" t="s">
        <v>994</v>
      </c>
      <c r="B160" s="31">
        <v>8.3</v>
      </c>
    </row>
    <row r="161" ht="20.1" customHeight="1" spans="1:2">
      <c r="A161" s="30" t="s">
        <v>995</v>
      </c>
      <c r="B161" s="31">
        <v>10</v>
      </c>
    </row>
    <row r="162" ht="20.1" customHeight="1" spans="1:2">
      <c r="A162" s="30" t="s">
        <v>996</v>
      </c>
      <c r="B162" s="31">
        <v>2.12</v>
      </c>
    </row>
    <row r="163" ht="20.1" customHeight="1" spans="1:2">
      <c r="A163" s="30" t="s">
        <v>997</v>
      </c>
      <c r="B163" s="31">
        <v>6</v>
      </c>
    </row>
    <row r="164" ht="20.1" customHeight="1" spans="1:2">
      <c r="A164" s="30" t="s">
        <v>998</v>
      </c>
      <c r="B164" s="31">
        <v>25</v>
      </c>
    </row>
    <row r="165" ht="20.1" customHeight="1" spans="1:2">
      <c r="A165" s="30" t="s">
        <v>999</v>
      </c>
      <c r="B165" s="31">
        <v>0.64</v>
      </c>
    </row>
    <row r="166" ht="20.1" customHeight="1" spans="1:2">
      <c r="A166" s="30" t="s">
        <v>999</v>
      </c>
      <c r="B166" s="31">
        <v>23.75</v>
      </c>
    </row>
    <row r="167" ht="20.1" customHeight="1" spans="1:2">
      <c r="A167" s="30" t="s">
        <v>997</v>
      </c>
      <c r="B167" s="31">
        <v>0.5</v>
      </c>
    </row>
    <row r="168" ht="20.1" customHeight="1" spans="1:2">
      <c r="A168" s="30" t="s">
        <v>996</v>
      </c>
      <c r="B168" s="31">
        <v>1.2</v>
      </c>
    </row>
    <row r="169" ht="20.1" customHeight="1" spans="1:2">
      <c r="A169" s="30" t="s">
        <v>1000</v>
      </c>
      <c r="B169" s="31">
        <v>1.27</v>
      </c>
    </row>
    <row r="170" ht="20.1" customHeight="1" spans="1:2">
      <c r="A170" s="30" t="s">
        <v>1001</v>
      </c>
      <c r="B170" s="31">
        <v>6.2</v>
      </c>
    </row>
    <row r="171" ht="20.1" customHeight="1" spans="1:2">
      <c r="A171" s="30" t="s">
        <v>1002</v>
      </c>
      <c r="B171" s="31">
        <v>1.5</v>
      </c>
    </row>
    <row r="172" ht="20.1" customHeight="1" spans="1:2">
      <c r="A172" s="30" t="s">
        <v>1003</v>
      </c>
      <c r="B172" s="31">
        <v>10</v>
      </c>
    </row>
    <row r="173" ht="20.1" customHeight="1" spans="1:2">
      <c r="A173" s="30" t="s">
        <v>1004</v>
      </c>
      <c r="B173" s="31">
        <v>2.3</v>
      </c>
    </row>
    <row r="174" ht="20.1" customHeight="1" spans="1:2">
      <c r="A174" s="30" t="s">
        <v>1005</v>
      </c>
      <c r="B174" s="31">
        <v>3</v>
      </c>
    </row>
    <row r="175" ht="20.1" customHeight="1" spans="1:2">
      <c r="A175" s="30" t="s">
        <v>1006</v>
      </c>
      <c r="B175" s="31">
        <v>2</v>
      </c>
    </row>
    <row r="176" ht="20.1" customHeight="1" spans="1:2">
      <c r="A176" s="30" t="s">
        <v>1007</v>
      </c>
      <c r="B176" s="31">
        <v>3</v>
      </c>
    </row>
    <row r="177" ht="20.1" customHeight="1" spans="1:2">
      <c r="A177" s="30" t="s">
        <v>1008</v>
      </c>
      <c r="B177" s="31">
        <v>1.85</v>
      </c>
    </row>
    <row r="178" ht="20.1" customHeight="1" spans="1:2">
      <c r="A178" s="30" t="s">
        <v>1009</v>
      </c>
      <c r="B178" s="31">
        <v>0.3</v>
      </c>
    </row>
    <row r="179" ht="20.1" customHeight="1" spans="1:2">
      <c r="A179" s="30" t="s">
        <v>1010</v>
      </c>
      <c r="B179" s="31">
        <v>0.88</v>
      </c>
    </row>
    <row r="180" ht="20.1" customHeight="1" spans="1:2">
      <c r="A180" s="30" t="s">
        <v>1011</v>
      </c>
      <c r="B180" s="31">
        <v>194.56</v>
      </c>
    </row>
    <row r="181" ht="20.1" customHeight="1" spans="1:2">
      <c r="A181" s="30" t="s">
        <v>1012</v>
      </c>
      <c r="B181" s="31">
        <v>56.4</v>
      </c>
    </row>
    <row r="182" ht="20.1" customHeight="1" spans="1:2">
      <c r="A182" s="30" t="s">
        <v>1013</v>
      </c>
      <c r="B182" s="31">
        <v>12</v>
      </c>
    </row>
    <row r="183" ht="20.1" customHeight="1" spans="1:2">
      <c r="A183" s="30" t="s">
        <v>1014</v>
      </c>
      <c r="B183" s="31">
        <v>36.8</v>
      </c>
    </row>
    <row r="184" ht="20.1" customHeight="1" spans="1:2">
      <c r="A184" s="30" t="s">
        <v>1015</v>
      </c>
      <c r="B184" s="31">
        <v>30</v>
      </c>
    </row>
    <row r="185" ht="20.1" customHeight="1" spans="1:2">
      <c r="A185" s="30" t="s">
        <v>964</v>
      </c>
      <c r="B185" s="31">
        <v>0.59</v>
      </c>
    </row>
    <row r="186" ht="20.1" customHeight="1" spans="1:2">
      <c r="A186" s="30" t="s">
        <v>1016</v>
      </c>
      <c r="B186" s="31">
        <v>3.11</v>
      </c>
    </row>
    <row r="187" ht="20.1" customHeight="1" spans="1:2">
      <c r="A187" s="30" t="s">
        <v>1017</v>
      </c>
      <c r="B187" s="31">
        <v>20</v>
      </c>
    </row>
    <row r="188" ht="20.1" customHeight="1" spans="1:2">
      <c r="A188" s="30" t="s">
        <v>1018</v>
      </c>
      <c r="B188" s="31">
        <v>19.5</v>
      </c>
    </row>
    <row r="189" ht="20.1" customHeight="1" spans="1:2">
      <c r="A189" s="30" t="s">
        <v>1019</v>
      </c>
      <c r="B189" s="31">
        <v>0.5</v>
      </c>
    </row>
    <row r="190" ht="20.1" customHeight="1" spans="1:2">
      <c r="A190" s="30" t="s">
        <v>1020</v>
      </c>
      <c r="B190" s="31">
        <v>0.73</v>
      </c>
    </row>
    <row r="191" ht="20.1" customHeight="1" spans="1:2">
      <c r="A191" s="30" t="s">
        <v>1021</v>
      </c>
      <c r="B191" s="31">
        <v>41.6</v>
      </c>
    </row>
    <row r="192" ht="20.1" customHeight="1" spans="1:2">
      <c r="A192" s="30" t="s">
        <v>1022</v>
      </c>
      <c r="B192" s="31">
        <v>34.49</v>
      </c>
    </row>
    <row r="193" ht="20.1" customHeight="1" spans="1:2">
      <c r="A193" s="30" t="s">
        <v>1023</v>
      </c>
      <c r="B193" s="31">
        <v>1.14</v>
      </c>
    </row>
    <row r="194" ht="20.1" customHeight="1" spans="1:2">
      <c r="A194" s="30" t="s">
        <v>1024</v>
      </c>
      <c r="B194" s="31">
        <v>3</v>
      </c>
    </row>
    <row r="195" ht="20.1" customHeight="1" spans="1:2">
      <c r="A195" s="30" t="s">
        <v>1025</v>
      </c>
      <c r="B195" s="31">
        <v>3.9</v>
      </c>
    </row>
    <row r="196" ht="20.1" customHeight="1" spans="1:2">
      <c r="A196" s="30" t="s">
        <v>1026</v>
      </c>
      <c r="B196" s="31">
        <v>33</v>
      </c>
    </row>
    <row r="197" ht="20.1" customHeight="1" spans="1:2">
      <c r="A197" s="30" t="s">
        <v>974</v>
      </c>
      <c r="B197" s="31">
        <v>12</v>
      </c>
    </row>
    <row r="198" ht="20.1" customHeight="1" spans="1:2">
      <c r="A198" s="30" t="s">
        <v>1027</v>
      </c>
      <c r="B198" s="31">
        <v>3.7</v>
      </c>
    </row>
    <row r="199" ht="20.1" customHeight="1" spans="1:2">
      <c r="A199" s="30" t="s">
        <v>1028</v>
      </c>
      <c r="B199" s="31">
        <v>16.05</v>
      </c>
    </row>
    <row r="200" ht="20.1" customHeight="1" spans="1:2">
      <c r="A200" s="30" t="s">
        <v>1029</v>
      </c>
      <c r="B200" s="31">
        <v>12.3</v>
      </c>
    </row>
    <row r="201" ht="20.1" customHeight="1" spans="1:2">
      <c r="A201" s="30" t="s">
        <v>1030</v>
      </c>
      <c r="B201" s="31">
        <v>24.9</v>
      </c>
    </row>
    <row r="202" ht="20.1" customHeight="1" spans="1:2">
      <c r="A202" s="30" t="s">
        <v>1031</v>
      </c>
      <c r="B202" s="31">
        <v>20</v>
      </c>
    </row>
    <row r="203" ht="20.1" customHeight="1" spans="1:2">
      <c r="A203" s="30" t="s">
        <v>1032</v>
      </c>
      <c r="B203" s="31">
        <v>10.31</v>
      </c>
    </row>
    <row r="204" ht="20.1" customHeight="1" spans="1:2">
      <c r="A204" s="30" t="s">
        <v>974</v>
      </c>
      <c r="B204" s="31">
        <v>17</v>
      </c>
    </row>
    <row r="205" ht="20.1" customHeight="1" spans="1:2">
      <c r="A205" s="30" t="s">
        <v>1033</v>
      </c>
      <c r="B205" s="31">
        <v>12</v>
      </c>
    </row>
    <row r="206" ht="20.1" customHeight="1" spans="1:2">
      <c r="A206" s="30" t="s">
        <v>1034</v>
      </c>
      <c r="B206" s="31">
        <v>1.2</v>
      </c>
    </row>
    <row r="207" ht="20.1" customHeight="1" spans="1:2">
      <c r="A207" s="30" t="s">
        <v>1035</v>
      </c>
      <c r="B207" s="31">
        <v>1.2</v>
      </c>
    </row>
    <row r="208" ht="20.1" customHeight="1" spans="1:2">
      <c r="A208" s="30" t="s">
        <v>1035</v>
      </c>
      <c r="B208" s="31">
        <v>16.41</v>
      </c>
    </row>
    <row r="209" ht="20.1" customHeight="1" spans="1:2">
      <c r="A209" s="30" t="s">
        <v>1035</v>
      </c>
      <c r="B209" s="31">
        <v>2.4</v>
      </c>
    </row>
    <row r="210" ht="20.1" customHeight="1" spans="1:2">
      <c r="A210" s="30" t="s">
        <v>1035</v>
      </c>
      <c r="B210" s="31">
        <v>0.15</v>
      </c>
    </row>
    <row r="211" ht="20.1" customHeight="1" spans="1:2">
      <c r="A211" s="30" t="s">
        <v>1036</v>
      </c>
      <c r="B211" s="31">
        <v>1.6</v>
      </c>
    </row>
    <row r="212" ht="20.1" customHeight="1" spans="1:2">
      <c r="A212" s="30" t="s">
        <v>1037</v>
      </c>
      <c r="B212" s="31">
        <v>34.46</v>
      </c>
    </row>
    <row r="213" ht="20.1" customHeight="1" spans="1:2">
      <c r="A213" s="30" t="s">
        <v>1037</v>
      </c>
      <c r="B213" s="31">
        <v>1.94</v>
      </c>
    </row>
    <row r="214" ht="20.1" customHeight="1" spans="1:2">
      <c r="A214" s="30" t="s">
        <v>1038</v>
      </c>
      <c r="B214" s="31">
        <v>28</v>
      </c>
    </row>
    <row r="215" ht="20.1" customHeight="1" spans="1:2">
      <c r="A215" s="30" t="s">
        <v>987</v>
      </c>
      <c r="B215" s="31">
        <v>27.96</v>
      </c>
    </row>
    <row r="216" ht="20.1" customHeight="1" spans="1:2">
      <c r="A216" s="30" t="s">
        <v>987</v>
      </c>
      <c r="B216" s="31">
        <v>1</v>
      </c>
    </row>
    <row r="217" ht="20.1" customHeight="1" spans="1:2">
      <c r="A217" s="30" t="s">
        <v>987</v>
      </c>
      <c r="B217" s="31">
        <v>14.1</v>
      </c>
    </row>
    <row r="218" ht="20.1" customHeight="1" spans="1:2">
      <c r="A218" s="30" t="s">
        <v>987</v>
      </c>
      <c r="B218" s="31">
        <v>16.56</v>
      </c>
    </row>
    <row r="219" ht="20.1" customHeight="1" spans="1:2">
      <c r="A219" s="30" t="s">
        <v>987</v>
      </c>
      <c r="B219" s="31">
        <v>33.02</v>
      </c>
    </row>
    <row r="220" ht="20.1" customHeight="1" spans="1:2">
      <c r="A220" s="30" t="s">
        <v>987</v>
      </c>
      <c r="B220" s="31">
        <v>11.76</v>
      </c>
    </row>
    <row r="221" ht="20.1" customHeight="1" spans="1:2">
      <c r="A221" s="30" t="s">
        <v>987</v>
      </c>
      <c r="B221" s="31">
        <v>38.54</v>
      </c>
    </row>
    <row r="222" ht="20.1" customHeight="1" spans="1:2">
      <c r="A222" s="30" t="s">
        <v>987</v>
      </c>
      <c r="B222" s="31">
        <v>24.99</v>
      </c>
    </row>
    <row r="223" ht="20.1" customHeight="1" spans="1:2">
      <c r="A223" s="30" t="s">
        <v>988</v>
      </c>
      <c r="B223" s="31">
        <v>18</v>
      </c>
    </row>
    <row r="224" ht="20.1" customHeight="1" spans="1:2">
      <c r="A224" s="30" t="s">
        <v>988</v>
      </c>
      <c r="B224" s="31">
        <v>150</v>
      </c>
    </row>
    <row r="225" ht="20.1" customHeight="1" spans="1:2">
      <c r="A225" s="30" t="s">
        <v>988</v>
      </c>
      <c r="B225" s="31">
        <v>4.8</v>
      </c>
    </row>
    <row r="226" ht="20.1" customHeight="1" spans="1:2">
      <c r="A226" s="30" t="s">
        <v>988</v>
      </c>
      <c r="B226" s="31">
        <v>21</v>
      </c>
    </row>
    <row r="227" ht="20.1" customHeight="1" spans="1:2">
      <c r="A227" s="30" t="s">
        <v>988</v>
      </c>
      <c r="B227" s="31">
        <v>12</v>
      </c>
    </row>
    <row r="228" ht="20.1" customHeight="1" spans="1:2">
      <c r="A228" s="30" t="s">
        <v>988</v>
      </c>
      <c r="B228" s="31">
        <v>38</v>
      </c>
    </row>
    <row r="229" ht="20.1" customHeight="1" spans="1:2">
      <c r="A229" s="30" t="s">
        <v>987</v>
      </c>
      <c r="B229" s="31">
        <v>17.18</v>
      </c>
    </row>
    <row r="230" ht="20.1" customHeight="1" spans="1:2">
      <c r="A230" s="30" t="s">
        <v>988</v>
      </c>
      <c r="B230" s="31">
        <v>48</v>
      </c>
    </row>
    <row r="231" ht="20.1" customHeight="1" spans="1:2">
      <c r="A231" s="30" t="s">
        <v>990</v>
      </c>
      <c r="B231" s="31">
        <v>12</v>
      </c>
    </row>
    <row r="232" ht="20.1" customHeight="1" spans="1:2">
      <c r="A232" s="30" t="s">
        <v>987</v>
      </c>
      <c r="B232" s="31">
        <v>4.31</v>
      </c>
    </row>
    <row r="233" ht="20.1" customHeight="1" spans="1:2">
      <c r="A233" s="30" t="s">
        <v>990</v>
      </c>
      <c r="B233" s="31">
        <v>5</v>
      </c>
    </row>
    <row r="234" ht="20.1" customHeight="1" spans="1:2">
      <c r="A234" s="30" t="s">
        <v>988</v>
      </c>
      <c r="B234" s="31">
        <v>10</v>
      </c>
    </row>
    <row r="235" ht="20.1" customHeight="1" spans="1:2">
      <c r="A235" s="30" t="s">
        <v>1039</v>
      </c>
      <c r="B235" s="31">
        <v>55.08</v>
      </c>
    </row>
    <row r="236" ht="20.1" customHeight="1" spans="1:2">
      <c r="A236" s="28" t="s">
        <v>716</v>
      </c>
      <c r="B236" s="29">
        <f>SUM(B237:B357)</f>
        <v>3730.07</v>
      </c>
    </row>
    <row r="237" ht="20.1" customHeight="1" spans="1:2">
      <c r="A237" s="30" t="s">
        <v>945</v>
      </c>
      <c r="B237" s="31">
        <v>2.7</v>
      </c>
    </row>
    <row r="238" ht="20.1" customHeight="1" spans="1:2">
      <c r="A238" s="30" t="s">
        <v>946</v>
      </c>
      <c r="B238" s="31">
        <v>23.97</v>
      </c>
    </row>
    <row r="239" ht="20.1" customHeight="1" spans="1:2">
      <c r="A239" s="30" t="s">
        <v>1040</v>
      </c>
      <c r="B239" s="31">
        <v>100</v>
      </c>
    </row>
    <row r="240" ht="20.1" customHeight="1" spans="1:2">
      <c r="A240" s="30" t="s">
        <v>1041</v>
      </c>
      <c r="B240" s="31">
        <v>50</v>
      </c>
    </row>
    <row r="241" ht="20.1" customHeight="1" spans="1:2">
      <c r="A241" s="30" t="s">
        <v>881</v>
      </c>
      <c r="B241" s="31">
        <v>3</v>
      </c>
    </row>
    <row r="242" ht="20.1" customHeight="1" spans="1:2">
      <c r="A242" s="30" t="s">
        <v>879</v>
      </c>
      <c r="B242" s="31">
        <v>1</v>
      </c>
    </row>
    <row r="243" ht="20.1" customHeight="1" spans="1:2">
      <c r="A243" s="30" t="s">
        <v>1042</v>
      </c>
      <c r="B243" s="31">
        <v>150</v>
      </c>
    </row>
    <row r="244" ht="20.1" customHeight="1" spans="1:2">
      <c r="A244" s="30" t="s">
        <v>1043</v>
      </c>
      <c r="B244" s="31">
        <v>8.2</v>
      </c>
    </row>
    <row r="245" ht="20.1" customHeight="1" spans="1:2">
      <c r="A245" s="30" t="s">
        <v>942</v>
      </c>
      <c r="B245" s="31">
        <v>3.3</v>
      </c>
    </row>
    <row r="246" ht="20.1" customHeight="1" spans="1:2">
      <c r="A246" s="30" t="s">
        <v>1044</v>
      </c>
      <c r="B246" s="31">
        <v>2</v>
      </c>
    </row>
    <row r="247" ht="20.1" customHeight="1" spans="1:2">
      <c r="A247" s="30" t="s">
        <v>869</v>
      </c>
      <c r="B247" s="31">
        <v>3</v>
      </c>
    </row>
    <row r="248" ht="20.1" customHeight="1" spans="1:2">
      <c r="A248" s="30" t="s">
        <v>869</v>
      </c>
      <c r="B248" s="31">
        <v>11.7</v>
      </c>
    </row>
    <row r="249" ht="20.1" customHeight="1" spans="1:2">
      <c r="A249" s="30" t="s">
        <v>940</v>
      </c>
      <c r="B249" s="31">
        <v>2.4</v>
      </c>
    </row>
    <row r="250" ht="20.1" customHeight="1" spans="1:2">
      <c r="A250" s="30" t="s">
        <v>873</v>
      </c>
      <c r="B250" s="31">
        <v>25</v>
      </c>
    </row>
    <row r="251" ht="20.1" customHeight="1" spans="1:2">
      <c r="A251" s="30" t="s">
        <v>940</v>
      </c>
      <c r="B251" s="31">
        <v>6.22</v>
      </c>
    </row>
    <row r="252" ht="20.1" customHeight="1" spans="1:2">
      <c r="A252" s="30" t="s">
        <v>877</v>
      </c>
      <c r="B252" s="31">
        <v>0.34</v>
      </c>
    </row>
    <row r="253" ht="20.1" customHeight="1" spans="1:2">
      <c r="A253" s="30" t="s">
        <v>1045</v>
      </c>
      <c r="B253" s="31">
        <v>0.05</v>
      </c>
    </row>
    <row r="254" ht="20.1" customHeight="1" spans="1:2">
      <c r="A254" s="30" t="s">
        <v>1046</v>
      </c>
      <c r="B254" s="31">
        <v>16</v>
      </c>
    </row>
    <row r="255" ht="20.1" customHeight="1" spans="1:2">
      <c r="A255" s="30" t="s">
        <v>927</v>
      </c>
      <c r="B255" s="31">
        <v>0.73</v>
      </c>
    </row>
    <row r="256" ht="20.1" customHeight="1" spans="1:2">
      <c r="A256" s="30" t="s">
        <v>926</v>
      </c>
      <c r="B256" s="31">
        <v>1.9</v>
      </c>
    </row>
    <row r="257" ht="20.1" customHeight="1" spans="1:2">
      <c r="A257" s="30" t="s">
        <v>1047</v>
      </c>
      <c r="B257" s="31">
        <v>0.96</v>
      </c>
    </row>
    <row r="258" ht="20.1" customHeight="1" spans="1:2">
      <c r="A258" s="30" t="s">
        <v>928</v>
      </c>
      <c r="B258" s="31">
        <v>1.78</v>
      </c>
    </row>
    <row r="259" ht="20.1" customHeight="1" spans="1:2">
      <c r="A259" s="30" t="s">
        <v>1048</v>
      </c>
      <c r="B259" s="31">
        <v>2.96</v>
      </c>
    </row>
    <row r="260" ht="20.1" customHeight="1" spans="1:2">
      <c r="A260" s="30" t="s">
        <v>933</v>
      </c>
      <c r="B260" s="31">
        <v>5</v>
      </c>
    </row>
    <row r="261" ht="20.1" customHeight="1" spans="1:2">
      <c r="A261" s="30" t="s">
        <v>935</v>
      </c>
      <c r="B261" s="31">
        <v>16</v>
      </c>
    </row>
    <row r="262" ht="20.1" customHeight="1" spans="1:2">
      <c r="A262" s="30" t="s">
        <v>934</v>
      </c>
      <c r="B262" s="31">
        <v>1.5</v>
      </c>
    </row>
    <row r="263" ht="20.1" customHeight="1" spans="1:2">
      <c r="A263" s="30" t="s">
        <v>931</v>
      </c>
      <c r="B263" s="31">
        <v>2.85</v>
      </c>
    </row>
    <row r="264" ht="20.1" customHeight="1" spans="1:2">
      <c r="A264" s="30" t="s">
        <v>930</v>
      </c>
      <c r="B264" s="31">
        <v>3.84</v>
      </c>
    </row>
    <row r="265" ht="20.1" customHeight="1" spans="1:2">
      <c r="A265" s="30" t="s">
        <v>932</v>
      </c>
      <c r="B265" s="31">
        <v>0.4</v>
      </c>
    </row>
    <row r="266" ht="20.1" customHeight="1" spans="1:2">
      <c r="A266" s="30" t="s">
        <v>937</v>
      </c>
      <c r="B266" s="31">
        <v>27</v>
      </c>
    </row>
    <row r="267" ht="20.1" customHeight="1" spans="1:2">
      <c r="A267" s="30" t="s">
        <v>939</v>
      </c>
      <c r="B267" s="31">
        <v>5</v>
      </c>
    </row>
    <row r="268" ht="20.1" customHeight="1" spans="1:2">
      <c r="A268" s="30" t="s">
        <v>938</v>
      </c>
      <c r="B268" s="31">
        <v>50.95</v>
      </c>
    </row>
    <row r="269" ht="20.1" customHeight="1" spans="1:2">
      <c r="A269" s="30" t="s">
        <v>936</v>
      </c>
      <c r="B269" s="31">
        <v>2.08</v>
      </c>
    </row>
    <row r="270" ht="20.1" customHeight="1" spans="1:2">
      <c r="A270" s="30" t="s">
        <v>899</v>
      </c>
      <c r="B270" s="31">
        <v>24.82</v>
      </c>
    </row>
    <row r="271" ht="20.1" customHeight="1" spans="1:2">
      <c r="A271" s="30" t="s">
        <v>1049</v>
      </c>
      <c r="B271" s="31">
        <v>0.07</v>
      </c>
    </row>
    <row r="272" ht="20.1" customHeight="1" spans="1:2">
      <c r="A272" s="30" t="s">
        <v>903</v>
      </c>
      <c r="B272" s="31">
        <v>24.78</v>
      </c>
    </row>
    <row r="273" ht="20.1" customHeight="1" spans="1:2">
      <c r="A273" s="30" t="s">
        <v>901</v>
      </c>
      <c r="B273" s="31">
        <v>12.72</v>
      </c>
    </row>
    <row r="274" ht="20.1" customHeight="1" spans="1:2">
      <c r="A274" s="30" t="s">
        <v>902</v>
      </c>
      <c r="B274" s="31">
        <v>10.08</v>
      </c>
    </row>
    <row r="275" ht="20.1" customHeight="1" spans="1:2">
      <c r="A275" s="30" t="s">
        <v>900</v>
      </c>
      <c r="B275" s="31">
        <v>7.9</v>
      </c>
    </row>
    <row r="276" ht="20.1" customHeight="1" spans="1:2">
      <c r="A276" s="30" t="s">
        <v>1050</v>
      </c>
      <c r="B276" s="31">
        <v>0.68</v>
      </c>
    </row>
    <row r="277" ht="20.1" customHeight="1" spans="1:2">
      <c r="A277" s="30" t="s">
        <v>892</v>
      </c>
      <c r="B277" s="31">
        <v>35.98</v>
      </c>
    </row>
    <row r="278" ht="20.1" customHeight="1" spans="1:2">
      <c r="A278" s="30" t="s">
        <v>893</v>
      </c>
      <c r="B278" s="31">
        <v>1.5</v>
      </c>
    </row>
    <row r="279" ht="20.1" customHeight="1" spans="1:2">
      <c r="A279" s="30" t="s">
        <v>1051</v>
      </c>
      <c r="B279" s="31">
        <v>3.1</v>
      </c>
    </row>
    <row r="280" ht="20.1" customHeight="1" spans="1:2">
      <c r="A280" s="30" t="s">
        <v>1051</v>
      </c>
      <c r="B280" s="31">
        <v>2.1</v>
      </c>
    </row>
    <row r="281" ht="20.1" customHeight="1" spans="1:2">
      <c r="A281" s="30" t="s">
        <v>890</v>
      </c>
      <c r="B281" s="31">
        <v>12.66</v>
      </c>
    </row>
    <row r="282" ht="20.1" customHeight="1" spans="1:2">
      <c r="A282" s="30" t="s">
        <v>1052</v>
      </c>
      <c r="B282" s="31">
        <v>1.14</v>
      </c>
    </row>
    <row r="283" ht="20.1" customHeight="1" spans="1:2">
      <c r="A283" s="30" t="s">
        <v>1053</v>
      </c>
      <c r="B283" s="31">
        <v>2.85</v>
      </c>
    </row>
    <row r="284" ht="20.1" customHeight="1" spans="1:2">
      <c r="A284" s="30" t="s">
        <v>897</v>
      </c>
      <c r="B284" s="31">
        <v>6</v>
      </c>
    </row>
    <row r="285" ht="20.1" customHeight="1" spans="1:2">
      <c r="A285" s="30" t="s">
        <v>897</v>
      </c>
      <c r="B285" s="31">
        <v>2</v>
      </c>
    </row>
    <row r="286" ht="20.1" customHeight="1" spans="1:2">
      <c r="A286" s="30" t="s">
        <v>896</v>
      </c>
      <c r="B286" s="31">
        <v>140</v>
      </c>
    </row>
    <row r="287" ht="20.1" customHeight="1" spans="1:2">
      <c r="A287" s="30" t="s">
        <v>874</v>
      </c>
      <c r="B287" s="31">
        <v>19.45</v>
      </c>
    </row>
    <row r="288" ht="20.1" customHeight="1" spans="1:2">
      <c r="A288" s="30" t="s">
        <v>1049</v>
      </c>
      <c r="B288" s="31">
        <v>4.5</v>
      </c>
    </row>
    <row r="289" ht="20.1" customHeight="1" spans="1:2">
      <c r="A289" s="30" t="s">
        <v>1054</v>
      </c>
      <c r="B289" s="31">
        <v>52.6</v>
      </c>
    </row>
    <row r="290" ht="20.1" customHeight="1" spans="1:2">
      <c r="A290" s="30" t="s">
        <v>894</v>
      </c>
      <c r="B290" s="31">
        <v>39</v>
      </c>
    </row>
    <row r="291" ht="20.1" customHeight="1" spans="1:2">
      <c r="A291" s="30" t="s">
        <v>1049</v>
      </c>
      <c r="B291" s="31">
        <v>2.47</v>
      </c>
    </row>
    <row r="292" ht="20.1" customHeight="1" spans="1:2">
      <c r="A292" s="30" t="s">
        <v>906</v>
      </c>
      <c r="B292" s="31">
        <v>6.72</v>
      </c>
    </row>
    <row r="293" ht="20.1" customHeight="1" spans="1:2">
      <c r="A293" s="30" t="s">
        <v>905</v>
      </c>
      <c r="B293" s="31">
        <v>1</v>
      </c>
    </row>
    <row r="294" ht="20.1" customHeight="1" spans="1:2">
      <c r="A294" s="30" t="s">
        <v>904</v>
      </c>
      <c r="B294" s="31">
        <v>3.5</v>
      </c>
    </row>
    <row r="295" ht="20.1" customHeight="1" spans="1:2">
      <c r="A295" s="30" t="s">
        <v>1049</v>
      </c>
      <c r="B295" s="31">
        <v>2.16</v>
      </c>
    </row>
    <row r="296" ht="20.1" customHeight="1" spans="1:2">
      <c r="A296" s="30" t="s">
        <v>878</v>
      </c>
      <c r="B296" s="31">
        <v>1.2</v>
      </c>
    </row>
    <row r="297" ht="20.1" customHeight="1" spans="1:2">
      <c r="A297" s="30" t="s">
        <v>875</v>
      </c>
      <c r="B297" s="31">
        <v>0.5</v>
      </c>
    </row>
    <row r="298" ht="20.1" customHeight="1" spans="1:2">
      <c r="A298" s="30" t="s">
        <v>1055</v>
      </c>
      <c r="B298" s="31">
        <v>1.44</v>
      </c>
    </row>
    <row r="299" ht="20.1" customHeight="1" spans="1:2">
      <c r="A299" s="30" t="s">
        <v>884</v>
      </c>
      <c r="B299" s="31">
        <v>32.7</v>
      </c>
    </row>
    <row r="300" ht="20.1" customHeight="1" spans="1:2">
      <c r="A300" s="30" t="s">
        <v>889</v>
      </c>
      <c r="B300" s="31">
        <v>168.52</v>
      </c>
    </row>
    <row r="301" ht="20.1" customHeight="1" spans="1:2">
      <c r="A301" s="30" t="s">
        <v>1056</v>
      </c>
      <c r="B301" s="31">
        <v>27.9</v>
      </c>
    </row>
    <row r="302" ht="20.1" customHeight="1" spans="1:2">
      <c r="A302" s="30" t="s">
        <v>1057</v>
      </c>
      <c r="B302" s="31">
        <v>3.2</v>
      </c>
    </row>
    <row r="303" ht="20.1" customHeight="1" spans="1:2">
      <c r="A303" s="30" t="s">
        <v>876</v>
      </c>
      <c r="B303" s="31">
        <v>0.8</v>
      </c>
    </row>
    <row r="304" ht="20.1" customHeight="1" spans="1:2">
      <c r="A304" s="30" t="s">
        <v>885</v>
      </c>
      <c r="B304" s="31">
        <v>16.56</v>
      </c>
    </row>
    <row r="305" ht="20.1" customHeight="1" spans="1:2">
      <c r="A305" s="30" t="s">
        <v>886</v>
      </c>
      <c r="B305" s="31">
        <v>0.48</v>
      </c>
    </row>
    <row r="306" ht="20.1" customHeight="1" spans="1:2">
      <c r="A306" s="30" t="s">
        <v>1058</v>
      </c>
      <c r="B306" s="31">
        <v>21.12</v>
      </c>
    </row>
    <row r="307" ht="20.1" customHeight="1" spans="1:2">
      <c r="A307" s="30" t="s">
        <v>1059</v>
      </c>
      <c r="B307" s="31">
        <v>100</v>
      </c>
    </row>
    <row r="308" ht="20.1" customHeight="1" spans="1:2">
      <c r="A308" s="30" t="s">
        <v>882</v>
      </c>
      <c r="B308" s="31">
        <v>20</v>
      </c>
    </row>
    <row r="309" ht="20.1" customHeight="1" spans="1:2">
      <c r="A309" s="30" t="s">
        <v>883</v>
      </c>
      <c r="B309" s="31">
        <v>10</v>
      </c>
    </row>
    <row r="310" ht="20.1" customHeight="1" spans="1:2">
      <c r="A310" s="30" t="s">
        <v>1060</v>
      </c>
      <c r="B310" s="31">
        <v>200</v>
      </c>
    </row>
    <row r="311" ht="20.1" customHeight="1" spans="1:2">
      <c r="A311" s="30" t="s">
        <v>909</v>
      </c>
      <c r="B311" s="31">
        <v>0.6</v>
      </c>
    </row>
    <row r="312" ht="20.1" customHeight="1" spans="1:2">
      <c r="A312" s="30" t="s">
        <v>908</v>
      </c>
      <c r="B312" s="31">
        <v>10</v>
      </c>
    </row>
    <row r="313" ht="20.1" customHeight="1" spans="1:2">
      <c r="A313" s="30" t="s">
        <v>907</v>
      </c>
      <c r="B313" s="31">
        <v>4</v>
      </c>
    </row>
    <row r="314" ht="20.1" customHeight="1" spans="1:2">
      <c r="A314" s="30" t="s">
        <v>1061</v>
      </c>
      <c r="B314" s="31">
        <v>1.28</v>
      </c>
    </row>
    <row r="315" ht="20.1" customHeight="1" spans="1:2">
      <c r="A315" s="30" t="s">
        <v>1062</v>
      </c>
      <c r="B315" s="31">
        <v>1.33</v>
      </c>
    </row>
    <row r="316" ht="20.1" customHeight="1" spans="1:2">
      <c r="A316" s="30" t="s">
        <v>910</v>
      </c>
      <c r="B316" s="31">
        <v>303.37</v>
      </c>
    </row>
    <row r="317" ht="20.1" customHeight="1" spans="1:2">
      <c r="A317" s="30" t="s">
        <v>918</v>
      </c>
      <c r="B317" s="31">
        <v>95.32</v>
      </c>
    </row>
    <row r="318" ht="20.1" customHeight="1" spans="1:2">
      <c r="A318" s="30" t="s">
        <v>868</v>
      </c>
      <c r="B318" s="31">
        <v>10.1</v>
      </c>
    </row>
    <row r="319" ht="20.1" customHeight="1" spans="1:2">
      <c r="A319" s="30" t="s">
        <v>911</v>
      </c>
      <c r="B319" s="31">
        <v>8.8</v>
      </c>
    </row>
    <row r="320" ht="20.1" customHeight="1" spans="1:2">
      <c r="A320" s="30" t="s">
        <v>914</v>
      </c>
      <c r="B320" s="31">
        <v>14</v>
      </c>
    </row>
    <row r="321" ht="20.1" customHeight="1" spans="1:2">
      <c r="A321" s="30" t="s">
        <v>913</v>
      </c>
      <c r="B321" s="31">
        <v>101</v>
      </c>
    </row>
    <row r="322" ht="20.1" customHeight="1" spans="1:2">
      <c r="A322" s="30" t="s">
        <v>912</v>
      </c>
      <c r="B322" s="31">
        <v>8</v>
      </c>
    </row>
    <row r="323" ht="20.1" customHeight="1" spans="1:2">
      <c r="A323" s="30" t="s">
        <v>915</v>
      </c>
      <c r="B323" s="31">
        <v>11.5</v>
      </c>
    </row>
    <row r="324" ht="20.1" customHeight="1" spans="1:2">
      <c r="A324" s="30" t="s">
        <v>916</v>
      </c>
      <c r="B324" s="31">
        <v>110</v>
      </c>
    </row>
    <row r="325" ht="20.1" customHeight="1" spans="1:2">
      <c r="A325" s="30" t="s">
        <v>916</v>
      </c>
      <c r="B325" s="31">
        <v>100</v>
      </c>
    </row>
    <row r="326" ht="20.1" customHeight="1" spans="1:2">
      <c r="A326" s="30" t="s">
        <v>917</v>
      </c>
      <c r="B326" s="31">
        <v>6.41</v>
      </c>
    </row>
    <row r="327" ht="20.1" customHeight="1" spans="1:2">
      <c r="A327" s="30" t="s">
        <v>1063</v>
      </c>
      <c r="B327" s="31">
        <v>38.2</v>
      </c>
    </row>
    <row r="328" ht="20.1" customHeight="1" spans="1:2">
      <c r="A328" s="30" t="s">
        <v>1064</v>
      </c>
      <c r="B328" s="31">
        <v>5.5</v>
      </c>
    </row>
    <row r="329" ht="20.1" customHeight="1" spans="1:2">
      <c r="A329" s="30" t="s">
        <v>955</v>
      </c>
      <c r="B329" s="31">
        <v>32.83</v>
      </c>
    </row>
    <row r="330" ht="20.1" customHeight="1" spans="1:2">
      <c r="A330" s="30" t="s">
        <v>955</v>
      </c>
      <c r="B330" s="31">
        <v>51.74</v>
      </c>
    </row>
    <row r="331" ht="20.1" customHeight="1" spans="1:2">
      <c r="A331" s="30" t="s">
        <v>954</v>
      </c>
      <c r="B331" s="31">
        <v>26</v>
      </c>
    </row>
    <row r="332" ht="20.1" customHeight="1" spans="1:2">
      <c r="A332" s="30" t="s">
        <v>954</v>
      </c>
      <c r="B332" s="31">
        <v>12</v>
      </c>
    </row>
    <row r="333" ht="20.1" customHeight="1" spans="1:2">
      <c r="A333" s="30" t="s">
        <v>951</v>
      </c>
      <c r="B333" s="31">
        <v>58.6</v>
      </c>
    </row>
    <row r="334" ht="20.1" customHeight="1" spans="1:2">
      <c r="A334" s="30" t="s">
        <v>950</v>
      </c>
      <c r="B334" s="31">
        <v>1.66</v>
      </c>
    </row>
    <row r="335" ht="20.1" customHeight="1" spans="1:2">
      <c r="A335" s="30" t="s">
        <v>1065</v>
      </c>
      <c r="B335" s="31">
        <v>72</v>
      </c>
    </row>
    <row r="336" ht="20.1" customHeight="1" spans="1:2">
      <c r="A336" s="30" t="s">
        <v>953</v>
      </c>
      <c r="B336" s="31">
        <v>54</v>
      </c>
    </row>
    <row r="337" ht="20.1" customHeight="1" spans="1:2">
      <c r="A337" s="30" t="s">
        <v>953</v>
      </c>
      <c r="B337" s="31">
        <v>10</v>
      </c>
    </row>
    <row r="338" ht="20.1" customHeight="1" spans="1:2">
      <c r="A338" s="30" t="s">
        <v>916</v>
      </c>
      <c r="B338" s="31">
        <v>12</v>
      </c>
    </row>
    <row r="339" ht="20.1" customHeight="1" spans="1:2">
      <c r="A339" s="30" t="s">
        <v>1066</v>
      </c>
      <c r="B339" s="31">
        <v>24.8</v>
      </c>
    </row>
    <row r="340" ht="20.1" customHeight="1" spans="1:2">
      <c r="A340" s="30" t="s">
        <v>953</v>
      </c>
      <c r="B340" s="31">
        <v>16</v>
      </c>
    </row>
    <row r="341" ht="20.1" customHeight="1" spans="1:2">
      <c r="A341" s="30" t="s">
        <v>953</v>
      </c>
      <c r="B341" s="31">
        <v>58.71</v>
      </c>
    </row>
    <row r="342" ht="20.1" customHeight="1" spans="1:2">
      <c r="A342" s="30" t="s">
        <v>1066</v>
      </c>
      <c r="B342" s="31">
        <v>100</v>
      </c>
    </row>
    <row r="343" ht="20.1" customHeight="1" spans="1:2">
      <c r="A343" s="30" t="s">
        <v>1067</v>
      </c>
      <c r="B343" s="31">
        <v>130</v>
      </c>
    </row>
    <row r="344" ht="20.1" customHeight="1" spans="1:2">
      <c r="A344" s="30" t="s">
        <v>952</v>
      </c>
      <c r="B344" s="31">
        <v>32</v>
      </c>
    </row>
    <row r="345" ht="20.1" customHeight="1" spans="1:2">
      <c r="A345" s="30" t="s">
        <v>947</v>
      </c>
      <c r="B345" s="31">
        <v>130</v>
      </c>
    </row>
    <row r="346" ht="20.1" customHeight="1" spans="1:2">
      <c r="A346" s="30" t="s">
        <v>948</v>
      </c>
      <c r="B346" s="31">
        <v>48.74</v>
      </c>
    </row>
    <row r="347" ht="20.1" customHeight="1" spans="1:2">
      <c r="A347" s="30" t="s">
        <v>956</v>
      </c>
      <c r="B347" s="31">
        <v>0.5</v>
      </c>
    </row>
    <row r="348" ht="20.1" customHeight="1" spans="1:2">
      <c r="A348" s="30" t="s">
        <v>956</v>
      </c>
      <c r="B348" s="31">
        <v>7</v>
      </c>
    </row>
    <row r="349" ht="20.1" customHeight="1" spans="1:2">
      <c r="A349" s="30" t="s">
        <v>956</v>
      </c>
      <c r="B349" s="31">
        <v>20</v>
      </c>
    </row>
    <row r="350" ht="20.1" customHeight="1" spans="1:2">
      <c r="A350" s="30" t="s">
        <v>943</v>
      </c>
      <c r="B350" s="31">
        <v>22</v>
      </c>
    </row>
    <row r="351" ht="20.1" customHeight="1" spans="1:2">
      <c r="A351" s="30" t="s">
        <v>1068</v>
      </c>
      <c r="B351" s="31">
        <v>2.88</v>
      </c>
    </row>
    <row r="352" ht="20.1" customHeight="1" spans="1:2">
      <c r="A352" s="30" t="s">
        <v>943</v>
      </c>
      <c r="B352" s="31">
        <v>132</v>
      </c>
    </row>
    <row r="353" ht="20.1" customHeight="1" spans="1:2">
      <c r="A353" s="30" t="s">
        <v>943</v>
      </c>
      <c r="B353" s="31">
        <v>152</v>
      </c>
    </row>
    <row r="354" ht="20.1" customHeight="1" spans="1:2">
      <c r="A354" s="30" t="s">
        <v>943</v>
      </c>
      <c r="B354" s="31">
        <v>60.5</v>
      </c>
    </row>
    <row r="355" ht="20.1" customHeight="1" spans="1:2">
      <c r="A355" s="30" t="s">
        <v>943</v>
      </c>
      <c r="B355" s="31">
        <v>44</v>
      </c>
    </row>
    <row r="356" ht="20.1" customHeight="1" spans="1:2">
      <c r="A356" s="30" t="s">
        <v>944</v>
      </c>
      <c r="B356" s="31">
        <v>31.57</v>
      </c>
    </row>
    <row r="357" ht="20.1" customHeight="1" spans="1:2">
      <c r="A357" s="30" t="s">
        <v>1069</v>
      </c>
      <c r="B357" s="31">
        <v>1.1</v>
      </c>
    </row>
    <row r="358" ht="20.1" customHeight="1" spans="1:2">
      <c r="A358" s="28" t="s">
        <v>717</v>
      </c>
      <c r="B358" s="29">
        <f>SUM(B359:B462)</f>
        <v>4037.86</v>
      </c>
    </row>
    <row r="359" ht="20.1" customHeight="1" spans="1:2">
      <c r="A359" s="30" t="s">
        <v>1070</v>
      </c>
      <c r="B359" s="31">
        <v>2.7</v>
      </c>
    </row>
    <row r="360" ht="20.1" customHeight="1" spans="1:2">
      <c r="A360" s="30" t="s">
        <v>1071</v>
      </c>
      <c r="B360" s="31">
        <v>23.86</v>
      </c>
    </row>
    <row r="361" ht="20.1" customHeight="1" spans="1:2">
      <c r="A361" s="30" t="s">
        <v>1072</v>
      </c>
      <c r="B361" s="31">
        <v>87.2</v>
      </c>
    </row>
    <row r="362" ht="20.1" customHeight="1" spans="1:2">
      <c r="A362" s="30" t="s">
        <v>1073</v>
      </c>
      <c r="B362" s="31">
        <v>4</v>
      </c>
    </row>
    <row r="363" ht="20.1" customHeight="1" spans="1:2">
      <c r="A363" s="30" t="s">
        <v>1074</v>
      </c>
      <c r="B363" s="31">
        <v>1</v>
      </c>
    </row>
    <row r="364" ht="20.1" customHeight="1" spans="1:2">
      <c r="A364" s="30" t="s">
        <v>1075</v>
      </c>
      <c r="B364" s="31">
        <v>10</v>
      </c>
    </row>
    <row r="365" ht="20.1" customHeight="1" spans="1:2">
      <c r="A365" s="30" t="s">
        <v>942</v>
      </c>
      <c r="B365" s="31">
        <v>3.3</v>
      </c>
    </row>
    <row r="366" ht="20.1" customHeight="1" spans="1:2">
      <c r="A366" s="30" t="s">
        <v>1076</v>
      </c>
      <c r="B366" s="31">
        <v>3</v>
      </c>
    </row>
    <row r="367" ht="20.1" customHeight="1" spans="1:2">
      <c r="A367" s="30" t="s">
        <v>1077</v>
      </c>
      <c r="B367" s="31">
        <v>10.5</v>
      </c>
    </row>
    <row r="368" ht="20.1" customHeight="1" spans="1:2">
      <c r="A368" s="30" t="s">
        <v>1078</v>
      </c>
      <c r="B368" s="31">
        <v>5</v>
      </c>
    </row>
    <row r="369" ht="20.1" customHeight="1" spans="1:2">
      <c r="A369" s="30" t="s">
        <v>1079</v>
      </c>
      <c r="B369" s="31">
        <v>5.92</v>
      </c>
    </row>
    <row r="370" ht="20.1" customHeight="1" spans="1:2">
      <c r="A370" s="30" t="s">
        <v>1080</v>
      </c>
      <c r="B370" s="31">
        <v>3.34</v>
      </c>
    </row>
    <row r="371" ht="20.1" customHeight="1" spans="1:2">
      <c r="A371" s="30" t="s">
        <v>1081</v>
      </c>
      <c r="B371" s="31">
        <v>15</v>
      </c>
    </row>
    <row r="372" ht="20.1" customHeight="1" spans="1:2">
      <c r="A372" s="30" t="s">
        <v>1082</v>
      </c>
      <c r="B372" s="31">
        <v>1.9</v>
      </c>
    </row>
    <row r="373" ht="20.1" customHeight="1" spans="1:2">
      <c r="A373" s="30" t="s">
        <v>1083</v>
      </c>
      <c r="B373" s="31">
        <v>0.73</v>
      </c>
    </row>
    <row r="374" ht="20.1" customHeight="1" spans="1:2">
      <c r="A374" s="30" t="s">
        <v>1084</v>
      </c>
      <c r="B374" s="31">
        <v>0.63</v>
      </c>
    </row>
    <row r="375" ht="20.1" customHeight="1" spans="1:2">
      <c r="A375" s="30" t="s">
        <v>1085</v>
      </c>
      <c r="B375" s="31">
        <v>10</v>
      </c>
    </row>
    <row r="376" ht="20.1" customHeight="1" spans="1:2">
      <c r="A376" s="30" t="s">
        <v>1086</v>
      </c>
      <c r="B376" s="31">
        <v>2.02</v>
      </c>
    </row>
    <row r="377" ht="20.1" customHeight="1" spans="1:2">
      <c r="A377" s="30" t="s">
        <v>1087</v>
      </c>
      <c r="B377" s="31">
        <v>10</v>
      </c>
    </row>
    <row r="378" ht="20.1" customHeight="1" spans="1:2">
      <c r="A378" s="30" t="s">
        <v>935</v>
      </c>
      <c r="B378" s="31">
        <v>15</v>
      </c>
    </row>
    <row r="379" ht="20.1" customHeight="1" spans="1:2">
      <c r="A379" s="30" t="s">
        <v>933</v>
      </c>
      <c r="B379" s="31">
        <v>5</v>
      </c>
    </row>
    <row r="380" ht="20.1" customHeight="1" spans="1:2">
      <c r="A380" s="30" t="s">
        <v>934</v>
      </c>
      <c r="B380" s="31">
        <v>1.5</v>
      </c>
    </row>
    <row r="381" ht="20.1" customHeight="1" spans="1:2">
      <c r="A381" s="30" t="s">
        <v>1088</v>
      </c>
      <c r="B381" s="31">
        <v>10</v>
      </c>
    </row>
    <row r="382" ht="20.1" customHeight="1" spans="1:2">
      <c r="A382" s="30" t="s">
        <v>931</v>
      </c>
      <c r="B382" s="31">
        <v>2.9</v>
      </c>
    </row>
    <row r="383" ht="20.1" customHeight="1" spans="1:2">
      <c r="A383" s="30" t="s">
        <v>930</v>
      </c>
      <c r="B383" s="31">
        <v>3.6</v>
      </c>
    </row>
    <row r="384" ht="20.1" customHeight="1" spans="1:2">
      <c r="A384" s="30" t="s">
        <v>932</v>
      </c>
      <c r="B384" s="31">
        <v>0.3</v>
      </c>
    </row>
    <row r="385" ht="20.1" customHeight="1" spans="1:2">
      <c r="A385" s="30" t="s">
        <v>1089</v>
      </c>
      <c r="B385" s="31">
        <v>28</v>
      </c>
    </row>
    <row r="386" ht="20.1" customHeight="1" spans="1:2">
      <c r="A386" s="30" t="s">
        <v>939</v>
      </c>
      <c r="B386" s="31">
        <v>5</v>
      </c>
    </row>
    <row r="387" ht="20.1" customHeight="1" spans="1:2">
      <c r="A387" s="30" t="s">
        <v>1090</v>
      </c>
      <c r="B387" s="31">
        <v>53.29</v>
      </c>
    </row>
    <row r="388" ht="20.1" customHeight="1" spans="1:2">
      <c r="A388" s="30" t="s">
        <v>1091</v>
      </c>
      <c r="B388" s="31">
        <v>1.42</v>
      </c>
    </row>
    <row r="389" ht="20.1" customHeight="1" spans="1:2">
      <c r="A389" s="30" t="s">
        <v>899</v>
      </c>
      <c r="B389" s="31">
        <v>26.85</v>
      </c>
    </row>
    <row r="390" ht="20.1" customHeight="1" spans="1:2">
      <c r="A390" s="30" t="s">
        <v>1092</v>
      </c>
      <c r="B390" s="31">
        <v>0.08</v>
      </c>
    </row>
    <row r="391" ht="20.1" customHeight="1" spans="1:2">
      <c r="A391" s="30" t="s">
        <v>903</v>
      </c>
      <c r="B391" s="31">
        <v>23.61</v>
      </c>
    </row>
    <row r="392" ht="20.1" customHeight="1" spans="1:2">
      <c r="A392" s="30" t="s">
        <v>901</v>
      </c>
      <c r="B392" s="31">
        <v>9.48</v>
      </c>
    </row>
    <row r="393" ht="20.1" customHeight="1" spans="1:2">
      <c r="A393" s="30" t="s">
        <v>1093</v>
      </c>
      <c r="B393" s="31">
        <v>13.18</v>
      </c>
    </row>
    <row r="394" ht="20.1" customHeight="1" spans="1:2">
      <c r="A394" s="30" t="s">
        <v>1094</v>
      </c>
      <c r="B394" s="31">
        <v>15.6</v>
      </c>
    </row>
    <row r="395" ht="20.1" customHeight="1" spans="1:2">
      <c r="A395" s="30" t="s">
        <v>892</v>
      </c>
      <c r="B395" s="31">
        <v>32.74</v>
      </c>
    </row>
    <row r="396" ht="20.1" customHeight="1" spans="1:2">
      <c r="A396" s="30" t="s">
        <v>1095</v>
      </c>
      <c r="B396" s="31">
        <v>0.59</v>
      </c>
    </row>
    <row r="397" ht="20.1" customHeight="1" spans="1:2">
      <c r="A397" s="30" t="s">
        <v>1096</v>
      </c>
      <c r="B397" s="31">
        <v>14.5</v>
      </c>
    </row>
    <row r="398" ht="20.1" customHeight="1" spans="1:2">
      <c r="A398" s="30" t="s">
        <v>1051</v>
      </c>
      <c r="B398" s="31">
        <v>4.3</v>
      </c>
    </row>
    <row r="399" ht="20.1" customHeight="1" spans="1:2">
      <c r="A399" s="30" t="s">
        <v>890</v>
      </c>
      <c r="B399" s="31">
        <v>11.58</v>
      </c>
    </row>
    <row r="400" ht="20.1" customHeight="1" spans="1:2">
      <c r="A400" s="30" t="s">
        <v>1052</v>
      </c>
      <c r="B400" s="31">
        <v>1.09</v>
      </c>
    </row>
    <row r="401" ht="20.1" customHeight="1" spans="1:2">
      <c r="A401" s="30" t="s">
        <v>1097</v>
      </c>
      <c r="B401" s="31">
        <v>7.75</v>
      </c>
    </row>
    <row r="402" ht="20.1" customHeight="1" spans="1:2">
      <c r="A402" s="30" t="s">
        <v>1098</v>
      </c>
      <c r="B402" s="31">
        <v>6.8</v>
      </c>
    </row>
    <row r="403" ht="20.1" customHeight="1" spans="1:2">
      <c r="A403" s="30" t="s">
        <v>897</v>
      </c>
      <c r="B403" s="31">
        <v>18</v>
      </c>
    </row>
    <row r="404" ht="20.1" customHeight="1" spans="1:2">
      <c r="A404" s="30" t="s">
        <v>896</v>
      </c>
      <c r="B404" s="31">
        <v>168.82</v>
      </c>
    </row>
    <row r="405" ht="20.1" customHeight="1" spans="1:2">
      <c r="A405" s="30" t="s">
        <v>894</v>
      </c>
      <c r="B405" s="31">
        <v>65</v>
      </c>
    </row>
    <row r="406" ht="20.1" customHeight="1" spans="1:2">
      <c r="A406" s="30" t="s">
        <v>1099</v>
      </c>
      <c r="B406" s="31">
        <v>6.23</v>
      </c>
    </row>
    <row r="407" ht="20.1" customHeight="1" spans="1:2">
      <c r="A407" s="30" t="s">
        <v>1100</v>
      </c>
      <c r="B407" s="31">
        <v>8.34</v>
      </c>
    </row>
    <row r="408" ht="20.1" customHeight="1" spans="1:2">
      <c r="A408" s="30" t="s">
        <v>905</v>
      </c>
      <c r="B408" s="31">
        <v>1</v>
      </c>
    </row>
    <row r="409" ht="20.1" customHeight="1" spans="1:2">
      <c r="A409" s="30" t="s">
        <v>904</v>
      </c>
      <c r="B409" s="31">
        <v>4.17</v>
      </c>
    </row>
    <row r="410" ht="20.1" customHeight="1" spans="1:2">
      <c r="A410" s="30" t="s">
        <v>1101</v>
      </c>
      <c r="B410" s="31">
        <v>2.54</v>
      </c>
    </row>
    <row r="411" ht="20.1" customHeight="1" spans="1:2">
      <c r="A411" s="30" t="s">
        <v>1102</v>
      </c>
      <c r="B411" s="31">
        <v>3.12</v>
      </c>
    </row>
    <row r="412" ht="20.1" customHeight="1" spans="1:2">
      <c r="A412" s="30" t="s">
        <v>1103</v>
      </c>
      <c r="B412" s="31">
        <v>0.5</v>
      </c>
    </row>
    <row r="413" ht="20.1" customHeight="1" spans="1:2">
      <c r="A413" s="30" t="s">
        <v>1104</v>
      </c>
      <c r="B413" s="31">
        <v>8</v>
      </c>
    </row>
    <row r="414" ht="20.1" customHeight="1" spans="1:2">
      <c r="A414" s="30" t="s">
        <v>1055</v>
      </c>
      <c r="B414" s="31">
        <v>0.98</v>
      </c>
    </row>
    <row r="415" ht="20.1" customHeight="1" spans="1:2">
      <c r="A415" s="30" t="s">
        <v>884</v>
      </c>
      <c r="B415" s="31">
        <v>39.8</v>
      </c>
    </row>
    <row r="416" ht="20.1" customHeight="1" spans="1:2">
      <c r="A416" s="30" t="s">
        <v>1105</v>
      </c>
      <c r="B416" s="31">
        <v>35.4</v>
      </c>
    </row>
    <row r="417" ht="20.1" customHeight="1" spans="1:2">
      <c r="A417" s="30" t="s">
        <v>1106</v>
      </c>
      <c r="B417" s="31">
        <v>1.92</v>
      </c>
    </row>
    <row r="418" ht="20.1" customHeight="1" spans="1:2">
      <c r="A418" s="30" t="s">
        <v>1107</v>
      </c>
      <c r="B418" s="31">
        <v>171.19</v>
      </c>
    </row>
    <row r="419" ht="20.1" customHeight="1" spans="1:2">
      <c r="A419" s="30" t="s">
        <v>1108</v>
      </c>
      <c r="B419" s="31">
        <v>1.68</v>
      </c>
    </row>
    <row r="420" ht="20.1" customHeight="1" spans="1:2">
      <c r="A420" s="30" t="s">
        <v>876</v>
      </c>
      <c r="B420" s="31">
        <v>2.9</v>
      </c>
    </row>
    <row r="421" ht="20.1" customHeight="1" spans="1:2">
      <c r="A421" s="30" t="s">
        <v>1109</v>
      </c>
      <c r="B421" s="31">
        <v>34</v>
      </c>
    </row>
    <row r="422" ht="20.1" customHeight="1" spans="1:2">
      <c r="A422" s="30" t="s">
        <v>1110</v>
      </c>
      <c r="B422" s="31">
        <v>20</v>
      </c>
    </row>
    <row r="423" ht="20.1" customHeight="1" spans="1:2">
      <c r="A423" s="30" t="s">
        <v>1111</v>
      </c>
      <c r="B423" s="31">
        <v>500</v>
      </c>
    </row>
    <row r="424" ht="20.1" customHeight="1" spans="1:2">
      <c r="A424" s="30" t="s">
        <v>1112</v>
      </c>
      <c r="B424" s="31">
        <v>44.04</v>
      </c>
    </row>
    <row r="425" ht="20.1" customHeight="1" spans="1:2">
      <c r="A425" s="30" t="s">
        <v>1113</v>
      </c>
      <c r="B425" s="31">
        <v>6.72</v>
      </c>
    </row>
    <row r="426" ht="20.1" customHeight="1" spans="1:2">
      <c r="A426" s="30" t="s">
        <v>1114</v>
      </c>
      <c r="B426" s="31">
        <v>15.05</v>
      </c>
    </row>
    <row r="427" ht="20.1" customHeight="1" spans="1:2">
      <c r="A427" s="30" t="s">
        <v>1115</v>
      </c>
      <c r="B427" s="31">
        <v>200</v>
      </c>
    </row>
    <row r="428" ht="20.1" customHeight="1" spans="1:2">
      <c r="A428" s="30" t="s">
        <v>1116</v>
      </c>
      <c r="B428" s="31">
        <v>250</v>
      </c>
    </row>
    <row r="429" ht="20.1" customHeight="1" spans="1:2">
      <c r="A429" s="30" t="s">
        <v>909</v>
      </c>
      <c r="B429" s="31">
        <v>1</v>
      </c>
    </row>
    <row r="430" ht="20.1" customHeight="1" spans="1:2">
      <c r="A430" s="30" t="s">
        <v>1117</v>
      </c>
      <c r="B430" s="31">
        <v>5</v>
      </c>
    </row>
    <row r="431" ht="20.1" customHeight="1" spans="1:2">
      <c r="A431" s="30" t="s">
        <v>907</v>
      </c>
      <c r="B431" s="31">
        <v>5</v>
      </c>
    </row>
    <row r="432" ht="20.1" customHeight="1" spans="1:2">
      <c r="A432" s="30" t="s">
        <v>1118</v>
      </c>
      <c r="B432" s="31">
        <v>4</v>
      </c>
    </row>
    <row r="433" ht="20.1" customHeight="1" spans="1:2">
      <c r="A433" s="30" t="s">
        <v>1119</v>
      </c>
      <c r="B433" s="31">
        <v>1.28</v>
      </c>
    </row>
    <row r="434" ht="20.1" customHeight="1" spans="1:2">
      <c r="A434" s="30" t="s">
        <v>1120</v>
      </c>
      <c r="B434" s="31">
        <v>120</v>
      </c>
    </row>
    <row r="435" ht="20.1" customHeight="1" spans="1:2">
      <c r="A435" s="30" t="s">
        <v>910</v>
      </c>
      <c r="B435" s="31">
        <v>269.29</v>
      </c>
    </row>
    <row r="436" ht="20.1" customHeight="1" spans="1:2">
      <c r="A436" s="30" t="s">
        <v>1121</v>
      </c>
      <c r="B436" s="31">
        <v>17.71</v>
      </c>
    </row>
    <row r="437" ht="20.1" customHeight="1" spans="1:2">
      <c r="A437" s="30" t="s">
        <v>911</v>
      </c>
      <c r="B437" s="31">
        <v>10.4</v>
      </c>
    </row>
    <row r="438" ht="20.1" customHeight="1" spans="1:2">
      <c r="A438" s="30" t="s">
        <v>1122</v>
      </c>
      <c r="B438" s="31">
        <v>7</v>
      </c>
    </row>
    <row r="439" ht="20.1" customHeight="1" spans="1:2">
      <c r="A439" s="30" t="s">
        <v>913</v>
      </c>
      <c r="B439" s="31">
        <v>69</v>
      </c>
    </row>
    <row r="440" ht="20.1" customHeight="1" spans="1:2">
      <c r="A440" s="30" t="s">
        <v>912</v>
      </c>
      <c r="B440" s="31">
        <v>6</v>
      </c>
    </row>
    <row r="441" ht="20.1" customHeight="1" spans="1:2">
      <c r="A441" s="30" t="s">
        <v>1123</v>
      </c>
      <c r="B441" s="31">
        <v>18.8</v>
      </c>
    </row>
    <row r="442" ht="20.1" customHeight="1" spans="1:2">
      <c r="A442" s="30" t="s">
        <v>1124</v>
      </c>
      <c r="B442" s="31">
        <v>60</v>
      </c>
    </row>
    <row r="443" ht="20.1" customHeight="1" spans="1:2">
      <c r="A443" s="30" t="s">
        <v>1125</v>
      </c>
      <c r="B443" s="31">
        <v>348</v>
      </c>
    </row>
    <row r="444" ht="20.1" customHeight="1" spans="1:2">
      <c r="A444" s="30" t="s">
        <v>1126</v>
      </c>
      <c r="B444" s="31">
        <v>18</v>
      </c>
    </row>
    <row r="445" ht="20.1" customHeight="1" spans="1:2">
      <c r="A445" s="30" t="s">
        <v>1127</v>
      </c>
      <c r="B445" s="31">
        <v>20.62</v>
      </c>
    </row>
    <row r="446" ht="20.1" customHeight="1" spans="1:2">
      <c r="A446" s="30" t="s">
        <v>1128</v>
      </c>
      <c r="B446" s="31">
        <v>3</v>
      </c>
    </row>
    <row r="447" ht="20.1" customHeight="1" spans="1:2">
      <c r="A447" s="30" t="s">
        <v>1129</v>
      </c>
      <c r="B447" s="31">
        <v>10.73</v>
      </c>
    </row>
    <row r="448" ht="20.1" customHeight="1" spans="1:2">
      <c r="A448" s="30" t="s">
        <v>954</v>
      </c>
      <c r="B448" s="31">
        <v>26</v>
      </c>
    </row>
    <row r="449" ht="20.1" customHeight="1" spans="1:2">
      <c r="A449" s="30" t="s">
        <v>1130</v>
      </c>
      <c r="B449" s="31">
        <v>14</v>
      </c>
    </row>
    <row r="450" ht="20.1" customHeight="1" spans="1:2">
      <c r="A450" s="30" t="s">
        <v>1131</v>
      </c>
      <c r="B450" s="31">
        <v>36.4</v>
      </c>
    </row>
    <row r="451" ht="20.1" customHeight="1" spans="1:2">
      <c r="A451" s="30" t="s">
        <v>1132</v>
      </c>
      <c r="B451" s="31">
        <v>0.24</v>
      </c>
    </row>
    <row r="452" ht="20.1" customHeight="1" spans="1:2">
      <c r="A452" s="30" t="s">
        <v>1065</v>
      </c>
      <c r="B452" s="31">
        <v>40</v>
      </c>
    </row>
    <row r="453" ht="20.1" customHeight="1" spans="1:2">
      <c r="A453" s="30" t="s">
        <v>1133</v>
      </c>
      <c r="B453" s="31">
        <v>380</v>
      </c>
    </row>
    <row r="454" ht="20.1" customHeight="1" spans="1:2">
      <c r="A454" s="30" t="s">
        <v>1134</v>
      </c>
      <c r="B454" s="31">
        <v>30</v>
      </c>
    </row>
    <row r="455" ht="20.1" customHeight="1" spans="1:2">
      <c r="A455" s="30" t="s">
        <v>1135</v>
      </c>
      <c r="B455" s="31">
        <v>240</v>
      </c>
    </row>
    <row r="456" ht="20.1" customHeight="1" spans="1:2">
      <c r="A456" s="30" t="s">
        <v>1136</v>
      </c>
      <c r="B456" s="31">
        <v>57.46</v>
      </c>
    </row>
    <row r="457" ht="20.1" customHeight="1" spans="1:2">
      <c r="A457" s="30" t="s">
        <v>956</v>
      </c>
      <c r="B457" s="31">
        <v>0.5</v>
      </c>
    </row>
    <row r="458" ht="20.1" customHeight="1" spans="1:2">
      <c r="A458" s="30" t="s">
        <v>870</v>
      </c>
      <c r="B458" s="31">
        <v>5</v>
      </c>
    </row>
    <row r="459" ht="20.1" customHeight="1" spans="1:2">
      <c r="A459" s="30" t="s">
        <v>1137</v>
      </c>
      <c r="B459" s="31">
        <v>1</v>
      </c>
    </row>
    <row r="460" ht="20.1" customHeight="1" spans="1:2">
      <c r="A460" s="30" t="s">
        <v>1138</v>
      </c>
      <c r="B460" s="31">
        <v>82.5</v>
      </c>
    </row>
    <row r="461" ht="20.1" customHeight="1" spans="1:2">
      <c r="A461" s="30" t="s">
        <v>1139</v>
      </c>
      <c r="B461" s="31">
        <v>25.17</v>
      </c>
    </row>
    <row r="462" ht="20.1" customHeight="1" spans="1:2">
      <c r="A462" s="30" t="s">
        <v>1140</v>
      </c>
      <c r="B462" s="31">
        <v>1.1</v>
      </c>
    </row>
    <row r="463" ht="20.1" customHeight="1" spans="1:2">
      <c r="A463" s="28" t="s">
        <v>718</v>
      </c>
      <c r="B463" s="29">
        <f>SUM(B464:B579)</f>
        <v>9462.21</v>
      </c>
    </row>
    <row r="464" ht="20.1" customHeight="1" spans="1:2">
      <c r="A464" s="30" t="s">
        <v>946</v>
      </c>
      <c r="B464" s="31">
        <v>22.89</v>
      </c>
    </row>
    <row r="465" ht="20.1" customHeight="1" spans="1:2">
      <c r="A465" s="30" t="s">
        <v>945</v>
      </c>
      <c r="B465" s="31">
        <v>2.7</v>
      </c>
    </row>
    <row r="466" ht="20.1" customHeight="1" spans="1:2">
      <c r="A466" s="30" t="s">
        <v>1141</v>
      </c>
      <c r="B466" s="31">
        <v>5</v>
      </c>
    </row>
    <row r="467" ht="20.1" customHeight="1" spans="1:2">
      <c r="A467" s="30" t="s">
        <v>881</v>
      </c>
      <c r="B467" s="31">
        <v>6</v>
      </c>
    </row>
    <row r="468" ht="20.1" customHeight="1" spans="1:2">
      <c r="A468" s="30" t="s">
        <v>879</v>
      </c>
      <c r="B468" s="31">
        <v>1</v>
      </c>
    </row>
    <row r="469" ht="20.1" customHeight="1" spans="1:2">
      <c r="A469" s="30" t="s">
        <v>1142</v>
      </c>
      <c r="B469" s="31">
        <v>1.2</v>
      </c>
    </row>
    <row r="470" ht="20.1" customHeight="1" spans="1:2">
      <c r="A470" s="30" t="s">
        <v>1143</v>
      </c>
      <c r="B470" s="31">
        <v>5</v>
      </c>
    </row>
    <row r="471" ht="20.1" customHeight="1" spans="1:2">
      <c r="A471" s="30" t="s">
        <v>942</v>
      </c>
      <c r="B471" s="31">
        <v>3.3</v>
      </c>
    </row>
    <row r="472" ht="20.1" customHeight="1" spans="1:2">
      <c r="A472" s="30" t="s">
        <v>869</v>
      </c>
      <c r="B472" s="31">
        <v>12.6</v>
      </c>
    </row>
    <row r="473" ht="20.1" customHeight="1" spans="1:2">
      <c r="A473" s="30" t="s">
        <v>873</v>
      </c>
      <c r="B473" s="31">
        <v>15</v>
      </c>
    </row>
    <row r="474" ht="20.1" customHeight="1" spans="1:2">
      <c r="A474" s="30" t="s">
        <v>940</v>
      </c>
      <c r="B474" s="31">
        <v>5.3</v>
      </c>
    </row>
    <row r="475" ht="20.1" customHeight="1" spans="1:2">
      <c r="A475" s="30" t="s">
        <v>1144</v>
      </c>
      <c r="B475" s="31">
        <v>30</v>
      </c>
    </row>
    <row r="476" ht="20.1" customHeight="1" spans="1:2">
      <c r="A476" s="30" t="s">
        <v>927</v>
      </c>
      <c r="B476" s="31">
        <v>0.73</v>
      </c>
    </row>
    <row r="477" ht="20.1" customHeight="1" spans="1:2">
      <c r="A477" s="30" t="s">
        <v>926</v>
      </c>
      <c r="B477" s="31">
        <v>2</v>
      </c>
    </row>
    <row r="478" ht="20.1" customHeight="1" spans="1:2">
      <c r="A478" s="30" t="s">
        <v>1047</v>
      </c>
      <c r="B478" s="31">
        <v>0.38</v>
      </c>
    </row>
    <row r="479" ht="20.1" customHeight="1" spans="1:2">
      <c r="A479" s="30" t="s">
        <v>928</v>
      </c>
      <c r="B479" s="31">
        <v>3.72</v>
      </c>
    </row>
    <row r="480" ht="20.1" customHeight="1" spans="1:2">
      <c r="A480" s="30" t="s">
        <v>935</v>
      </c>
      <c r="B480" s="31">
        <v>3</v>
      </c>
    </row>
    <row r="481" ht="20.1" customHeight="1" spans="1:2">
      <c r="A481" s="30" t="s">
        <v>934</v>
      </c>
      <c r="B481" s="31">
        <v>1.5</v>
      </c>
    </row>
    <row r="482" ht="20.1" customHeight="1" spans="1:2">
      <c r="A482" s="30" t="s">
        <v>933</v>
      </c>
      <c r="B482" s="31">
        <v>5</v>
      </c>
    </row>
    <row r="483" ht="20.1" customHeight="1" spans="1:2">
      <c r="A483" s="30" t="s">
        <v>935</v>
      </c>
      <c r="B483" s="31">
        <v>13</v>
      </c>
    </row>
    <row r="484" ht="20.1" customHeight="1" spans="1:2">
      <c r="A484" s="30" t="s">
        <v>1145</v>
      </c>
      <c r="B484" s="31">
        <v>50</v>
      </c>
    </row>
    <row r="485" ht="20.1" customHeight="1" spans="1:2">
      <c r="A485" s="30" t="s">
        <v>932</v>
      </c>
      <c r="B485" s="31">
        <v>0.3</v>
      </c>
    </row>
    <row r="486" ht="20.1" customHeight="1" spans="1:2">
      <c r="A486" s="30" t="s">
        <v>931</v>
      </c>
      <c r="B486" s="31">
        <v>3</v>
      </c>
    </row>
    <row r="487" ht="20.1" customHeight="1" spans="1:2">
      <c r="A487" s="30" t="s">
        <v>930</v>
      </c>
      <c r="B487" s="31">
        <v>3.84</v>
      </c>
    </row>
    <row r="488" ht="20.1" customHeight="1" spans="1:2">
      <c r="A488" s="30" t="s">
        <v>937</v>
      </c>
      <c r="B488" s="31">
        <v>27</v>
      </c>
    </row>
    <row r="489" ht="20.1" customHeight="1" spans="1:2">
      <c r="A489" s="30" t="s">
        <v>939</v>
      </c>
      <c r="B489" s="31">
        <v>5</v>
      </c>
    </row>
    <row r="490" ht="20.1" customHeight="1" spans="1:2">
      <c r="A490" s="30" t="s">
        <v>938</v>
      </c>
      <c r="B490" s="31">
        <v>56</v>
      </c>
    </row>
    <row r="491" ht="20.1" customHeight="1" spans="1:2">
      <c r="A491" s="30" t="s">
        <v>936</v>
      </c>
      <c r="B491" s="31">
        <v>1.62</v>
      </c>
    </row>
    <row r="492" ht="20.1" customHeight="1" spans="1:2">
      <c r="A492" s="30" t="s">
        <v>899</v>
      </c>
      <c r="B492" s="31">
        <v>27.88</v>
      </c>
    </row>
    <row r="493" ht="20.1" customHeight="1" spans="1:2">
      <c r="A493" s="30" t="s">
        <v>1146</v>
      </c>
      <c r="B493" s="31">
        <v>0.04</v>
      </c>
    </row>
    <row r="494" ht="20.1" customHeight="1" spans="1:2">
      <c r="A494" s="30" t="s">
        <v>1050</v>
      </c>
      <c r="B494" s="31">
        <v>50.51</v>
      </c>
    </row>
    <row r="495" ht="20.1" customHeight="1" spans="1:2">
      <c r="A495" s="30" t="s">
        <v>902</v>
      </c>
      <c r="B495" s="31">
        <v>17.12</v>
      </c>
    </row>
    <row r="496" ht="20.1" customHeight="1" spans="1:2">
      <c r="A496" s="30" t="s">
        <v>1147</v>
      </c>
      <c r="B496" s="31">
        <v>75</v>
      </c>
    </row>
    <row r="497" ht="20.1" customHeight="1" spans="1:2">
      <c r="A497" s="30" t="s">
        <v>893</v>
      </c>
      <c r="B497" s="31">
        <v>32.32</v>
      </c>
    </row>
    <row r="498" ht="20.1" customHeight="1" spans="1:2">
      <c r="A498" s="30" t="s">
        <v>1051</v>
      </c>
      <c r="B498" s="31">
        <v>8.9</v>
      </c>
    </row>
    <row r="499" ht="20.1" customHeight="1" spans="1:2">
      <c r="A499" s="30" t="s">
        <v>1148</v>
      </c>
      <c r="B499" s="31">
        <v>1</v>
      </c>
    </row>
    <row r="500" ht="20.1" customHeight="1" spans="1:2">
      <c r="A500" s="30" t="s">
        <v>1149</v>
      </c>
      <c r="B500" s="31">
        <v>54</v>
      </c>
    </row>
    <row r="501" ht="20.1" customHeight="1" spans="1:2">
      <c r="A501" s="30" t="s">
        <v>890</v>
      </c>
      <c r="B501" s="31">
        <v>13.98</v>
      </c>
    </row>
    <row r="502" ht="20.1" customHeight="1" spans="1:2">
      <c r="A502" s="30" t="s">
        <v>1053</v>
      </c>
      <c r="B502" s="31">
        <v>21.85</v>
      </c>
    </row>
    <row r="503" ht="20.1" customHeight="1" spans="1:2">
      <c r="A503" s="30" t="s">
        <v>1146</v>
      </c>
      <c r="B503" s="31">
        <v>9.62</v>
      </c>
    </row>
    <row r="504" ht="20.1" customHeight="1" spans="1:2">
      <c r="A504" s="30" t="s">
        <v>897</v>
      </c>
      <c r="B504" s="31">
        <v>235.87</v>
      </c>
    </row>
    <row r="505" ht="20.1" customHeight="1" spans="1:2">
      <c r="A505" s="30" t="s">
        <v>894</v>
      </c>
      <c r="B505" s="31">
        <v>69.84</v>
      </c>
    </row>
    <row r="506" ht="20.1" customHeight="1" spans="1:2">
      <c r="A506" s="30" t="s">
        <v>878</v>
      </c>
      <c r="B506" s="31">
        <v>3.4</v>
      </c>
    </row>
    <row r="507" ht="20.1" customHeight="1" spans="1:2">
      <c r="A507" s="30" t="s">
        <v>906</v>
      </c>
      <c r="B507" s="31">
        <v>6.98</v>
      </c>
    </row>
    <row r="508" ht="20.1" customHeight="1" spans="1:2">
      <c r="A508" s="30" t="s">
        <v>905</v>
      </c>
      <c r="B508" s="31">
        <v>1</v>
      </c>
    </row>
    <row r="509" ht="20.1" customHeight="1" spans="1:2">
      <c r="A509" s="30" t="s">
        <v>904</v>
      </c>
      <c r="B509" s="31">
        <v>4.48</v>
      </c>
    </row>
    <row r="510" ht="20.1" customHeight="1" spans="1:2">
      <c r="A510" s="30" t="s">
        <v>1150</v>
      </c>
      <c r="B510" s="31">
        <v>27.95</v>
      </c>
    </row>
    <row r="511" ht="20.1" customHeight="1" spans="1:2">
      <c r="A511" s="30" t="s">
        <v>1151</v>
      </c>
      <c r="B511" s="31">
        <v>0.1</v>
      </c>
    </row>
    <row r="512" ht="20.1" customHeight="1" spans="1:2">
      <c r="A512" s="30" t="s">
        <v>872</v>
      </c>
      <c r="B512" s="31">
        <v>4</v>
      </c>
    </row>
    <row r="513" ht="20.1" customHeight="1" spans="1:2">
      <c r="A513" s="30" t="s">
        <v>875</v>
      </c>
      <c r="B513" s="31">
        <v>0.5</v>
      </c>
    </row>
    <row r="514" ht="20.1" customHeight="1" spans="1:2">
      <c r="A514" s="30" t="s">
        <v>1055</v>
      </c>
      <c r="B514" s="31">
        <v>1.3</v>
      </c>
    </row>
    <row r="515" ht="20.1" customHeight="1" spans="1:2">
      <c r="A515" s="30" t="s">
        <v>871</v>
      </c>
      <c r="B515" s="31">
        <v>5.51</v>
      </c>
    </row>
    <row r="516" ht="20.1" customHeight="1" spans="1:2">
      <c r="A516" s="30" t="s">
        <v>876</v>
      </c>
      <c r="B516" s="31">
        <v>2.8</v>
      </c>
    </row>
    <row r="517" ht="20.1" customHeight="1" spans="1:2">
      <c r="A517" s="30" t="s">
        <v>889</v>
      </c>
      <c r="B517" s="31">
        <v>76.75</v>
      </c>
    </row>
    <row r="518" ht="20.1" customHeight="1" spans="1:2">
      <c r="A518" s="30" t="s">
        <v>1056</v>
      </c>
      <c r="B518" s="31">
        <v>19.43</v>
      </c>
    </row>
    <row r="519" ht="20.1" customHeight="1" spans="1:2">
      <c r="A519" s="30" t="s">
        <v>887</v>
      </c>
      <c r="B519" s="31">
        <v>10.86</v>
      </c>
    </row>
    <row r="520" ht="20.1" customHeight="1" spans="1:2">
      <c r="A520" s="30" t="s">
        <v>885</v>
      </c>
      <c r="B520" s="31">
        <v>8.46</v>
      </c>
    </row>
    <row r="521" ht="20.1" customHeight="1" spans="1:2">
      <c r="A521" s="30" t="s">
        <v>886</v>
      </c>
      <c r="B521" s="31">
        <v>0.48</v>
      </c>
    </row>
    <row r="522" ht="20.1" customHeight="1" spans="1:2">
      <c r="A522" s="30" t="s">
        <v>884</v>
      </c>
      <c r="B522" s="31">
        <v>25.85</v>
      </c>
    </row>
    <row r="523" ht="20.1" customHeight="1" spans="1:2">
      <c r="A523" s="30" t="s">
        <v>1152</v>
      </c>
      <c r="B523" s="31">
        <v>20</v>
      </c>
    </row>
    <row r="524" ht="20.1" customHeight="1" spans="1:2">
      <c r="A524" s="30" t="s">
        <v>1153</v>
      </c>
      <c r="B524" s="31">
        <v>50</v>
      </c>
    </row>
    <row r="525" ht="20.1" customHeight="1" spans="1:2">
      <c r="A525" s="30" t="s">
        <v>882</v>
      </c>
      <c r="B525" s="31">
        <v>20</v>
      </c>
    </row>
    <row r="526" ht="20.1" customHeight="1" spans="1:2">
      <c r="A526" s="30" t="s">
        <v>1153</v>
      </c>
      <c r="B526" s="31">
        <v>93.6</v>
      </c>
    </row>
    <row r="527" ht="20.1" customHeight="1" spans="1:2">
      <c r="A527" s="30" t="s">
        <v>1112</v>
      </c>
      <c r="B527" s="31">
        <v>255.96</v>
      </c>
    </row>
    <row r="528" ht="20.1" customHeight="1" spans="1:2">
      <c r="A528" s="30" t="s">
        <v>1154</v>
      </c>
      <c r="B528" s="31">
        <v>4344.94</v>
      </c>
    </row>
    <row r="529" ht="20.1" customHeight="1" spans="1:2">
      <c r="A529" s="30" t="s">
        <v>922</v>
      </c>
      <c r="B529" s="31">
        <v>0.8</v>
      </c>
    </row>
    <row r="530" ht="20.1" customHeight="1" spans="1:2">
      <c r="A530" s="30" t="s">
        <v>920</v>
      </c>
      <c r="B530" s="31">
        <v>5.47</v>
      </c>
    </row>
    <row r="531" ht="20.1" customHeight="1" spans="1:2">
      <c r="A531" s="30" t="s">
        <v>919</v>
      </c>
      <c r="B531" s="31">
        <v>0.4</v>
      </c>
    </row>
    <row r="532" ht="20.1" customHeight="1" spans="1:2">
      <c r="A532" s="30" t="s">
        <v>921</v>
      </c>
      <c r="B532" s="31">
        <v>0.05</v>
      </c>
    </row>
    <row r="533" ht="20.1" customHeight="1" spans="1:2">
      <c r="A533" s="30" t="s">
        <v>1155</v>
      </c>
      <c r="B533" s="31">
        <v>50</v>
      </c>
    </row>
    <row r="534" ht="20.1" customHeight="1" spans="1:2">
      <c r="A534" s="30" t="s">
        <v>1156</v>
      </c>
      <c r="B534" s="31">
        <v>100</v>
      </c>
    </row>
    <row r="535" ht="20.1" customHeight="1" spans="1:2">
      <c r="A535" s="30" t="s">
        <v>1157</v>
      </c>
      <c r="B535" s="31">
        <v>500</v>
      </c>
    </row>
    <row r="536" ht="20.1" customHeight="1" spans="1:2">
      <c r="A536" s="30" t="s">
        <v>1158</v>
      </c>
      <c r="B536" s="31">
        <v>5</v>
      </c>
    </row>
    <row r="537" ht="20.1" customHeight="1" spans="1:2">
      <c r="A537" s="30" t="s">
        <v>909</v>
      </c>
      <c r="B537" s="31">
        <v>1</v>
      </c>
    </row>
    <row r="538" ht="20.1" customHeight="1" spans="1:2">
      <c r="A538" s="30" t="s">
        <v>908</v>
      </c>
      <c r="B538" s="31">
        <v>2</v>
      </c>
    </row>
    <row r="539" ht="20.1" customHeight="1" spans="1:2">
      <c r="A539" s="30" t="s">
        <v>907</v>
      </c>
      <c r="B539" s="31">
        <v>5.5</v>
      </c>
    </row>
    <row r="540" ht="20.1" customHeight="1" spans="1:2">
      <c r="A540" s="30" t="s">
        <v>1061</v>
      </c>
      <c r="B540" s="31">
        <v>2.55</v>
      </c>
    </row>
    <row r="541" ht="20.1" customHeight="1" spans="1:2">
      <c r="A541" s="30" t="s">
        <v>910</v>
      </c>
      <c r="B541" s="31">
        <v>381.37</v>
      </c>
    </row>
    <row r="542" ht="20.1" customHeight="1" spans="1:2">
      <c r="A542" s="30" t="s">
        <v>868</v>
      </c>
      <c r="B542" s="31">
        <v>40.66</v>
      </c>
    </row>
    <row r="543" ht="20.1" customHeight="1" spans="1:2">
      <c r="A543" s="30" t="s">
        <v>915</v>
      </c>
      <c r="B543" s="31">
        <v>17.2</v>
      </c>
    </row>
    <row r="544" ht="20.1" customHeight="1" spans="1:2">
      <c r="A544" s="30" t="s">
        <v>911</v>
      </c>
      <c r="B544" s="31">
        <v>14.4</v>
      </c>
    </row>
    <row r="545" ht="20.1" customHeight="1" spans="1:2">
      <c r="A545" s="30" t="s">
        <v>914</v>
      </c>
      <c r="B545" s="31">
        <v>14</v>
      </c>
    </row>
    <row r="546" ht="20.1" customHeight="1" spans="1:2">
      <c r="A546" s="30" t="s">
        <v>913</v>
      </c>
      <c r="B546" s="31">
        <v>100</v>
      </c>
    </row>
    <row r="547" ht="20.1" customHeight="1" spans="1:2">
      <c r="A547" s="30" t="s">
        <v>912</v>
      </c>
      <c r="B547" s="31">
        <v>8</v>
      </c>
    </row>
    <row r="548" ht="20.1" customHeight="1" spans="1:2">
      <c r="A548" s="30" t="s">
        <v>1159</v>
      </c>
      <c r="B548" s="31">
        <v>5</v>
      </c>
    </row>
    <row r="549" ht="20.1" customHeight="1" spans="1:2">
      <c r="A549" s="30" t="s">
        <v>1160</v>
      </c>
      <c r="B549" s="31">
        <v>52.8</v>
      </c>
    </row>
    <row r="550" ht="20.1" customHeight="1" spans="1:2">
      <c r="A550" s="30" t="s">
        <v>1161</v>
      </c>
      <c r="B550" s="31">
        <v>22.92</v>
      </c>
    </row>
    <row r="551" ht="20.1" customHeight="1" spans="1:2">
      <c r="A551" s="30" t="s">
        <v>1063</v>
      </c>
      <c r="B551" s="31">
        <v>55.3</v>
      </c>
    </row>
    <row r="552" ht="20.1" customHeight="1" spans="1:2">
      <c r="A552" s="30" t="s">
        <v>917</v>
      </c>
      <c r="B552" s="31">
        <v>10.94</v>
      </c>
    </row>
    <row r="553" ht="20.1" customHeight="1" spans="1:2">
      <c r="A553" s="30" t="s">
        <v>1162</v>
      </c>
      <c r="B553" s="31">
        <v>16.1</v>
      </c>
    </row>
    <row r="554" ht="20.1" customHeight="1" spans="1:2">
      <c r="A554" s="30" t="s">
        <v>916</v>
      </c>
      <c r="B554" s="31">
        <v>180</v>
      </c>
    </row>
    <row r="555" ht="20.1" customHeight="1" spans="1:2">
      <c r="A555" s="30" t="s">
        <v>916</v>
      </c>
      <c r="B555" s="31">
        <v>180</v>
      </c>
    </row>
    <row r="556" ht="20.1" customHeight="1" spans="1:2">
      <c r="A556" s="30" t="s">
        <v>955</v>
      </c>
      <c r="B556" s="31">
        <v>10.92</v>
      </c>
    </row>
    <row r="557" ht="20.1" customHeight="1" spans="1:2">
      <c r="A557" s="30" t="s">
        <v>954</v>
      </c>
      <c r="B557" s="31">
        <v>14</v>
      </c>
    </row>
    <row r="558" ht="20.1" customHeight="1" spans="1:2">
      <c r="A558" s="30" t="s">
        <v>954</v>
      </c>
      <c r="B558" s="31">
        <v>26</v>
      </c>
    </row>
    <row r="559" ht="20.1" customHeight="1" spans="1:2">
      <c r="A559" s="30" t="s">
        <v>951</v>
      </c>
      <c r="B559" s="31">
        <v>79.6</v>
      </c>
    </row>
    <row r="560" ht="20.1" customHeight="1" spans="1:2">
      <c r="A560" s="30" t="s">
        <v>950</v>
      </c>
      <c r="B560" s="31">
        <v>3.15</v>
      </c>
    </row>
    <row r="561" ht="20.1" customHeight="1" spans="1:2">
      <c r="A561" s="30" t="s">
        <v>1066</v>
      </c>
      <c r="B561" s="31">
        <v>11.1</v>
      </c>
    </row>
    <row r="562" ht="20.1" customHeight="1" spans="1:2">
      <c r="A562" s="30" t="s">
        <v>953</v>
      </c>
      <c r="B562" s="31">
        <v>16</v>
      </c>
    </row>
    <row r="563" ht="20.1" customHeight="1" spans="1:2">
      <c r="A563" s="30" t="s">
        <v>916</v>
      </c>
      <c r="B563" s="31">
        <v>12</v>
      </c>
    </row>
    <row r="564" ht="20.1" customHeight="1" spans="1:2">
      <c r="A564" s="30" t="s">
        <v>1065</v>
      </c>
      <c r="B564" s="31">
        <v>62</v>
      </c>
    </row>
    <row r="565" ht="20.1" customHeight="1" spans="1:2">
      <c r="A565" s="30" t="s">
        <v>953</v>
      </c>
      <c r="B565" s="31">
        <v>54</v>
      </c>
    </row>
    <row r="566" ht="20.1" customHeight="1" spans="1:2">
      <c r="A566" s="30" t="s">
        <v>953</v>
      </c>
      <c r="B566" s="31">
        <v>10</v>
      </c>
    </row>
    <row r="567" ht="20.1" customHeight="1" spans="1:2">
      <c r="A567" s="30" t="s">
        <v>952</v>
      </c>
      <c r="B567" s="31">
        <v>32</v>
      </c>
    </row>
    <row r="568" ht="20.1" customHeight="1" spans="1:2">
      <c r="A568" s="30" t="s">
        <v>948</v>
      </c>
      <c r="B568" s="31">
        <v>75.21</v>
      </c>
    </row>
    <row r="569" ht="20.1" customHeight="1" spans="1:2">
      <c r="A569" s="30" t="s">
        <v>947</v>
      </c>
      <c r="B569" s="31">
        <v>380</v>
      </c>
    </row>
    <row r="570" ht="20.1" customHeight="1" spans="1:2">
      <c r="A570" s="30" t="s">
        <v>956</v>
      </c>
      <c r="B570" s="31">
        <v>0.5</v>
      </c>
    </row>
    <row r="571" ht="20.1" customHeight="1" spans="1:2">
      <c r="A571" s="30" t="s">
        <v>1163</v>
      </c>
      <c r="B571" s="31">
        <v>20</v>
      </c>
    </row>
    <row r="572" ht="20.1" customHeight="1" spans="1:2">
      <c r="A572" s="30" t="s">
        <v>1164</v>
      </c>
      <c r="B572" s="31">
        <v>220</v>
      </c>
    </row>
    <row r="573" ht="20.1" customHeight="1" spans="1:2">
      <c r="A573" s="30" t="s">
        <v>943</v>
      </c>
      <c r="B573" s="31">
        <v>22</v>
      </c>
    </row>
    <row r="574" ht="20.1" customHeight="1" spans="1:2">
      <c r="A574" s="30" t="s">
        <v>943</v>
      </c>
      <c r="B574" s="31">
        <v>114.7</v>
      </c>
    </row>
    <row r="575" ht="20.1" customHeight="1" spans="1:2">
      <c r="A575" s="30" t="s">
        <v>943</v>
      </c>
      <c r="B575" s="31">
        <v>66</v>
      </c>
    </row>
    <row r="576" ht="20.1" customHeight="1" spans="1:2">
      <c r="A576" s="30" t="s">
        <v>1165</v>
      </c>
      <c r="B576" s="31">
        <v>416.4</v>
      </c>
    </row>
    <row r="577" ht="20.1" customHeight="1" spans="1:2">
      <c r="A577" s="30" t="s">
        <v>944</v>
      </c>
      <c r="B577" s="31">
        <v>25.71</v>
      </c>
    </row>
    <row r="578" ht="20.1" customHeight="1" spans="1:2">
      <c r="A578" s="30" t="s">
        <v>1166</v>
      </c>
      <c r="B578" s="31">
        <v>1.1</v>
      </c>
    </row>
    <row r="579" ht="20.1" customHeight="1" spans="1:2">
      <c r="A579" s="30" t="s">
        <v>1067</v>
      </c>
      <c r="B579" s="31">
        <v>130</v>
      </c>
    </row>
    <row r="580" ht="20.1" customHeight="1" spans="1:2">
      <c r="A580" s="28" t="s">
        <v>719</v>
      </c>
      <c r="B580" s="29">
        <f>SUM(B581:B658)</f>
        <v>6327.6</v>
      </c>
    </row>
    <row r="581" ht="20.1" customHeight="1" spans="1:2">
      <c r="A581" s="30" t="s">
        <v>1167</v>
      </c>
      <c r="B581" s="31">
        <v>30.59</v>
      </c>
    </row>
    <row r="582" ht="20.1" customHeight="1" spans="1:2">
      <c r="A582" s="30" t="s">
        <v>879</v>
      </c>
      <c r="B582" s="31">
        <v>1.2</v>
      </c>
    </row>
    <row r="583" ht="20.1" customHeight="1" spans="1:2">
      <c r="A583" s="30" t="s">
        <v>881</v>
      </c>
      <c r="B583" s="31">
        <v>2.5</v>
      </c>
    </row>
    <row r="584" ht="20.1" customHeight="1" spans="1:2">
      <c r="A584" s="30" t="s">
        <v>1168</v>
      </c>
      <c r="B584" s="31">
        <v>5</v>
      </c>
    </row>
    <row r="585" ht="20.1" customHeight="1" spans="1:2">
      <c r="A585" s="30" t="s">
        <v>942</v>
      </c>
      <c r="B585" s="31">
        <v>1.6</v>
      </c>
    </row>
    <row r="586" ht="20.1" customHeight="1" spans="1:2">
      <c r="A586" s="30" t="s">
        <v>1044</v>
      </c>
      <c r="B586" s="31">
        <v>1</v>
      </c>
    </row>
    <row r="587" ht="20.1" customHeight="1" spans="1:2">
      <c r="A587" s="30" t="s">
        <v>869</v>
      </c>
      <c r="B587" s="31">
        <v>15.6</v>
      </c>
    </row>
    <row r="588" ht="20.1" customHeight="1" spans="1:2">
      <c r="A588" s="30" t="s">
        <v>1169</v>
      </c>
      <c r="B588" s="31">
        <v>1.5</v>
      </c>
    </row>
    <row r="589" ht="20.1" customHeight="1" spans="1:2">
      <c r="A589" s="30" t="s">
        <v>940</v>
      </c>
      <c r="B589" s="31">
        <v>5.19</v>
      </c>
    </row>
    <row r="590" ht="20.1" customHeight="1" spans="1:2">
      <c r="A590" s="30" t="s">
        <v>873</v>
      </c>
      <c r="B590" s="31">
        <v>15</v>
      </c>
    </row>
    <row r="591" ht="20.1" customHeight="1" spans="1:2">
      <c r="A591" s="30" t="s">
        <v>877</v>
      </c>
      <c r="B591" s="31">
        <v>0.06</v>
      </c>
    </row>
    <row r="592" ht="20.1" customHeight="1" spans="1:2">
      <c r="A592" s="30" t="s">
        <v>926</v>
      </c>
      <c r="B592" s="31">
        <v>2.7</v>
      </c>
    </row>
    <row r="593" ht="20.1" customHeight="1" spans="1:2">
      <c r="A593" s="30" t="s">
        <v>927</v>
      </c>
      <c r="B593" s="31">
        <v>0.73</v>
      </c>
    </row>
    <row r="594" ht="20.1" customHeight="1" spans="1:2">
      <c r="A594" s="30" t="s">
        <v>1047</v>
      </c>
      <c r="B594" s="31">
        <v>0.58</v>
      </c>
    </row>
    <row r="595" ht="20.1" customHeight="1" spans="1:2">
      <c r="A595" s="30" t="s">
        <v>1170</v>
      </c>
      <c r="B595" s="31">
        <v>20</v>
      </c>
    </row>
    <row r="596" ht="20.1" customHeight="1" spans="1:2">
      <c r="A596" s="30" t="s">
        <v>928</v>
      </c>
      <c r="B596" s="31">
        <v>5.18</v>
      </c>
    </row>
    <row r="597" ht="20.1" customHeight="1" spans="1:2">
      <c r="A597" s="30" t="s">
        <v>1171</v>
      </c>
      <c r="B597" s="31">
        <v>38.97</v>
      </c>
    </row>
    <row r="598" ht="20.1" customHeight="1" spans="1:2">
      <c r="A598" s="30" t="s">
        <v>937</v>
      </c>
      <c r="B598" s="31">
        <v>39</v>
      </c>
    </row>
    <row r="599" ht="20.1" customHeight="1" spans="1:2">
      <c r="A599" s="30" t="s">
        <v>938</v>
      </c>
      <c r="B599" s="31">
        <v>75.37</v>
      </c>
    </row>
    <row r="600" ht="20.1" customHeight="1" spans="1:2">
      <c r="A600" s="30" t="s">
        <v>1172</v>
      </c>
      <c r="B600" s="31">
        <v>6</v>
      </c>
    </row>
    <row r="601" ht="20.1" customHeight="1" spans="1:2">
      <c r="A601" s="30" t="s">
        <v>936</v>
      </c>
      <c r="B601" s="31">
        <v>1.74</v>
      </c>
    </row>
    <row r="602" ht="20.1" customHeight="1" spans="1:2">
      <c r="A602" s="30" t="s">
        <v>899</v>
      </c>
      <c r="B602" s="31">
        <v>30.79</v>
      </c>
    </row>
    <row r="603" ht="20.1" customHeight="1" spans="1:2">
      <c r="A603" s="30" t="s">
        <v>1173</v>
      </c>
      <c r="B603" s="31">
        <v>83.5</v>
      </c>
    </row>
    <row r="604" ht="20.1" customHeight="1" spans="1:2">
      <c r="A604" s="30" t="s">
        <v>1174</v>
      </c>
      <c r="B604" s="31">
        <v>132.04</v>
      </c>
    </row>
    <row r="605" ht="20.1" customHeight="1" spans="1:2">
      <c r="A605" s="30" t="s">
        <v>1053</v>
      </c>
      <c r="B605" s="31">
        <v>5.15</v>
      </c>
    </row>
    <row r="606" ht="20.1" customHeight="1" spans="1:2">
      <c r="A606" s="30" t="s">
        <v>1175</v>
      </c>
      <c r="B606" s="31">
        <v>417</v>
      </c>
    </row>
    <row r="607" ht="20.1" customHeight="1" spans="1:2">
      <c r="A607" s="30" t="s">
        <v>894</v>
      </c>
      <c r="B607" s="31">
        <v>37.52</v>
      </c>
    </row>
    <row r="608" ht="20.1" customHeight="1" spans="1:2">
      <c r="A608" s="30" t="s">
        <v>904</v>
      </c>
      <c r="B608" s="31">
        <v>4.38</v>
      </c>
    </row>
    <row r="609" ht="20.1" customHeight="1" spans="1:2">
      <c r="A609" s="30" t="s">
        <v>1146</v>
      </c>
      <c r="B609" s="31">
        <v>15.01</v>
      </c>
    </row>
    <row r="610" ht="20.1" customHeight="1" spans="1:2">
      <c r="A610" s="30" t="s">
        <v>906</v>
      </c>
      <c r="B610" s="31">
        <v>10.02</v>
      </c>
    </row>
    <row r="611" ht="20.1" customHeight="1" spans="1:2">
      <c r="A611" s="30" t="s">
        <v>878</v>
      </c>
      <c r="B611" s="31">
        <v>1.02</v>
      </c>
    </row>
    <row r="612" ht="20.1" customHeight="1" spans="1:2">
      <c r="A612" s="30" t="s">
        <v>1150</v>
      </c>
      <c r="B612" s="31">
        <v>20.4</v>
      </c>
    </row>
    <row r="613" ht="20.1" customHeight="1" spans="1:2">
      <c r="A613" s="30" t="s">
        <v>872</v>
      </c>
      <c r="B613" s="31">
        <v>5</v>
      </c>
    </row>
    <row r="614" ht="20.1" customHeight="1" spans="1:2">
      <c r="A614" s="30" t="s">
        <v>875</v>
      </c>
      <c r="B614" s="31">
        <v>0.5</v>
      </c>
    </row>
    <row r="615" ht="20.1" customHeight="1" spans="1:2">
      <c r="A615" s="30" t="s">
        <v>1055</v>
      </c>
      <c r="B615" s="31">
        <v>1.46</v>
      </c>
    </row>
    <row r="616" ht="20.1" customHeight="1" spans="1:2">
      <c r="A616" s="30" t="s">
        <v>1056</v>
      </c>
      <c r="B616" s="31">
        <v>144.84</v>
      </c>
    </row>
    <row r="617" ht="20.1" customHeight="1" spans="1:2">
      <c r="A617" s="30" t="s">
        <v>1152</v>
      </c>
      <c r="B617" s="31">
        <v>20</v>
      </c>
    </row>
    <row r="618" ht="20.1" customHeight="1" spans="1:2">
      <c r="A618" s="30" t="s">
        <v>919</v>
      </c>
      <c r="B618" s="31">
        <v>0.4</v>
      </c>
    </row>
    <row r="619" ht="20.1" customHeight="1" spans="1:2">
      <c r="A619" s="30" t="s">
        <v>921</v>
      </c>
      <c r="B619" s="31">
        <v>0.05</v>
      </c>
    </row>
    <row r="620" ht="20.1" customHeight="1" spans="1:2">
      <c r="A620" s="30" t="s">
        <v>920</v>
      </c>
      <c r="B620" s="31">
        <v>5.47</v>
      </c>
    </row>
    <row r="621" ht="20.1" customHeight="1" spans="1:2">
      <c r="A621" s="30" t="s">
        <v>922</v>
      </c>
      <c r="B621" s="31">
        <v>0.8</v>
      </c>
    </row>
    <row r="622" ht="20.1" customHeight="1" spans="1:2">
      <c r="A622" s="30" t="s">
        <v>924</v>
      </c>
      <c r="B622" s="31">
        <v>2</v>
      </c>
    </row>
    <row r="623" ht="20.1" customHeight="1" spans="1:2">
      <c r="A623" s="30" t="s">
        <v>1060</v>
      </c>
      <c r="B623" s="31">
        <v>600</v>
      </c>
    </row>
    <row r="624" ht="20.1" customHeight="1" spans="1:2">
      <c r="A624" s="30" t="s">
        <v>1158</v>
      </c>
      <c r="B624" s="31">
        <v>5</v>
      </c>
    </row>
    <row r="625" ht="20.1" customHeight="1" spans="1:2">
      <c r="A625" s="30" t="s">
        <v>909</v>
      </c>
      <c r="B625" s="31">
        <v>0.6</v>
      </c>
    </row>
    <row r="626" ht="20.1" customHeight="1" spans="1:2">
      <c r="A626" s="30" t="s">
        <v>907</v>
      </c>
      <c r="B626" s="31">
        <v>9.99</v>
      </c>
    </row>
    <row r="627" ht="20.1" customHeight="1" spans="1:2">
      <c r="A627" s="30" t="s">
        <v>1061</v>
      </c>
      <c r="B627" s="31">
        <v>4.57</v>
      </c>
    </row>
    <row r="628" ht="20.1" customHeight="1" spans="1:2">
      <c r="A628" s="30" t="s">
        <v>1067</v>
      </c>
      <c r="B628" s="31">
        <v>464</v>
      </c>
    </row>
    <row r="629" ht="20.1" customHeight="1" spans="1:2">
      <c r="A629" s="30" t="s">
        <v>910</v>
      </c>
      <c r="B629" s="31">
        <v>486.89</v>
      </c>
    </row>
    <row r="630" ht="20.1" customHeight="1" spans="1:2">
      <c r="A630" s="30" t="s">
        <v>1176</v>
      </c>
      <c r="B630" s="31">
        <v>150</v>
      </c>
    </row>
    <row r="631" ht="20.1" customHeight="1" spans="1:2">
      <c r="A631" s="30" t="s">
        <v>918</v>
      </c>
      <c r="B631" s="31">
        <v>114.42</v>
      </c>
    </row>
    <row r="632" ht="20.1" customHeight="1" spans="1:2">
      <c r="A632" s="30" t="s">
        <v>868</v>
      </c>
      <c r="B632" s="31">
        <v>2.61</v>
      </c>
    </row>
    <row r="633" ht="20.1" customHeight="1" spans="1:2">
      <c r="A633" s="30" t="s">
        <v>1177</v>
      </c>
      <c r="B633" s="31">
        <v>51.5</v>
      </c>
    </row>
    <row r="634" ht="20.1" customHeight="1" spans="1:2">
      <c r="A634" s="30" t="s">
        <v>913</v>
      </c>
      <c r="B634" s="31">
        <v>149</v>
      </c>
    </row>
    <row r="635" ht="20.1" customHeight="1" spans="1:2">
      <c r="A635" s="30" t="s">
        <v>1178</v>
      </c>
      <c r="B635" s="31">
        <v>35</v>
      </c>
    </row>
    <row r="636" ht="20.1" customHeight="1" spans="1:2">
      <c r="A636" s="30" t="s">
        <v>1162</v>
      </c>
      <c r="B636" s="31">
        <v>32.4</v>
      </c>
    </row>
    <row r="637" ht="20.1" customHeight="1" spans="1:2">
      <c r="A637" s="30" t="s">
        <v>1179</v>
      </c>
      <c r="B637" s="31">
        <v>360</v>
      </c>
    </row>
    <row r="638" ht="20.1" customHeight="1" spans="1:2">
      <c r="A638" s="30" t="s">
        <v>917</v>
      </c>
      <c r="B638" s="31">
        <v>25.21</v>
      </c>
    </row>
    <row r="639" ht="20.1" customHeight="1" spans="1:2">
      <c r="A639" s="30" t="s">
        <v>955</v>
      </c>
      <c r="B639" s="31">
        <v>106.49</v>
      </c>
    </row>
    <row r="640" ht="20.1" customHeight="1" spans="1:2">
      <c r="A640" s="30" t="s">
        <v>954</v>
      </c>
      <c r="B640" s="31">
        <v>40</v>
      </c>
    </row>
    <row r="641" ht="20.1" customHeight="1" spans="1:2">
      <c r="A641" s="30" t="s">
        <v>1180</v>
      </c>
      <c r="B641" s="31">
        <v>1.6</v>
      </c>
    </row>
    <row r="642" ht="20.1" customHeight="1" spans="1:2">
      <c r="A642" s="30" t="s">
        <v>951</v>
      </c>
      <c r="B642" s="31">
        <v>101.2</v>
      </c>
    </row>
    <row r="643" ht="20.1" customHeight="1" spans="1:2">
      <c r="A643" s="30" t="s">
        <v>950</v>
      </c>
      <c r="B643" s="31">
        <v>4.18</v>
      </c>
    </row>
    <row r="644" ht="20.1" customHeight="1" spans="1:2">
      <c r="A644" s="30" t="s">
        <v>1066</v>
      </c>
      <c r="B644" s="31">
        <v>31.4</v>
      </c>
    </row>
    <row r="645" ht="20.1" customHeight="1" spans="1:2">
      <c r="A645" s="30" t="s">
        <v>1065</v>
      </c>
      <c r="B645" s="31">
        <v>84</v>
      </c>
    </row>
    <row r="646" ht="20.1" customHeight="1" spans="1:2">
      <c r="A646" s="30" t="s">
        <v>953</v>
      </c>
      <c r="B646" s="31">
        <v>120</v>
      </c>
    </row>
    <row r="647" ht="20.1" customHeight="1" spans="1:2">
      <c r="A647" s="30" t="s">
        <v>1181</v>
      </c>
      <c r="B647" s="31">
        <v>12</v>
      </c>
    </row>
    <row r="648" ht="20.1" customHeight="1" spans="1:2">
      <c r="A648" s="30" t="s">
        <v>952</v>
      </c>
      <c r="B648" s="31">
        <v>46</v>
      </c>
    </row>
    <row r="649" ht="20.1" customHeight="1" spans="1:2">
      <c r="A649" s="30" t="s">
        <v>949</v>
      </c>
      <c r="B649" s="31">
        <v>1413.54</v>
      </c>
    </row>
    <row r="650" ht="20.1" customHeight="1" spans="1:2">
      <c r="A650" s="30" t="s">
        <v>948</v>
      </c>
      <c r="B650" s="31">
        <v>108.44</v>
      </c>
    </row>
    <row r="651" ht="20.1" customHeight="1" spans="1:2">
      <c r="A651" s="30" t="s">
        <v>947</v>
      </c>
      <c r="B651" s="31">
        <v>445.2</v>
      </c>
    </row>
    <row r="652" ht="20.1" customHeight="1" spans="1:2">
      <c r="A652" s="30" t="s">
        <v>870</v>
      </c>
      <c r="B652" s="31">
        <v>5</v>
      </c>
    </row>
    <row r="653" ht="20.1" customHeight="1" spans="1:2">
      <c r="A653" s="30" t="s">
        <v>956</v>
      </c>
      <c r="B653" s="31">
        <v>0.5</v>
      </c>
    </row>
    <row r="654" ht="20.1" customHeight="1" spans="1:2">
      <c r="A654" s="30" t="s">
        <v>1182</v>
      </c>
      <c r="B654" s="31">
        <v>5</v>
      </c>
    </row>
    <row r="655" ht="20.1" customHeight="1" spans="1:2">
      <c r="A655" s="30" t="s">
        <v>957</v>
      </c>
      <c r="B655" s="31">
        <v>1</v>
      </c>
    </row>
    <row r="656" ht="20.1" customHeight="1" spans="1:2">
      <c r="A656" s="30" t="s">
        <v>943</v>
      </c>
      <c r="B656" s="31">
        <v>82.5</v>
      </c>
    </row>
    <row r="657" ht="20.1" customHeight="1" spans="1:2">
      <c r="A657" s="30" t="s">
        <v>944</v>
      </c>
      <c r="B657" s="31">
        <v>20.4</v>
      </c>
    </row>
    <row r="658" ht="20.1" customHeight="1" spans="1:2">
      <c r="A658" s="30" t="s">
        <v>1166</v>
      </c>
      <c r="B658" s="31">
        <v>1.1</v>
      </c>
    </row>
    <row r="659" ht="20.1" customHeight="1" spans="1:2">
      <c r="A659" s="28" t="s">
        <v>720</v>
      </c>
      <c r="B659" s="29">
        <f>SUM(B660:B765)</f>
        <v>2546.22</v>
      </c>
    </row>
    <row r="660" ht="20.1" customHeight="1" spans="1:2">
      <c r="A660" s="30" t="s">
        <v>1167</v>
      </c>
      <c r="B660" s="31">
        <v>42.21</v>
      </c>
    </row>
    <row r="661" ht="20.1" customHeight="1" spans="1:2">
      <c r="A661" s="30" t="s">
        <v>1183</v>
      </c>
      <c r="B661" s="31">
        <v>4.8</v>
      </c>
    </row>
    <row r="662" ht="20.1" customHeight="1" spans="1:2">
      <c r="A662" s="30" t="s">
        <v>1184</v>
      </c>
      <c r="B662" s="31">
        <v>1.1</v>
      </c>
    </row>
    <row r="663" ht="20.1" customHeight="1" spans="1:2">
      <c r="A663" s="30" t="s">
        <v>1185</v>
      </c>
      <c r="B663" s="31">
        <v>4.5</v>
      </c>
    </row>
    <row r="664" ht="20.1" customHeight="1" spans="1:2">
      <c r="A664" s="30" t="s">
        <v>1186</v>
      </c>
      <c r="B664" s="31">
        <v>10</v>
      </c>
    </row>
    <row r="665" ht="20.1" customHeight="1" spans="1:2">
      <c r="A665" s="30" t="s">
        <v>1187</v>
      </c>
      <c r="B665" s="31">
        <v>3.3</v>
      </c>
    </row>
    <row r="666" ht="20.1" customHeight="1" spans="1:2">
      <c r="A666" s="30" t="s">
        <v>1043</v>
      </c>
      <c r="B666" s="31">
        <v>3</v>
      </c>
    </row>
    <row r="667" ht="20.1" customHeight="1" spans="1:2">
      <c r="A667" s="30" t="s">
        <v>1188</v>
      </c>
      <c r="B667" s="31">
        <v>4.8</v>
      </c>
    </row>
    <row r="668" ht="20.1" customHeight="1" spans="1:2">
      <c r="A668" s="30" t="s">
        <v>1189</v>
      </c>
      <c r="B668" s="31">
        <v>3</v>
      </c>
    </row>
    <row r="669" ht="20.1" customHeight="1" spans="1:2">
      <c r="A669" s="30" t="s">
        <v>1169</v>
      </c>
      <c r="B669" s="31">
        <v>0.75</v>
      </c>
    </row>
    <row r="670" ht="20.1" customHeight="1" spans="1:2">
      <c r="A670" s="30" t="s">
        <v>1190</v>
      </c>
      <c r="B670" s="31">
        <v>3</v>
      </c>
    </row>
    <row r="671" ht="20.1" customHeight="1" spans="1:2">
      <c r="A671" s="30" t="s">
        <v>1191</v>
      </c>
      <c r="B671" s="31">
        <v>5</v>
      </c>
    </row>
    <row r="672" ht="20.1" customHeight="1" spans="1:2">
      <c r="A672" s="30" t="s">
        <v>1192</v>
      </c>
      <c r="B672" s="31">
        <v>3.42</v>
      </c>
    </row>
    <row r="673" ht="20.1" customHeight="1" spans="1:2">
      <c r="A673" s="30" t="s">
        <v>1192</v>
      </c>
      <c r="B673" s="31">
        <v>5.64</v>
      </c>
    </row>
    <row r="674" ht="20.1" customHeight="1" spans="1:2">
      <c r="A674" s="30" t="s">
        <v>1193</v>
      </c>
      <c r="B674" s="31">
        <v>0.65</v>
      </c>
    </row>
    <row r="675" ht="20.1" customHeight="1" spans="1:2">
      <c r="A675" s="30" t="s">
        <v>1194</v>
      </c>
      <c r="B675" s="31">
        <v>5</v>
      </c>
    </row>
    <row r="676" ht="20.1" customHeight="1" spans="1:2">
      <c r="A676" s="30" t="s">
        <v>1195</v>
      </c>
      <c r="B676" s="31">
        <v>0.37</v>
      </c>
    </row>
    <row r="677" ht="20.1" customHeight="1" spans="1:2">
      <c r="A677" s="30" t="s">
        <v>1196</v>
      </c>
      <c r="B677" s="31">
        <v>0.73</v>
      </c>
    </row>
    <row r="678" ht="20.1" customHeight="1" spans="1:2">
      <c r="A678" s="30" t="s">
        <v>1197</v>
      </c>
      <c r="B678" s="31">
        <v>1.9</v>
      </c>
    </row>
    <row r="679" ht="20.1" customHeight="1" spans="1:2">
      <c r="A679" s="30" t="s">
        <v>1196</v>
      </c>
      <c r="B679" s="31">
        <v>1.48</v>
      </c>
    </row>
    <row r="680" ht="20.1" customHeight="1" spans="1:2">
      <c r="A680" s="30" t="s">
        <v>1198</v>
      </c>
      <c r="B680" s="31">
        <v>3.58</v>
      </c>
    </row>
    <row r="681" ht="20.1" customHeight="1" spans="1:2">
      <c r="A681" s="30" t="s">
        <v>1199</v>
      </c>
      <c r="B681" s="31">
        <v>2.5</v>
      </c>
    </row>
    <row r="682" ht="20.1" customHeight="1" spans="1:2">
      <c r="A682" s="30" t="s">
        <v>1200</v>
      </c>
      <c r="B682" s="31">
        <v>1.5</v>
      </c>
    </row>
    <row r="683" ht="20.1" customHeight="1" spans="1:2">
      <c r="A683" s="30" t="s">
        <v>1201</v>
      </c>
      <c r="B683" s="31">
        <v>20</v>
      </c>
    </row>
    <row r="684" ht="20.1" customHeight="1" spans="1:2">
      <c r="A684" s="30" t="s">
        <v>1202</v>
      </c>
      <c r="B684" s="31">
        <v>5</v>
      </c>
    </row>
    <row r="685" ht="20.1" customHeight="1" spans="1:2">
      <c r="A685" s="30" t="s">
        <v>1202</v>
      </c>
      <c r="B685" s="31">
        <v>6</v>
      </c>
    </row>
    <row r="686" ht="20.1" customHeight="1" spans="1:2">
      <c r="A686" s="30" t="s">
        <v>1203</v>
      </c>
      <c r="B686" s="31">
        <v>0.15</v>
      </c>
    </row>
    <row r="687" ht="20.1" customHeight="1" spans="1:2">
      <c r="A687" s="30" t="s">
        <v>1202</v>
      </c>
      <c r="B687" s="31">
        <v>1.3</v>
      </c>
    </row>
    <row r="688" ht="20.1" customHeight="1" spans="1:2">
      <c r="A688" s="30" t="s">
        <v>1202</v>
      </c>
      <c r="B688" s="31">
        <v>1.44</v>
      </c>
    </row>
    <row r="689" ht="20.1" customHeight="1" spans="1:2">
      <c r="A689" s="30" t="s">
        <v>1204</v>
      </c>
      <c r="B689" s="31">
        <v>40</v>
      </c>
    </row>
    <row r="690" ht="20.1" customHeight="1" spans="1:2">
      <c r="A690" s="30" t="s">
        <v>939</v>
      </c>
      <c r="B690" s="31">
        <v>5</v>
      </c>
    </row>
    <row r="691" ht="20.1" customHeight="1" spans="1:2">
      <c r="A691" s="30" t="s">
        <v>1205</v>
      </c>
      <c r="B691" s="31">
        <v>58.54</v>
      </c>
    </row>
    <row r="692" ht="20.1" customHeight="1" spans="1:2">
      <c r="A692" s="30" t="s">
        <v>1206</v>
      </c>
      <c r="B692" s="31">
        <v>2.96</v>
      </c>
    </row>
    <row r="693" ht="20.1" customHeight="1" spans="1:2">
      <c r="A693" s="30" t="s">
        <v>1207</v>
      </c>
      <c r="B693" s="31">
        <v>56</v>
      </c>
    </row>
    <row r="694" ht="20.1" customHeight="1" spans="1:2">
      <c r="A694" s="30" t="s">
        <v>899</v>
      </c>
      <c r="B694" s="31">
        <v>39.83</v>
      </c>
    </row>
    <row r="695" ht="20.1" customHeight="1" spans="1:2">
      <c r="A695" s="30" t="s">
        <v>1208</v>
      </c>
      <c r="B695" s="31">
        <v>0.07</v>
      </c>
    </row>
    <row r="696" ht="20.1" customHeight="1" spans="1:2">
      <c r="A696" s="30" t="s">
        <v>1050</v>
      </c>
      <c r="B696" s="31">
        <v>1.05</v>
      </c>
    </row>
    <row r="697" ht="20.1" customHeight="1" spans="1:2">
      <c r="A697" s="30" t="s">
        <v>903</v>
      </c>
      <c r="B697" s="31">
        <v>48.12</v>
      </c>
    </row>
    <row r="698" ht="20.1" customHeight="1" spans="1:2">
      <c r="A698" s="30" t="s">
        <v>902</v>
      </c>
      <c r="B698" s="31">
        <v>23.2</v>
      </c>
    </row>
    <row r="699" ht="20.1" customHeight="1" spans="1:2">
      <c r="A699" s="30" t="s">
        <v>901</v>
      </c>
      <c r="B699" s="31">
        <v>18.48</v>
      </c>
    </row>
    <row r="700" ht="20.1" customHeight="1" spans="1:2">
      <c r="A700" s="30" t="s">
        <v>900</v>
      </c>
      <c r="B700" s="31">
        <v>16.54</v>
      </c>
    </row>
    <row r="701" ht="20.1" customHeight="1" spans="1:2">
      <c r="A701" s="30" t="s">
        <v>1209</v>
      </c>
      <c r="B701" s="31">
        <v>10</v>
      </c>
    </row>
    <row r="702" ht="20.1" customHeight="1" spans="1:2">
      <c r="A702" s="30" t="s">
        <v>1210</v>
      </c>
      <c r="B702" s="31">
        <v>2.7</v>
      </c>
    </row>
    <row r="703" ht="20.1" customHeight="1" spans="1:2">
      <c r="A703" s="30" t="s">
        <v>892</v>
      </c>
      <c r="B703" s="31">
        <v>51.08</v>
      </c>
    </row>
    <row r="704" ht="20.1" customHeight="1" spans="1:2">
      <c r="A704" s="30" t="s">
        <v>1052</v>
      </c>
      <c r="B704" s="31">
        <v>1.52</v>
      </c>
    </row>
    <row r="705" ht="20.1" customHeight="1" spans="1:2">
      <c r="A705" s="30" t="s">
        <v>1096</v>
      </c>
      <c r="B705" s="31">
        <v>2</v>
      </c>
    </row>
    <row r="706" ht="20.1" customHeight="1" spans="1:2">
      <c r="A706" s="30" t="s">
        <v>890</v>
      </c>
      <c r="B706" s="31">
        <v>9.72</v>
      </c>
    </row>
    <row r="707" ht="20.1" customHeight="1" spans="1:2">
      <c r="A707" s="30" t="s">
        <v>1211</v>
      </c>
      <c r="B707" s="31">
        <v>1.5</v>
      </c>
    </row>
    <row r="708" ht="20.1" customHeight="1" spans="1:2">
      <c r="A708" s="30" t="s">
        <v>1146</v>
      </c>
      <c r="B708" s="31">
        <v>4.24</v>
      </c>
    </row>
    <row r="709" ht="20.1" customHeight="1" spans="1:2">
      <c r="A709" s="30" t="s">
        <v>1146</v>
      </c>
      <c r="B709" s="31">
        <v>0.36</v>
      </c>
    </row>
    <row r="710" ht="20.1" customHeight="1" spans="1:2">
      <c r="A710" s="30" t="s">
        <v>1212</v>
      </c>
      <c r="B710" s="31">
        <v>1.04</v>
      </c>
    </row>
    <row r="711" ht="20.1" customHeight="1" spans="1:2">
      <c r="A711" s="30" t="s">
        <v>897</v>
      </c>
      <c r="B711" s="31">
        <v>11</v>
      </c>
    </row>
    <row r="712" ht="20.1" customHeight="1" spans="1:2">
      <c r="A712" s="30" t="s">
        <v>897</v>
      </c>
      <c r="B712" s="31">
        <v>43</v>
      </c>
    </row>
    <row r="713" ht="20.1" customHeight="1" spans="1:2">
      <c r="A713" s="30" t="s">
        <v>874</v>
      </c>
      <c r="B713" s="31">
        <v>13.02</v>
      </c>
    </row>
    <row r="714" ht="20.1" customHeight="1" spans="1:2">
      <c r="A714" s="30" t="s">
        <v>1054</v>
      </c>
      <c r="B714" s="31">
        <v>8</v>
      </c>
    </row>
    <row r="715" ht="20.1" customHeight="1" spans="1:2">
      <c r="A715" s="30" t="s">
        <v>896</v>
      </c>
      <c r="B715" s="31">
        <v>130</v>
      </c>
    </row>
    <row r="716" ht="20.1" customHeight="1" spans="1:2">
      <c r="A716" s="30" t="s">
        <v>894</v>
      </c>
      <c r="B716" s="31">
        <v>25.87</v>
      </c>
    </row>
    <row r="717" ht="20.1" customHeight="1" spans="1:2">
      <c r="A717" s="30" t="s">
        <v>1146</v>
      </c>
      <c r="B717" s="31">
        <v>1.16</v>
      </c>
    </row>
    <row r="718" ht="20.1" customHeight="1" spans="1:2">
      <c r="A718" s="30" t="s">
        <v>878</v>
      </c>
      <c r="B718" s="31">
        <v>0.6</v>
      </c>
    </row>
    <row r="719" ht="20.1" customHeight="1" spans="1:2">
      <c r="A719" s="30" t="s">
        <v>906</v>
      </c>
      <c r="B719" s="31">
        <v>7.14</v>
      </c>
    </row>
    <row r="720" ht="20.1" customHeight="1" spans="1:2">
      <c r="A720" s="30" t="s">
        <v>1146</v>
      </c>
      <c r="B720" s="31">
        <v>3.85</v>
      </c>
    </row>
    <row r="721" ht="20.1" customHeight="1" spans="1:2">
      <c r="A721" s="30" t="s">
        <v>905</v>
      </c>
      <c r="B721" s="31">
        <v>1</v>
      </c>
    </row>
    <row r="722" ht="20.1" customHeight="1" spans="1:2">
      <c r="A722" s="30" t="s">
        <v>904</v>
      </c>
      <c r="B722" s="31">
        <v>5.85</v>
      </c>
    </row>
    <row r="723" ht="20.1" customHeight="1" spans="1:2">
      <c r="A723" s="30" t="s">
        <v>875</v>
      </c>
      <c r="B723" s="31">
        <v>0.5</v>
      </c>
    </row>
    <row r="724" ht="20.1" customHeight="1" spans="1:2">
      <c r="A724" s="30" t="s">
        <v>872</v>
      </c>
      <c r="B724" s="31">
        <v>6</v>
      </c>
    </row>
    <row r="725" ht="20.1" customHeight="1" spans="1:2">
      <c r="A725" s="30" t="s">
        <v>1055</v>
      </c>
      <c r="B725" s="31">
        <v>0.96</v>
      </c>
    </row>
    <row r="726" ht="20.1" customHeight="1" spans="1:2">
      <c r="A726" s="30" t="s">
        <v>876</v>
      </c>
      <c r="B726" s="31">
        <v>3.3</v>
      </c>
    </row>
    <row r="727" ht="20.1" customHeight="1" spans="1:2">
      <c r="A727" s="30" t="s">
        <v>871</v>
      </c>
      <c r="B727" s="31">
        <v>1.21</v>
      </c>
    </row>
    <row r="728" ht="20.1" customHeight="1" spans="1:2">
      <c r="A728" s="30" t="s">
        <v>889</v>
      </c>
      <c r="B728" s="31">
        <v>178.88</v>
      </c>
    </row>
    <row r="729" ht="20.1" customHeight="1" spans="1:2">
      <c r="A729" s="30" t="s">
        <v>1056</v>
      </c>
      <c r="B729" s="31">
        <v>43.93</v>
      </c>
    </row>
    <row r="730" ht="20.1" customHeight="1" spans="1:2">
      <c r="A730" s="30" t="s">
        <v>1213</v>
      </c>
      <c r="B730" s="31">
        <v>37.86</v>
      </c>
    </row>
    <row r="731" ht="20.1" customHeight="1" spans="1:2">
      <c r="A731" s="30" t="s">
        <v>886</v>
      </c>
      <c r="B731" s="31">
        <v>2.64</v>
      </c>
    </row>
    <row r="732" ht="20.1" customHeight="1" spans="1:2">
      <c r="A732" s="30" t="s">
        <v>885</v>
      </c>
      <c r="B732" s="31">
        <v>26.1</v>
      </c>
    </row>
    <row r="733" ht="20.1" customHeight="1" spans="1:2">
      <c r="A733" s="30" t="s">
        <v>884</v>
      </c>
      <c r="B733" s="31">
        <v>59.6</v>
      </c>
    </row>
    <row r="734" ht="20.1" customHeight="1" spans="1:2">
      <c r="A734" s="30" t="s">
        <v>1112</v>
      </c>
      <c r="B734" s="31">
        <v>23.76</v>
      </c>
    </row>
    <row r="735" ht="20.1" customHeight="1" spans="1:2">
      <c r="A735" s="30" t="s">
        <v>1214</v>
      </c>
      <c r="B735" s="31">
        <v>8</v>
      </c>
    </row>
    <row r="736" ht="20.1" customHeight="1" spans="1:2">
      <c r="A736" s="30" t="s">
        <v>1215</v>
      </c>
      <c r="B736" s="31">
        <v>4.8</v>
      </c>
    </row>
    <row r="737" ht="20.1" customHeight="1" spans="1:2">
      <c r="A737" s="30" t="s">
        <v>1216</v>
      </c>
      <c r="B737" s="31">
        <v>32.82</v>
      </c>
    </row>
    <row r="738" ht="20.1" customHeight="1" spans="1:2">
      <c r="A738" s="30" t="s">
        <v>1217</v>
      </c>
      <c r="B738" s="31">
        <v>2.4</v>
      </c>
    </row>
    <row r="739" ht="20.1" customHeight="1" spans="1:2">
      <c r="A739" s="30" t="s">
        <v>1218</v>
      </c>
      <c r="B739" s="31">
        <v>0.3</v>
      </c>
    </row>
    <row r="740" ht="20.1" customHeight="1" spans="1:2">
      <c r="A740" s="30" t="s">
        <v>924</v>
      </c>
      <c r="B740" s="31">
        <v>0.4</v>
      </c>
    </row>
    <row r="741" ht="20.1" customHeight="1" spans="1:2">
      <c r="A741" s="30" t="s">
        <v>1219</v>
      </c>
      <c r="B741" s="31">
        <v>286.73</v>
      </c>
    </row>
    <row r="742" ht="20.1" customHeight="1" spans="1:2">
      <c r="A742" s="30" t="s">
        <v>1157</v>
      </c>
      <c r="B742" s="31">
        <v>500</v>
      </c>
    </row>
    <row r="743" ht="20.1" customHeight="1" spans="1:2">
      <c r="A743" s="30" t="s">
        <v>909</v>
      </c>
      <c r="B743" s="31">
        <v>0.4</v>
      </c>
    </row>
    <row r="744" ht="20.1" customHeight="1" spans="1:2">
      <c r="A744" s="30" t="s">
        <v>908</v>
      </c>
      <c r="B744" s="31">
        <v>2</v>
      </c>
    </row>
    <row r="745" ht="20.1" customHeight="1" spans="1:2">
      <c r="A745" s="30" t="s">
        <v>1061</v>
      </c>
      <c r="B745" s="31">
        <v>2.47</v>
      </c>
    </row>
    <row r="746" ht="20.1" customHeight="1" spans="1:2">
      <c r="A746" s="30" t="s">
        <v>910</v>
      </c>
      <c r="B746" s="31">
        <v>73.51</v>
      </c>
    </row>
    <row r="747" ht="20.1" customHeight="1" spans="1:2">
      <c r="A747" s="30" t="s">
        <v>1220</v>
      </c>
      <c r="B747" s="31">
        <v>2.59</v>
      </c>
    </row>
    <row r="748" ht="20.1" customHeight="1" spans="1:2">
      <c r="A748" s="30" t="s">
        <v>868</v>
      </c>
      <c r="B748" s="31">
        <v>0.22</v>
      </c>
    </row>
    <row r="749" ht="20.1" customHeight="1" spans="1:2">
      <c r="A749" s="30" t="s">
        <v>915</v>
      </c>
      <c r="B749" s="31">
        <v>17</v>
      </c>
    </row>
    <row r="750" ht="20.1" customHeight="1" spans="1:2">
      <c r="A750" s="30" t="s">
        <v>911</v>
      </c>
      <c r="B750" s="31">
        <v>5.6</v>
      </c>
    </row>
    <row r="751" ht="20.1" customHeight="1" spans="1:2">
      <c r="A751" s="30" t="s">
        <v>914</v>
      </c>
      <c r="B751" s="31">
        <v>14</v>
      </c>
    </row>
    <row r="752" ht="20.1" customHeight="1" spans="1:2">
      <c r="A752" s="30" t="s">
        <v>913</v>
      </c>
      <c r="B752" s="31">
        <v>41</v>
      </c>
    </row>
    <row r="753" ht="20.1" customHeight="1" spans="1:2">
      <c r="A753" s="30" t="s">
        <v>912</v>
      </c>
      <c r="B753" s="31">
        <v>8</v>
      </c>
    </row>
    <row r="754" ht="20.1" customHeight="1" spans="1:2">
      <c r="A754" s="30" t="s">
        <v>917</v>
      </c>
      <c r="B754" s="31">
        <v>7.91</v>
      </c>
    </row>
    <row r="755" ht="20.1" customHeight="1" spans="1:2">
      <c r="A755" s="30" t="s">
        <v>1221</v>
      </c>
      <c r="B755" s="31">
        <v>6.6</v>
      </c>
    </row>
    <row r="756" ht="20.1" customHeight="1" spans="1:2">
      <c r="A756" s="30" t="s">
        <v>955</v>
      </c>
      <c r="B756" s="31">
        <v>0.14</v>
      </c>
    </row>
    <row r="757" ht="20.1" customHeight="1" spans="1:2">
      <c r="A757" s="30" t="s">
        <v>954</v>
      </c>
      <c r="B757" s="31">
        <v>9</v>
      </c>
    </row>
    <row r="758" ht="20.1" customHeight="1" spans="1:2">
      <c r="A758" s="30" t="s">
        <v>954</v>
      </c>
      <c r="B758" s="31">
        <v>36</v>
      </c>
    </row>
    <row r="759" ht="20.1" customHeight="1" spans="1:2">
      <c r="A759" s="30" t="s">
        <v>951</v>
      </c>
      <c r="B759" s="31">
        <v>5.8</v>
      </c>
    </row>
    <row r="760" ht="20.1" customHeight="1" spans="1:2">
      <c r="A760" s="32" t="s">
        <v>1065</v>
      </c>
      <c r="B760" s="33">
        <v>52</v>
      </c>
    </row>
    <row r="761" ht="20.1" customHeight="1" spans="1:2">
      <c r="A761" s="32" t="s">
        <v>952</v>
      </c>
      <c r="B761" s="33">
        <v>12</v>
      </c>
    </row>
    <row r="762" ht="20.1" customHeight="1" spans="1:2">
      <c r="A762" s="32" t="s">
        <v>948</v>
      </c>
      <c r="B762" s="33">
        <v>83.76</v>
      </c>
    </row>
    <row r="763" ht="20.1" customHeight="1" spans="1:2">
      <c r="A763" s="32" t="s">
        <v>943</v>
      </c>
      <c r="B763" s="33">
        <v>110</v>
      </c>
    </row>
    <row r="764" ht="20.1" customHeight="1" spans="1:2">
      <c r="A764" s="32" t="s">
        <v>944</v>
      </c>
      <c r="B764" s="33">
        <v>44.37</v>
      </c>
    </row>
    <row r="765" ht="20.1" customHeight="1" spans="1:2">
      <c r="A765" s="32" t="s">
        <v>1222</v>
      </c>
      <c r="B765" s="33">
        <v>1.1</v>
      </c>
    </row>
    <row r="766" ht="20.1" customHeight="1" spans="1:2">
      <c r="A766" s="34" t="s">
        <v>721</v>
      </c>
      <c r="B766" s="35">
        <f>SUM(B767:B860)</f>
        <v>8784.38</v>
      </c>
    </row>
    <row r="767" ht="20.1" customHeight="1" spans="1:2">
      <c r="A767" s="32" t="s">
        <v>1223</v>
      </c>
      <c r="B767" s="33">
        <v>43.04</v>
      </c>
    </row>
    <row r="768" ht="20.1" customHeight="1" spans="1:2">
      <c r="A768" s="32" t="s">
        <v>945</v>
      </c>
      <c r="B768" s="33">
        <v>5.4</v>
      </c>
    </row>
    <row r="769" ht="20.1" customHeight="1" spans="1:2">
      <c r="A769" s="32" t="s">
        <v>879</v>
      </c>
      <c r="B769" s="33">
        <v>1.15</v>
      </c>
    </row>
    <row r="770" ht="20.1" customHeight="1" spans="1:2">
      <c r="A770" s="32" t="s">
        <v>881</v>
      </c>
      <c r="B770" s="33">
        <v>5.5</v>
      </c>
    </row>
    <row r="771" ht="20.1" customHeight="1" spans="1:2">
      <c r="A771" s="32" t="s">
        <v>1224</v>
      </c>
      <c r="B771" s="33">
        <v>10</v>
      </c>
    </row>
    <row r="772" ht="20.1" customHeight="1" spans="1:2">
      <c r="A772" s="32" t="s">
        <v>869</v>
      </c>
      <c r="B772" s="33">
        <v>20.7</v>
      </c>
    </row>
    <row r="773" ht="20.1" customHeight="1" spans="1:2">
      <c r="A773" s="32" t="s">
        <v>1225</v>
      </c>
      <c r="B773" s="33">
        <v>0.75</v>
      </c>
    </row>
    <row r="774" ht="20.1" customHeight="1" spans="1:2">
      <c r="A774" s="32" t="s">
        <v>873</v>
      </c>
      <c r="B774" s="33">
        <v>15</v>
      </c>
    </row>
    <row r="775" ht="20.1" customHeight="1" spans="1:2">
      <c r="A775" s="32" t="s">
        <v>940</v>
      </c>
      <c r="B775" s="33">
        <v>6.32</v>
      </c>
    </row>
    <row r="776" ht="20.1" customHeight="1" spans="1:2">
      <c r="A776" s="32" t="s">
        <v>877</v>
      </c>
      <c r="B776" s="33">
        <v>0.01</v>
      </c>
    </row>
    <row r="777" ht="20.1" customHeight="1" spans="1:2">
      <c r="A777" s="32" t="s">
        <v>1226</v>
      </c>
      <c r="B777" s="33">
        <v>10</v>
      </c>
    </row>
    <row r="778" ht="20.1" customHeight="1" spans="1:2">
      <c r="A778" s="32" t="s">
        <v>1047</v>
      </c>
      <c r="B778" s="33">
        <v>0.15</v>
      </c>
    </row>
    <row r="779" ht="20.1" customHeight="1" spans="1:2">
      <c r="A779" s="32" t="s">
        <v>928</v>
      </c>
      <c r="B779" s="33">
        <v>8</v>
      </c>
    </row>
    <row r="780" ht="20.1" customHeight="1" spans="1:2">
      <c r="A780" s="32" t="s">
        <v>878</v>
      </c>
      <c r="B780" s="33">
        <v>3.18</v>
      </c>
    </row>
    <row r="781" ht="20.1" customHeight="1" spans="1:2">
      <c r="A781" s="32" t="s">
        <v>1154</v>
      </c>
      <c r="B781" s="33">
        <v>2530</v>
      </c>
    </row>
    <row r="782" ht="20.1" customHeight="1" spans="1:2">
      <c r="A782" s="32" t="s">
        <v>956</v>
      </c>
      <c r="B782" s="33">
        <v>10</v>
      </c>
    </row>
    <row r="783" ht="20.1" customHeight="1" spans="1:2">
      <c r="A783" s="32" t="s">
        <v>1227</v>
      </c>
      <c r="B783" s="33">
        <v>10</v>
      </c>
    </row>
    <row r="784" ht="20.1" customHeight="1" spans="1:2">
      <c r="A784" s="32" t="s">
        <v>937</v>
      </c>
      <c r="B784" s="33">
        <v>46</v>
      </c>
    </row>
    <row r="785" ht="20.1" customHeight="1" spans="1:2">
      <c r="A785" s="32" t="s">
        <v>939</v>
      </c>
      <c r="B785" s="33">
        <v>5</v>
      </c>
    </row>
    <row r="786" ht="20.1" customHeight="1" spans="1:2">
      <c r="A786" s="32" t="s">
        <v>938</v>
      </c>
      <c r="B786" s="33">
        <v>109.39</v>
      </c>
    </row>
    <row r="787" ht="20.1" customHeight="1" spans="1:2">
      <c r="A787" s="32" t="s">
        <v>936</v>
      </c>
      <c r="B787" s="33">
        <v>3.22</v>
      </c>
    </row>
    <row r="788" ht="20.1" customHeight="1" spans="1:2">
      <c r="A788" s="32" t="s">
        <v>1207</v>
      </c>
      <c r="B788" s="33">
        <v>49</v>
      </c>
    </row>
    <row r="789" ht="20.1" customHeight="1" spans="1:2">
      <c r="A789" s="32" t="s">
        <v>899</v>
      </c>
      <c r="B789" s="33">
        <v>44.92</v>
      </c>
    </row>
    <row r="790" ht="20.1" customHeight="1" spans="1:2">
      <c r="A790" s="32" t="s">
        <v>1228</v>
      </c>
      <c r="B790" s="33">
        <v>0.09</v>
      </c>
    </row>
    <row r="791" ht="20.1" customHeight="1" spans="1:2">
      <c r="A791" s="32" t="s">
        <v>1093</v>
      </c>
      <c r="B791" s="33">
        <v>117.69</v>
      </c>
    </row>
    <row r="792" ht="20.1" customHeight="1" spans="1:2">
      <c r="A792" s="32" t="s">
        <v>902</v>
      </c>
      <c r="B792" s="33">
        <v>53</v>
      </c>
    </row>
    <row r="793" ht="20.1" customHeight="1" spans="1:2">
      <c r="A793" s="32" t="s">
        <v>893</v>
      </c>
      <c r="B793" s="33">
        <v>112.63</v>
      </c>
    </row>
    <row r="794" ht="20.1" customHeight="1" spans="1:2">
      <c r="A794" s="32" t="s">
        <v>1051</v>
      </c>
      <c r="B794" s="33">
        <v>12.7</v>
      </c>
    </row>
    <row r="795" ht="20.1" customHeight="1" spans="1:2">
      <c r="A795" s="32" t="s">
        <v>1229</v>
      </c>
      <c r="B795" s="33">
        <v>2.66</v>
      </c>
    </row>
    <row r="796" ht="20.1" customHeight="1" spans="1:2">
      <c r="A796" s="32" t="s">
        <v>1096</v>
      </c>
      <c r="B796" s="33">
        <v>35</v>
      </c>
    </row>
    <row r="797" ht="20.1" customHeight="1" spans="1:2">
      <c r="A797" s="32" t="s">
        <v>1230</v>
      </c>
      <c r="B797" s="33">
        <v>1.75</v>
      </c>
    </row>
    <row r="798" ht="20.1" customHeight="1" spans="1:2">
      <c r="A798" s="32" t="s">
        <v>1231</v>
      </c>
      <c r="B798" s="33">
        <v>16.01</v>
      </c>
    </row>
    <row r="799" ht="20.1" customHeight="1" spans="1:2">
      <c r="A799" s="32" t="s">
        <v>897</v>
      </c>
      <c r="B799" s="33">
        <v>31</v>
      </c>
    </row>
    <row r="800" ht="20.1" customHeight="1" spans="1:2">
      <c r="A800" s="32" t="s">
        <v>874</v>
      </c>
      <c r="B800" s="33">
        <v>744.2</v>
      </c>
    </row>
    <row r="801" ht="20.1" customHeight="1" spans="1:2">
      <c r="A801" s="32" t="s">
        <v>894</v>
      </c>
      <c r="B801" s="33">
        <v>41</v>
      </c>
    </row>
    <row r="802" ht="20.1" customHeight="1" spans="1:2">
      <c r="A802" s="30" t="s">
        <v>1231</v>
      </c>
      <c r="B802" s="31">
        <v>7.34</v>
      </c>
    </row>
    <row r="803" ht="20.1" customHeight="1" spans="1:2">
      <c r="A803" s="30" t="s">
        <v>905</v>
      </c>
      <c r="B803" s="31">
        <v>1</v>
      </c>
    </row>
    <row r="804" ht="20.1" customHeight="1" spans="1:2">
      <c r="A804" s="30" t="s">
        <v>904</v>
      </c>
      <c r="B804" s="31">
        <v>5.46</v>
      </c>
    </row>
    <row r="805" ht="20.1" customHeight="1" spans="1:2">
      <c r="A805" s="30" t="s">
        <v>1150</v>
      </c>
      <c r="B805" s="31">
        <v>24</v>
      </c>
    </row>
    <row r="806" ht="20.1" customHeight="1" spans="1:2">
      <c r="A806" s="30" t="s">
        <v>875</v>
      </c>
      <c r="B806" s="31">
        <v>0.5</v>
      </c>
    </row>
    <row r="807" ht="20.1" customHeight="1" spans="1:2">
      <c r="A807" s="30" t="s">
        <v>872</v>
      </c>
      <c r="B807" s="31">
        <v>11</v>
      </c>
    </row>
    <row r="808" ht="20.1" customHeight="1" spans="1:2">
      <c r="A808" s="30" t="s">
        <v>1055</v>
      </c>
      <c r="B808" s="31">
        <v>1.86</v>
      </c>
    </row>
    <row r="809" ht="20.1" customHeight="1" spans="1:2">
      <c r="A809" s="30" t="s">
        <v>1232</v>
      </c>
      <c r="B809" s="31">
        <v>405.92</v>
      </c>
    </row>
    <row r="810" ht="20.1" customHeight="1" spans="1:2">
      <c r="A810" s="30" t="s">
        <v>1233</v>
      </c>
      <c r="B810" s="31">
        <v>5</v>
      </c>
    </row>
    <row r="811" ht="20.1" customHeight="1" spans="1:2">
      <c r="A811" s="30" t="s">
        <v>934</v>
      </c>
      <c r="B811" s="31">
        <v>1.5</v>
      </c>
    </row>
    <row r="812" ht="20.1" customHeight="1" spans="1:2">
      <c r="A812" s="30" t="s">
        <v>935</v>
      </c>
      <c r="B812" s="31">
        <v>25</v>
      </c>
    </row>
    <row r="813" ht="20.1" customHeight="1" spans="1:2">
      <c r="A813" s="30" t="s">
        <v>1234</v>
      </c>
      <c r="B813" s="31">
        <v>0.55</v>
      </c>
    </row>
    <row r="814" ht="20.1" customHeight="1" spans="1:2">
      <c r="A814" s="30" t="s">
        <v>931</v>
      </c>
      <c r="B814" s="31">
        <v>3</v>
      </c>
    </row>
    <row r="815" ht="20.1" customHeight="1" spans="1:2">
      <c r="A815" s="30" t="s">
        <v>930</v>
      </c>
      <c r="B815" s="31">
        <v>6</v>
      </c>
    </row>
    <row r="816" ht="20.1" customHeight="1" spans="1:2">
      <c r="A816" s="30" t="s">
        <v>906</v>
      </c>
      <c r="B816" s="31">
        <v>14.93</v>
      </c>
    </row>
    <row r="817" ht="20.1" customHeight="1" spans="1:2">
      <c r="A817" s="30" t="s">
        <v>909</v>
      </c>
      <c r="B817" s="31">
        <v>1</v>
      </c>
    </row>
    <row r="818" ht="20.1" customHeight="1" spans="1:2">
      <c r="A818" s="30" t="s">
        <v>908</v>
      </c>
      <c r="B818" s="31">
        <v>230</v>
      </c>
    </row>
    <row r="819" ht="20.1" customHeight="1" spans="1:2">
      <c r="A819" s="30" t="s">
        <v>907</v>
      </c>
      <c r="B819" s="31">
        <v>4.5</v>
      </c>
    </row>
    <row r="820" ht="20.1" customHeight="1" spans="1:2">
      <c r="A820" s="30" t="s">
        <v>1061</v>
      </c>
      <c r="B820" s="31">
        <v>9.08</v>
      </c>
    </row>
    <row r="821" ht="20.1" customHeight="1" spans="1:2">
      <c r="A821" s="30" t="s">
        <v>910</v>
      </c>
      <c r="B821" s="31">
        <v>668.12</v>
      </c>
    </row>
    <row r="822" ht="20.1" customHeight="1" spans="1:2">
      <c r="A822" s="30" t="s">
        <v>1220</v>
      </c>
      <c r="B822" s="31">
        <v>26.86</v>
      </c>
    </row>
    <row r="823" ht="20.1" customHeight="1" spans="1:2">
      <c r="A823" s="30" t="s">
        <v>868</v>
      </c>
      <c r="B823" s="31">
        <v>0.01</v>
      </c>
    </row>
    <row r="824" ht="20.1" customHeight="1" spans="1:2">
      <c r="A824" s="30" t="s">
        <v>915</v>
      </c>
      <c r="B824" s="31">
        <v>20</v>
      </c>
    </row>
    <row r="825" ht="20.1" customHeight="1" spans="1:2">
      <c r="A825" s="30" t="s">
        <v>911</v>
      </c>
      <c r="B825" s="31">
        <v>8</v>
      </c>
    </row>
    <row r="826" ht="20.1" customHeight="1" spans="1:2">
      <c r="A826" s="30" t="s">
        <v>914</v>
      </c>
      <c r="B826" s="31">
        <v>14</v>
      </c>
    </row>
    <row r="827" ht="20.1" customHeight="1" spans="1:2">
      <c r="A827" s="30" t="s">
        <v>913</v>
      </c>
      <c r="B827" s="31">
        <v>138</v>
      </c>
    </row>
    <row r="828" ht="20.1" customHeight="1" spans="1:2">
      <c r="A828" s="30" t="s">
        <v>912</v>
      </c>
      <c r="B828" s="31">
        <v>6</v>
      </c>
    </row>
    <row r="829" ht="20.1" customHeight="1" spans="1:2">
      <c r="A829" s="30" t="s">
        <v>1235</v>
      </c>
      <c r="B829" s="31">
        <v>15</v>
      </c>
    </row>
    <row r="830" ht="20.1" customHeight="1" spans="1:2">
      <c r="A830" s="30" t="s">
        <v>917</v>
      </c>
      <c r="B830" s="31">
        <v>5.49</v>
      </c>
    </row>
    <row r="831" ht="20.1" customHeight="1" spans="1:2">
      <c r="A831" s="30" t="s">
        <v>1063</v>
      </c>
      <c r="B831" s="31">
        <v>42</v>
      </c>
    </row>
    <row r="832" ht="20.1" customHeight="1" spans="1:2">
      <c r="A832" s="30" t="s">
        <v>1221</v>
      </c>
      <c r="B832" s="31">
        <v>6</v>
      </c>
    </row>
    <row r="833" ht="20.1" customHeight="1" spans="1:2">
      <c r="A833" s="30" t="s">
        <v>1236</v>
      </c>
      <c r="B833" s="31">
        <v>330</v>
      </c>
    </row>
    <row r="834" ht="20.1" customHeight="1" spans="1:2">
      <c r="A834" s="30" t="s">
        <v>955</v>
      </c>
      <c r="B834" s="31">
        <v>10.37</v>
      </c>
    </row>
    <row r="835" ht="20.1" customHeight="1" spans="1:2">
      <c r="A835" s="30" t="s">
        <v>954</v>
      </c>
      <c r="B835" s="31">
        <v>35</v>
      </c>
    </row>
    <row r="836" ht="20.1" customHeight="1" spans="1:2">
      <c r="A836" s="30" t="s">
        <v>951</v>
      </c>
      <c r="B836" s="31">
        <v>66.2</v>
      </c>
    </row>
    <row r="837" ht="20.1" customHeight="1" spans="1:2">
      <c r="A837" s="30" t="s">
        <v>1237</v>
      </c>
      <c r="B837" s="31">
        <v>0.98</v>
      </c>
    </row>
    <row r="838" ht="20.1" customHeight="1" spans="1:2">
      <c r="A838" s="30" t="s">
        <v>916</v>
      </c>
      <c r="B838" s="31">
        <v>18</v>
      </c>
    </row>
    <row r="839" ht="20.1" customHeight="1" spans="1:2">
      <c r="A839" s="30" t="s">
        <v>953</v>
      </c>
      <c r="B839" s="31">
        <v>28.29</v>
      </c>
    </row>
    <row r="840" ht="20.1" customHeight="1" spans="1:2">
      <c r="A840" s="30" t="s">
        <v>1065</v>
      </c>
      <c r="B840" s="31">
        <v>40</v>
      </c>
    </row>
    <row r="841" ht="20.1" customHeight="1" spans="1:2">
      <c r="A841" s="30" t="s">
        <v>953</v>
      </c>
      <c r="B841" s="31">
        <v>86</v>
      </c>
    </row>
    <row r="842" ht="20.1" customHeight="1" spans="1:2">
      <c r="A842" s="30" t="s">
        <v>1238</v>
      </c>
      <c r="B842" s="31">
        <v>190</v>
      </c>
    </row>
    <row r="843" ht="20.1" customHeight="1" spans="1:2">
      <c r="A843" s="30" t="s">
        <v>953</v>
      </c>
      <c r="B843" s="31">
        <v>10</v>
      </c>
    </row>
    <row r="844" ht="20.1" customHeight="1" spans="1:2">
      <c r="A844" s="30" t="s">
        <v>952</v>
      </c>
      <c r="B844" s="31">
        <v>50</v>
      </c>
    </row>
    <row r="845" ht="20.1" customHeight="1" spans="1:2">
      <c r="A845" s="30" t="s">
        <v>1239</v>
      </c>
      <c r="B845" s="31">
        <v>1.1</v>
      </c>
    </row>
    <row r="846" ht="20.1" customHeight="1" spans="1:2">
      <c r="A846" s="30" t="s">
        <v>1153</v>
      </c>
      <c r="B846" s="31">
        <v>14.18</v>
      </c>
    </row>
    <row r="847" ht="20.1" customHeight="1" spans="1:2">
      <c r="A847" s="30" t="s">
        <v>1214</v>
      </c>
      <c r="B847" s="31">
        <v>8</v>
      </c>
    </row>
    <row r="848" ht="20.1" customHeight="1" spans="1:2">
      <c r="A848" s="30" t="s">
        <v>924</v>
      </c>
      <c r="B848" s="31">
        <v>29.5</v>
      </c>
    </row>
    <row r="849" ht="20.1" customHeight="1" spans="1:2">
      <c r="A849" s="30" t="s">
        <v>1240</v>
      </c>
      <c r="B849" s="31">
        <v>216.13</v>
      </c>
    </row>
    <row r="850" ht="20.1" customHeight="1" spans="1:2">
      <c r="A850" s="30" t="s">
        <v>1060</v>
      </c>
      <c r="B850" s="31">
        <v>600</v>
      </c>
    </row>
    <row r="851" ht="20.1" customHeight="1" spans="1:2">
      <c r="A851" s="30" t="s">
        <v>1241</v>
      </c>
      <c r="B851" s="31">
        <v>100</v>
      </c>
    </row>
    <row r="852" ht="20.1" customHeight="1" spans="1:2">
      <c r="A852" s="30" t="s">
        <v>1242</v>
      </c>
      <c r="B852" s="31">
        <v>20</v>
      </c>
    </row>
    <row r="853" ht="20.1" customHeight="1" spans="1:2">
      <c r="A853" s="30" t="s">
        <v>1243</v>
      </c>
      <c r="B853" s="31">
        <v>250</v>
      </c>
    </row>
    <row r="854" ht="20.1" customHeight="1" spans="1:2">
      <c r="A854" s="30" t="s">
        <v>949</v>
      </c>
      <c r="B854" s="31">
        <v>30</v>
      </c>
    </row>
    <row r="855" ht="20.1" customHeight="1" spans="1:2">
      <c r="A855" s="30" t="s">
        <v>948</v>
      </c>
      <c r="B855" s="31">
        <v>152.85</v>
      </c>
    </row>
    <row r="856" ht="20.1" customHeight="1" spans="1:2">
      <c r="A856" s="30" t="s">
        <v>947</v>
      </c>
      <c r="B856" s="31">
        <v>370</v>
      </c>
    </row>
    <row r="857" ht="20.1" customHeight="1" spans="1:2">
      <c r="A857" s="30" t="s">
        <v>943</v>
      </c>
      <c r="B857" s="31">
        <v>153</v>
      </c>
    </row>
    <row r="858" ht="20.1" customHeight="1" spans="1:2">
      <c r="A858" s="30" t="s">
        <v>1112</v>
      </c>
      <c r="B858" s="31">
        <v>105.24</v>
      </c>
    </row>
    <row r="859" ht="20.1" customHeight="1" spans="1:2">
      <c r="A859" s="30" t="s">
        <v>944</v>
      </c>
      <c r="B859" s="31">
        <v>27.96</v>
      </c>
    </row>
    <row r="860" ht="20.1" customHeight="1" spans="1:2">
      <c r="A860" s="30" t="s">
        <v>1244</v>
      </c>
      <c r="B860" s="31">
        <v>30</v>
      </c>
    </row>
    <row r="861" ht="20.1" customHeight="1" spans="1:2">
      <c r="A861" s="28" t="s">
        <v>722</v>
      </c>
      <c r="B861" s="29">
        <f>SUM(B862:B984)</f>
        <v>9527.31</v>
      </c>
    </row>
    <row r="862" ht="20.1" customHeight="1" spans="1:2">
      <c r="A862" s="30" t="s">
        <v>946</v>
      </c>
      <c r="B862" s="31">
        <v>14.13</v>
      </c>
    </row>
    <row r="863" ht="20.1" customHeight="1" spans="1:2">
      <c r="A863" s="30" t="s">
        <v>1223</v>
      </c>
      <c r="B863" s="31">
        <v>16.37</v>
      </c>
    </row>
    <row r="864" ht="20.1" customHeight="1" spans="1:2">
      <c r="A864" s="30" t="s">
        <v>945</v>
      </c>
      <c r="B864" s="31">
        <v>4.8</v>
      </c>
    </row>
    <row r="865" ht="20.1" customHeight="1" spans="1:2">
      <c r="A865" s="30" t="s">
        <v>881</v>
      </c>
      <c r="B865" s="31">
        <v>5</v>
      </c>
    </row>
    <row r="866" ht="20.1" customHeight="1" spans="1:2">
      <c r="A866" s="30" t="s">
        <v>879</v>
      </c>
      <c r="B866" s="31">
        <v>1.1</v>
      </c>
    </row>
    <row r="867" ht="20.1" customHeight="1" spans="1:2">
      <c r="A867" s="30" t="s">
        <v>942</v>
      </c>
      <c r="B867" s="31">
        <v>1.8</v>
      </c>
    </row>
    <row r="868" ht="20.1" customHeight="1" spans="1:2">
      <c r="A868" s="30" t="s">
        <v>1043</v>
      </c>
      <c r="B868" s="31">
        <v>1.2</v>
      </c>
    </row>
    <row r="869" ht="20.1" customHeight="1" spans="1:2">
      <c r="A869" s="30" t="s">
        <v>869</v>
      </c>
      <c r="B869" s="31">
        <v>13.3</v>
      </c>
    </row>
    <row r="870" ht="20.1" customHeight="1" spans="1:2">
      <c r="A870" s="30" t="s">
        <v>869</v>
      </c>
      <c r="B870" s="31">
        <v>3</v>
      </c>
    </row>
    <row r="871" ht="20.1" customHeight="1" spans="1:2">
      <c r="A871" s="30" t="s">
        <v>1245</v>
      </c>
      <c r="B871" s="31">
        <v>3</v>
      </c>
    </row>
    <row r="872" ht="20.1" customHeight="1" spans="1:2">
      <c r="A872" s="30" t="s">
        <v>873</v>
      </c>
      <c r="B872" s="31">
        <v>15</v>
      </c>
    </row>
    <row r="873" ht="20.1" customHeight="1" spans="1:2">
      <c r="A873" s="30" t="s">
        <v>940</v>
      </c>
      <c r="B873" s="31">
        <v>4.92</v>
      </c>
    </row>
    <row r="874" ht="20.1" customHeight="1" spans="1:2">
      <c r="A874" s="30" t="s">
        <v>940</v>
      </c>
      <c r="B874" s="31">
        <v>3.22</v>
      </c>
    </row>
    <row r="875" ht="20.1" customHeight="1" spans="1:2">
      <c r="A875" s="30" t="s">
        <v>1246</v>
      </c>
      <c r="B875" s="31">
        <v>340</v>
      </c>
    </row>
    <row r="876" ht="20.1" customHeight="1" spans="1:2">
      <c r="A876" s="30" t="s">
        <v>927</v>
      </c>
      <c r="B876" s="31">
        <v>0.73</v>
      </c>
    </row>
    <row r="877" ht="20.1" customHeight="1" spans="1:2">
      <c r="A877" s="30" t="s">
        <v>926</v>
      </c>
      <c r="B877" s="31">
        <v>2.5</v>
      </c>
    </row>
    <row r="878" ht="20.1" customHeight="1" spans="1:2">
      <c r="A878" s="30" t="s">
        <v>925</v>
      </c>
      <c r="B878" s="31">
        <v>0.96</v>
      </c>
    </row>
    <row r="879" ht="20.1" customHeight="1" spans="1:2">
      <c r="A879" s="30" t="s">
        <v>928</v>
      </c>
      <c r="B879" s="31">
        <v>4.66</v>
      </c>
    </row>
    <row r="880" ht="20.1" customHeight="1" spans="1:2">
      <c r="A880" s="30" t="s">
        <v>933</v>
      </c>
      <c r="B880" s="31">
        <v>0.2</v>
      </c>
    </row>
    <row r="881" ht="20.1" customHeight="1" spans="1:2">
      <c r="A881" s="30" t="s">
        <v>934</v>
      </c>
      <c r="B881" s="31">
        <v>1.5</v>
      </c>
    </row>
    <row r="882" ht="20.1" customHeight="1" spans="1:2">
      <c r="A882" s="30" t="s">
        <v>933</v>
      </c>
      <c r="B882" s="31">
        <v>4.8</v>
      </c>
    </row>
    <row r="883" ht="20.1" customHeight="1" spans="1:2">
      <c r="A883" s="30" t="s">
        <v>935</v>
      </c>
      <c r="B883" s="31">
        <v>21</v>
      </c>
    </row>
    <row r="884" ht="20.1" customHeight="1" spans="1:2">
      <c r="A884" s="30" t="s">
        <v>930</v>
      </c>
      <c r="B884" s="31">
        <v>5.04</v>
      </c>
    </row>
    <row r="885" ht="20.1" customHeight="1" spans="1:2">
      <c r="A885" s="30" t="s">
        <v>931</v>
      </c>
      <c r="B885" s="31">
        <v>4.5</v>
      </c>
    </row>
    <row r="886" ht="20.1" customHeight="1" spans="1:2">
      <c r="A886" s="30" t="s">
        <v>937</v>
      </c>
      <c r="B886" s="31">
        <v>34</v>
      </c>
    </row>
    <row r="887" ht="20.1" customHeight="1" spans="1:2">
      <c r="A887" s="30" t="s">
        <v>1247</v>
      </c>
      <c r="B887" s="31">
        <v>5</v>
      </c>
    </row>
    <row r="888" ht="20.1" customHeight="1" spans="1:2">
      <c r="A888" s="30" t="s">
        <v>938</v>
      </c>
      <c r="B888" s="31">
        <v>73.8</v>
      </c>
    </row>
    <row r="889" ht="20.1" customHeight="1" spans="1:2">
      <c r="A889" s="30" t="s">
        <v>936</v>
      </c>
      <c r="B889" s="31">
        <v>2.26</v>
      </c>
    </row>
    <row r="890" ht="20.1" customHeight="1" spans="1:2">
      <c r="A890" s="30" t="s">
        <v>899</v>
      </c>
      <c r="B890" s="31">
        <v>34.03</v>
      </c>
    </row>
    <row r="891" ht="20.1" customHeight="1" spans="1:2">
      <c r="A891" s="30" t="s">
        <v>1228</v>
      </c>
      <c r="B891" s="31">
        <v>0.12</v>
      </c>
    </row>
    <row r="892" ht="20.1" customHeight="1" spans="1:2">
      <c r="A892" s="30" t="s">
        <v>1050</v>
      </c>
      <c r="B892" s="31">
        <v>5.5</v>
      </c>
    </row>
    <row r="893" ht="20.1" customHeight="1" spans="1:2">
      <c r="A893" s="30" t="s">
        <v>902</v>
      </c>
      <c r="B893" s="31">
        <v>24.76</v>
      </c>
    </row>
    <row r="894" ht="20.1" customHeight="1" spans="1:2">
      <c r="A894" s="30" t="s">
        <v>901</v>
      </c>
      <c r="B894" s="31">
        <v>13.56</v>
      </c>
    </row>
    <row r="895" ht="20.1" customHeight="1" spans="1:2">
      <c r="A895" s="30" t="s">
        <v>900</v>
      </c>
      <c r="B895" s="31">
        <v>16.37</v>
      </c>
    </row>
    <row r="896" ht="20.1" customHeight="1" spans="1:2">
      <c r="A896" s="30" t="s">
        <v>903</v>
      </c>
      <c r="B896" s="31">
        <v>35.4</v>
      </c>
    </row>
    <row r="897" ht="20.1" customHeight="1" spans="1:2">
      <c r="A897" s="30" t="s">
        <v>893</v>
      </c>
      <c r="B897" s="31">
        <v>0.6</v>
      </c>
    </row>
    <row r="898" ht="20.1" customHeight="1" spans="1:2">
      <c r="A898" s="30" t="s">
        <v>892</v>
      </c>
      <c r="B898" s="31">
        <v>53.5</v>
      </c>
    </row>
    <row r="899" ht="20.1" customHeight="1" spans="1:2">
      <c r="A899" s="30" t="s">
        <v>1051</v>
      </c>
      <c r="B899" s="31">
        <v>2.4</v>
      </c>
    </row>
    <row r="900" ht="20.1" customHeight="1" spans="1:2">
      <c r="A900" s="30" t="s">
        <v>1051</v>
      </c>
      <c r="B900" s="31">
        <v>1.3</v>
      </c>
    </row>
    <row r="901" ht="20.1" customHeight="1" spans="1:2">
      <c r="A901" s="30" t="s">
        <v>890</v>
      </c>
      <c r="B901" s="31">
        <v>18.72</v>
      </c>
    </row>
    <row r="902" ht="20.1" customHeight="1" spans="1:2">
      <c r="A902" s="30" t="s">
        <v>1052</v>
      </c>
      <c r="B902" s="31">
        <v>1.91</v>
      </c>
    </row>
    <row r="903" ht="20.1" customHeight="1" spans="1:2">
      <c r="A903" s="30" t="s">
        <v>1053</v>
      </c>
      <c r="B903" s="31">
        <v>2.3</v>
      </c>
    </row>
    <row r="904" ht="20.1" customHeight="1" spans="1:2">
      <c r="A904" s="30" t="s">
        <v>897</v>
      </c>
      <c r="B904" s="31">
        <v>9</v>
      </c>
    </row>
    <row r="905" ht="20.1" customHeight="1" spans="1:2">
      <c r="A905" s="30" t="s">
        <v>897</v>
      </c>
      <c r="B905" s="31">
        <v>26</v>
      </c>
    </row>
    <row r="906" ht="20.1" customHeight="1" spans="1:2">
      <c r="A906" s="30" t="s">
        <v>896</v>
      </c>
      <c r="B906" s="31">
        <v>81.5</v>
      </c>
    </row>
    <row r="907" ht="20.1" customHeight="1" spans="1:2">
      <c r="A907" s="30" t="s">
        <v>1228</v>
      </c>
      <c r="B907" s="31">
        <v>7.36</v>
      </c>
    </row>
    <row r="908" ht="20.1" customHeight="1" spans="1:2">
      <c r="A908" s="30" t="s">
        <v>896</v>
      </c>
      <c r="B908" s="31">
        <v>250</v>
      </c>
    </row>
    <row r="909" ht="20.1" customHeight="1" spans="1:2">
      <c r="A909" s="30" t="s">
        <v>874</v>
      </c>
      <c r="B909" s="31">
        <v>34.01</v>
      </c>
    </row>
    <row r="910" ht="20.1" customHeight="1" spans="1:2">
      <c r="A910" s="30" t="s">
        <v>894</v>
      </c>
      <c r="B910" s="31">
        <v>26.03</v>
      </c>
    </row>
    <row r="911" ht="20.1" customHeight="1" spans="1:2">
      <c r="A911" s="30" t="s">
        <v>1228</v>
      </c>
      <c r="B911" s="31">
        <v>1.83</v>
      </c>
    </row>
    <row r="912" ht="20.1" customHeight="1" spans="1:2">
      <c r="A912" s="30" t="s">
        <v>1228</v>
      </c>
      <c r="B912" s="31">
        <v>0.8</v>
      </c>
    </row>
    <row r="913" ht="20.1" customHeight="1" spans="1:2">
      <c r="A913" s="30" t="s">
        <v>906</v>
      </c>
      <c r="B913" s="31">
        <v>6.54</v>
      </c>
    </row>
    <row r="914" ht="20.1" customHeight="1" spans="1:2">
      <c r="A914" s="30" t="s">
        <v>1228</v>
      </c>
      <c r="B914" s="31">
        <v>3.25</v>
      </c>
    </row>
    <row r="915" ht="20.1" customHeight="1" spans="1:2">
      <c r="A915" s="30" t="s">
        <v>905</v>
      </c>
      <c r="B915" s="31">
        <v>1</v>
      </c>
    </row>
    <row r="916" ht="20.1" customHeight="1" spans="1:2">
      <c r="A916" s="30" t="s">
        <v>904</v>
      </c>
      <c r="B916" s="31">
        <v>5.32</v>
      </c>
    </row>
    <row r="917" ht="20.1" customHeight="1" spans="1:2">
      <c r="A917" s="30" t="s">
        <v>878</v>
      </c>
      <c r="B917" s="31">
        <v>7.74</v>
      </c>
    </row>
    <row r="918" ht="20.1" customHeight="1" spans="1:2">
      <c r="A918" s="30" t="s">
        <v>875</v>
      </c>
      <c r="B918" s="31">
        <v>0.5</v>
      </c>
    </row>
    <row r="919" ht="20.1" customHeight="1" spans="1:2">
      <c r="A919" s="30" t="s">
        <v>872</v>
      </c>
      <c r="B919" s="31">
        <v>8</v>
      </c>
    </row>
    <row r="920" ht="20.1" customHeight="1" spans="1:2">
      <c r="A920" s="30" t="s">
        <v>1055</v>
      </c>
      <c r="B920" s="31">
        <v>0.6</v>
      </c>
    </row>
    <row r="921" ht="20.1" customHeight="1" spans="1:2">
      <c r="A921" s="30" t="s">
        <v>871</v>
      </c>
      <c r="B921" s="31">
        <v>3.21</v>
      </c>
    </row>
    <row r="922" ht="20.1" customHeight="1" spans="1:2">
      <c r="A922" s="30" t="s">
        <v>876</v>
      </c>
      <c r="B922" s="31">
        <v>1.4</v>
      </c>
    </row>
    <row r="923" ht="20.1" customHeight="1" spans="1:2">
      <c r="A923" s="30" t="s">
        <v>887</v>
      </c>
      <c r="B923" s="31">
        <v>18.9</v>
      </c>
    </row>
    <row r="924" ht="20.1" customHeight="1" spans="1:2">
      <c r="A924" s="30" t="s">
        <v>886</v>
      </c>
      <c r="B924" s="31">
        <v>0.24</v>
      </c>
    </row>
    <row r="925" ht="20.1" customHeight="1" spans="1:2">
      <c r="A925" s="30" t="s">
        <v>884</v>
      </c>
      <c r="B925" s="31">
        <v>30.3</v>
      </c>
    </row>
    <row r="926" ht="20.1" customHeight="1" spans="1:2">
      <c r="A926" s="30" t="s">
        <v>889</v>
      </c>
      <c r="B926" s="31">
        <v>118.74</v>
      </c>
    </row>
    <row r="927" ht="20.1" customHeight="1" spans="1:2">
      <c r="A927" s="30" t="s">
        <v>1056</v>
      </c>
      <c r="B927" s="31">
        <v>32.15</v>
      </c>
    </row>
    <row r="928" ht="20.1" customHeight="1" spans="1:2">
      <c r="A928" s="30" t="s">
        <v>885</v>
      </c>
      <c r="B928" s="31">
        <v>13.5</v>
      </c>
    </row>
    <row r="929" ht="20.1" customHeight="1" spans="1:2">
      <c r="A929" s="30" t="s">
        <v>882</v>
      </c>
      <c r="B929" s="31">
        <v>20</v>
      </c>
    </row>
    <row r="930" ht="20.1" customHeight="1" spans="1:2">
      <c r="A930" s="30" t="s">
        <v>1153</v>
      </c>
      <c r="B930" s="31">
        <v>51</v>
      </c>
    </row>
    <row r="931" ht="20.1" customHeight="1" spans="1:2">
      <c r="A931" s="30" t="s">
        <v>1112</v>
      </c>
      <c r="B931" s="31">
        <v>83.88</v>
      </c>
    </row>
    <row r="932" ht="20.1" customHeight="1" spans="1:2">
      <c r="A932" s="30" t="s">
        <v>1248</v>
      </c>
      <c r="B932" s="31">
        <v>900</v>
      </c>
    </row>
    <row r="933" ht="20.1" customHeight="1" spans="1:2">
      <c r="A933" s="30" t="s">
        <v>1249</v>
      </c>
      <c r="B933" s="31">
        <v>600</v>
      </c>
    </row>
    <row r="934" ht="20.1" customHeight="1" spans="1:2">
      <c r="A934" s="30" t="s">
        <v>1250</v>
      </c>
      <c r="B934" s="31">
        <v>500</v>
      </c>
    </row>
    <row r="935" ht="20.1" customHeight="1" spans="1:2">
      <c r="A935" s="30" t="s">
        <v>920</v>
      </c>
      <c r="B935" s="31">
        <v>10.94</v>
      </c>
    </row>
    <row r="936" ht="20.1" customHeight="1" spans="1:2">
      <c r="A936" s="30" t="s">
        <v>921</v>
      </c>
      <c r="B936" s="31">
        <v>0.1</v>
      </c>
    </row>
    <row r="937" ht="20.1" customHeight="1" spans="1:2">
      <c r="A937" s="30" t="s">
        <v>919</v>
      </c>
      <c r="B937" s="31">
        <v>0.8</v>
      </c>
    </row>
    <row r="938" ht="20.1" customHeight="1" spans="1:2">
      <c r="A938" s="30" t="s">
        <v>922</v>
      </c>
      <c r="B938" s="31">
        <v>1.6</v>
      </c>
    </row>
    <row r="939" ht="20.1" customHeight="1" spans="1:2">
      <c r="A939" s="30" t="s">
        <v>1114</v>
      </c>
      <c r="B939" s="31">
        <v>2.9</v>
      </c>
    </row>
    <row r="940" ht="20.1" customHeight="1" spans="1:2">
      <c r="A940" s="30" t="s">
        <v>1251</v>
      </c>
      <c r="B940" s="31">
        <v>198</v>
      </c>
    </row>
    <row r="941" ht="20.1" customHeight="1" spans="1:2">
      <c r="A941" s="30" t="s">
        <v>1252</v>
      </c>
      <c r="B941" s="31">
        <v>19.9</v>
      </c>
    </row>
    <row r="942" ht="20.1" customHeight="1" spans="1:2">
      <c r="A942" s="30" t="s">
        <v>1157</v>
      </c>
      <c r="B942" s="31">
        <v>500</v>
      </c>
    </row>
    <row r="943" ht="20.1" customHeight="1" spans="1:2">
      <c r="A943" s="30" t="s">
        <v>909</v>
      </c>
      <c r="B943" s="31">
        <v>0.6</v>
      </c>
    </row>
    <row r="944" ht="20.1" customHeight="1" spans="1:2">
      <c r="A944" s="30" t="s">
        <v>908</v>
      </c>
      <c r="B944" s="31">
        <v>392</v>
      </c>
    </row>
    <row r="945" ht="20.1" customHeight="1" spans="1:2">
      <c r="A945" s="30" t="s">
        <v>907</v>
      </c>
      <c r="B945" s="31">
        <v>5</v>
      </c>
    </row>
    <row r="946" ht="20.1" customHeight="1" spans="1:2">
      <c r="A946" s="30" t="s">
        <v>1253</v>
      </c>
      <c r="B946" s="31">
        <v>3.1</v>
      </c>
    </row>
    <row r="947" ht="20.1" customHeight="1" spans="1:2">
      <c r="A947" s="30" t="s">
        <v>910</v>
      </c>
      <c r="B947" s="31">
        <v>482.78</v>
      </c>
    </row>
    <row r="948" ht="20.1" customHeight="1" spans="1:2">
      <c r="A948" s="30" t="s">
        <v>1220</v>
      </c>
      <c r="B948" s="31">
        <v>21.27</v>
      </c>
    </row>
    <row r="949" ht="20.1" customHeight="1" spans="1:2">
      <c r="A949" s="30" t="s">
        <v>868</v>
      </c>
      <c r="B949" s="31">
        <v>39.99</v>
      </c>
    </row>
    <row r="950" ht="20.1" customHeight="1" spans="1:2">
      <c r="A950" s="30" t="s">
        <v>915</v>
      </c>
      <c r="B950" s="31">
        <v>28</v>
      </c>
    </row>
    <row r="951" ht="20.1" customHeight="1" spans="1:2">
      <c r="A951" s="30" t="s">
        <v>914</v>
      </c>
      <c r="B951" s="31">
        <v>21</v>
      </c>
    </row>
    <row r="952" ht="20.1" customHeight="1" spans="1:2">
      <c r="A952" s="30" t="s">
        <v>911</v>
      </c>
      <c r="B952" s="31">
        <v>9.6</v>
      </c>
    </row>
    <row r="953" ht="20.1" customHeight="1" spans="1:2">
      <c r="A953" s="30" t="s">
        <v>913</v>
      </c>
      <c r="B953" s="31">
        <v>188</v>
      </c>
    </row>
    <row r="954" ht="20.1" customHeight="1" spans="1:2">
      <c r="A954" s="30" t="s">
        <v>912</v>
      </c>
      <c r="B954" s="31">
        <v>10</v>
      </c>
    </row>
    <row r="955" ht="20.1" customHeight="1" spans="1:2">
      <c r="A955" s="30" t="s">
        <v>1254</v>
      </c>
      <c r="B955" s="31">
        <v>20</v>
      </c>
    </row>
    <row r="956" ht="20.1" customHeight="1" spans="1:2">
      <c r="A956" s="30" t="s">
        <v>917</v>
      </c>
      <c r="B956" s="31">
        <v>90.22</v>
      </c>
    </row>
    <row r="957" ht="20.1" customHeight="1" spans="1:2">
      <c r="A957" s="30" t="s">
        <v>1063</v>
      </c>
      <c r="B957" s="31">
        <v>15</v>
      </c>
    </row>
    <row r="958" ht="20.1" customHeight="1" spans="1:2">
      <c r="A958" s="30" t="s">
        <v>1064</v>
      </c>
      <c r="B958" s="31">
        <v>26.3</v>
      </c>
    </row>
    <row r="959" ht="20.1" customHeight="1" spans="1:2">
      <c r="A959" s="30" t="s">
        <v>916</v>
      </c>
      <c r="B959" s="31">
        <v>180</v>
      </c>
    </row>
    <row r="960" ht="20.1" customHeight="1" spans="1:2">
      <c r="A960" s="30" t="s">
        <v>916</v>
      </c>
      <c r="B960" s="31">
        <v>168</v>
      </c>
    </row>
    <row r="961" ht="20.1" customHeight="1" spans="1:2">
      <c r="A961" s="30" t="s">
        <v>955</v>
      </c>
      <c r="B961" s="31">
        <v>6.08</v>
      </c>
    </row>
    <row r="962" ht="20.1" customHeight="1" spans="1:2">
      <c r="A962" s="30" t="s">
        <v>954</v>
      </c>
      <c r="B962" s="31">
        <v>14</v>
      </c>
    </row>
    <row r="963" ht="20.1" customHeight="1" spans="1:2">
      <c r="A963" s="30" t="s">
        <v>954</v>
      </c>
      <c r="B963" s="31">
        <v>36</v>
      </c>
    </row>
    <row r="964" ht="20.1" customHeight="1" spans="1:2">
      <c r="A964" s="30" t="s">
        <v>951</v>
      </c>
      <c r="B964" s="31">
        <v>84.2</v>
      </c>
    </row>
    <row r="965" ht="20.1" customHeight="1" spans="1:2">
      <c r="A965" s="30" t="s">
        <v>950</v>
      </c>
      <c r="B965" s="31">
        <v>2.35</v>
      </c>
    </row>
    <row r="966" ht="20.1" customHeight="1" spans="1:2">
      <c r="A966" s="30" t="s">
        <v>916</v>
      </c>
      <c r="B966" s="31">
        <v>18</v>
      </c>
    </row>
    <row r="967" ht="20.1" customHeight="1" spans="1:2">
      <c r="A967" s="30" t="s">
        <v>1065</v>
      </c>
      <c r="B967" s="31">
        <v>44</v>
      </c>
    </row>
    <row r="968" ht="20.1" customHeight="1" spans="1:2">
      <c r="A968" s="30" t="s">
        <v>953</v>
      </c>
      <c r="B968" s="31">
        <v>10</v>
      </c>
    </row>
    <row r="969" ht="20.1" customHeight="1" spans="1:2">
      <c r="A969" s="30" t="s">
        <v>953</v>
      </c>
      <c r="B969" s="31">
        <v>18</v>
      </c>
    </row>
    <row r="970" ht="20.1" customHeight="1" spans="1:2">
      <c r="A970" s="30" t="s">
        <v>953</v>
      </c>
      <c r="B970" s="31">
        <v>360</v>
      </c>
    </row>
    <row r="971" ht="20.1" customHeight="1" spans="1:2">
      <c r="A971" s="30" t="s">
        <v>952</v>
      </c>
      <c r="B971" s="31">
        <v>42</v>
      </c>
    </row>
    <row r="972" ht="20.1" customHeight="1" spans="1:2">
      <c r="A972" s="30" t="s">
        <v>1255</v>
      </c>
      <c r="B972" s="31">
        <v>2000</v>
      </c>
    </row>
    <row r="973" ht="20.1" customHeight="1" spans="1:2">
      <c r="A973" s="30" t="s">
        <v>948</v>
      </c>
      <c r="B973" s="31">
        <v>154.02</v>
      </c>
    </row>
    <row r="974" ht="20.1" customHeight="1" spans="1:2">
      <c r="A974" s="30" t="s">
        <v>947</v>
      </c>
      <c r="B974" s="31">
        <v>280</v>
      </c>
    </row>
    <row r="975" ht="20.1" customHeight="1" spans="1:2">
      <c r="A975" s="30" t="s">
        <v>870</v>
      </c>
      <c r="B975" s="31">
        <v>5</v>
      </c>
    </row>
    <row r="976" ht="20.1" customHeight="1" spans="1:2">
      <c r="A976" s="30" t="s">
        <v>1163</v>
      </c>
      <c r="B976" s="31">
        <v>10</v>
      </c>
    </row>
    <row r="977" ht="20.1" customHeight="1" spans="1:2">
      <c r="A977" s="30" t="s">
        <v>1256</v>
      </c>
      <c r="B977" s="31">
        <v>1</v>
      </c>
    </row>
    <row r="978" ht="20.1" customHeight="1" spans="1:2">
      <c r="A978" s="30" t="s">
        <v>1257</v>
      </c>
      <c r="B978" s="31">
        <v>10</v>
      </c>
    </row>
    <row r="979" ht="20.1" customHeight="1" spans="1:2">
      <c r="A979" s="30" t="s">
        <v>943</v>
      </c>
      <c r="B979" s="31">
        <v>27.5</v>
      </c>
    </row>
    <row r="980" ht="20.1" customHeight="1" spans="1:2">
      <c r="A980" s="30" t="s">
        <v>943</v>
      </c>
      <c r="B980" s="31">
        <v>5.5</v>
      </c>
    </row>
    <row r="981" ht="20.1" customHeight="1" spans="1:2">
      <c r="A981" s="30" t="s">
        <v>943</v>
      </c>
      <c r="B981" s="31">
        <v>255</v>
      </c>
    </row>
    <row r="982" ht="20.1" customHeight="1" spans="1:2">
      <c r="A982" s="30" t="s">
        <v>943</v>
      </c>
      <c r="B982" s="31">
        <v>22</v>
      </c>
    </row>
    <row r="983" ht="20.1" customHeight="1" spans="1:2">
      <c r="A983" s="30" t="s">
        <v>944</v>
      </c>
      <c r="B983" s="31">
        <v>45.4</v>
      </c>
    </row>
    <row r="984" ht="20.1" customHeight="1" spans="1:2">
      <c r="A984" s="30" t="s">
        <v>1069</v>
      </c>
      <c r="B984" s="31">
        <v>1.1</v>
      </c>
    </row>
    <row r="985" ht="20.1" customHeight="1" spans="1:2">
      <c r="A985" s="28" t="s">
        <v>723</v>
      </c>
      <c r="B985" s="29">
        <f>SUM(B986:B1111)</f>
        <v>5937.44</v>
      </c>
    </row>
    <row r="986" ht="20.1" customHeight="1" spans="1:2">
      <c r="A986" s="30" t="s">
        <v>1223</v>
      </c>
      <c r="B986" s="31">
        <v>27.12</v>
      </c>
    </row>
    <row r="987" ht="20.1" customHeight="1" spans="1:2">
      <c r="A987" s="30" t="s">
        <v>945</v>
      </c>
      <c r="B987" s="31">
        <v>2.7</v>
      </c>
    </row>
    <row r="988" ht="20.1" customHeight="1" spans="1:2">
      <c r="A988" s="30" t="s">
        <v>881</v>
      </c>
      <c r="B988" s="31">
        <v>2</v>
      </c>
    </row>
    <row r="989" ht="20.1" customHeight="1" spans="1:2">
      <c r="A989" s="30" t="s">
        <v>879</v>
      </c>
      <c r="B989" s="31">
        <v>1</v>
      </c>
    </row>
    <row r="990" ht="20.1" customHeight="1" spans="1:2">
      <c r="A990" s="30" t="s">
        <v>942</v>
      </c>
      <c r="B990" s="31">
        <v>1.8</v>
      </c>
    </row>
    <row r="991" ht="20.1" customHeight="1" spans="1:2">
      <c r="A991" s="30" t="s">
        <v>869</v>
      </c>
      <c r="B991" s="31">
        <v>12.5</v>
      </c>
    </row>
    <row r="992" ht="20.1" customHeight="1" spans="1:2">
      <c r="A992" s="30" t="s">
        <v>869</v>
      </c>
      <c r="B992" s="31">
        <v>3</v>
      </c>
    </row>
    <row r="993" ht="20.1" customHeight="1" spans="1:2">
      <c r="A993" s="30" t="s">
        <v>1258</v>
      </c>
      <c r="B993" s="31">
        <v>5</v>
      </c>
    </row>
    <row r="994" ht="20.1" customHeight="1" spans="1:2">
      <c r="A994" s="30" t="s">
        <v>873</v>
      </c>
      <c r="B994" s="31">
        <v>15</v>
      </c>
    </row>
    <row r="995" ht="20.1" customHeight="1" spans="1:2">
      <c r="A995" s="30" t="s">
        <v>940</v>
      </c>
      <c r="B995" s="31">
        <v>2.34</v>
      </c>
    </row>
    <row r="996" ht="20.1" customHeight="1" spans="1:2">
      <c r="A996" s="30" t="s">
        <v>940</v>
      </c>
      <c r="B996" s="31">
        <v>4.04</v>
      </c>
    </row>
    <row r="997" ht="20.1" customHeight="1" spans="1:2">
      <c r="A997" s="30" t="s">
        <v>877</v>
      </c>
      <c r="B997" s="31">
        <v>0.28</v>
      </c>
    </row>
    <row r="998" ht="20.1" customHeight="1" spans="1:2">
      <c r="A998" s="30" t="s">
        <v>1045</v>
      </c>
      <c r="B998" s="31">
        <v>0.39</v>
      </c>
    </row>
    <row r="999" ht="20.1" customHeight="1" spans="1:2">
      <c r="A999" s="30" t="s">
        <v>927</v>
      </c>
      <c r="B999" s="31">
        <v>0.73</v>
      </c>
    </row>
    <row r="1000" ht="20.1" customHeight="1" spans="1:2">
      <c r="A1000" s="30" t="s">
        <v>926</v>
      </c>
      <c r="B1000" s="31">
        <v>2</v>
      </c>
    </row>
    <row r="1001" ht="20.1" customHeight="1" spans="1:2">
      <c r="A1001" s="30" t="s">
        <v>1047</v>
      </c>
      <c r="B1001" s="31">
        <v>0.2</v>
      </c>
    </row>
    <row r="1002" ht="20.1" customHeight="1" spans="1:2">
      <c r="A1002" s="30" t="s">
        <v>925</v>
      </c>
      <c r="B1002" s="31">
        <v>0.75</v>
      </c>
    </row>
    <row r="1003" ht="20.1" customHeight="1" spans="1:2">
      <c r="A1003" s="30" t="s">
        <v>928</v>
      </c>
      <c r="B1003" s="31">
        <v>2.78</v>
      </c>
    </row>
    <row r="1004" ht="20.1" customHeight="1" spans="1:2">
      <c r="A1004" s="30" t="s">
        <v>1259</v>
      </c>
      <c r="B1004" s="31">
        <v>10</v>
      </c>
    </row>
    <row r="1005" ht="20.1" customHeight="1" spans="1:2">
      <c r="A1005" s="30" t="s">
        <v>935</v>
      </c>
      <c r="B1005" s="31">
        <v>16</v>
      </c>
    </row>
    <row r="1006" ht="20.1" customHeight="1" spans="1:2">
      <c r="A1006" s="30" t="s">
        <v>934</v>
      </c>
      <c r="B1006" s="31">
        <v>1.5</v>
      </c>
    </row>
    <row r="1007" ht="20.1" customHeight="1" spans="1:2">
      <c r="A1007" s="30" t="s">
        <v>933</v>
      </c>
      <c r="B1007" s="31">
        <v>5</v>
      </c>
    </row>
    <row r="1008" ht="20.1" customHeight="1" spans="1:2">
      <c r="A1008" s="30" t="s">
        <v>932</v>
      </c>
      <c r="B1008" s="31">
        <v>0.3</v>
      </c>
    </row>
    <row r="1009" ht="20.1" customHeight="1" spans="1:2">
      <c r="A1009" s="30" t="s">
        <v>931</v>
      </c>
      <c r="B1009" s="31">
        <v>2.7</v>
      </c>
    </row>
    <row r="1010" ht="20.1" customHeight="1" spans="1:2">
      <c r="A1010" s="30" t="s">
        <v>930</v>
      </c>
      <c r="B1010" s="31">
        <v>3.84</v>
      </c>
    </row>
    <row r="1011" ht="20.1" customHeight="1" spans="1:2">
      <c r="A1011" s="30" t="s">
        <v>937</v>
      </c>
      <c r="B1011" s="31">
        <v>41</v>
      </c>
    </row>
    <row r="1012" ht="20.1" customHeight="1" spans="1:2">
      <c r="A1012" s="30" t="s">
        <v>939</v>
      </c>
      <c r="B1012" s="31">
        <v>5</v>
      </c>
    </row>
    <row r="1013" ht="20.1" customHeight="1" spans="1:2">
      <c r="A1013" s="30" t="s">
        <v>938</v>
      </c>
      <c r="B1013" s="31">
        <v>77.7</v>
      </c>
    </row>
    <row r="1014" ht="20.1" customHeight="1" spans="1:2">
      <c r="A1014" s="30" t="s">
        <v>936</v>
      </c>
      <c r="B1014" s="31">
        <v>1.9</v>
      </c>
    </row>
    <row r="1015" ht="20.1" customHeight="1" spans="1:2">
      <c r="A1015" s="30" t="s">
        <v>899</v>
      </c>
      <c r="B1015" s="31">
        <v>30.39</v>
      </c>
    </row>
    <row r="1016" ht="20.1" customHeight="1" spans="1:2">
      <c r="A1016" s="30" t="s">
        <v>1146</v>
      </c>
      <c r="B1016" s="31">
        <v>0.06</v>
      </c>
    </row>
    <row r="1017" ht="20.1" customHeight="1" spans="1:2">
      <c r="A1017" s="30" t="s">
        <v>1260</v>
      </c>
      <c r="B1017" s="31">
        <v>15</v>
      </c>
    </row>
    <row r="1018" ht="20.1" customHeight="1" spans="1:2">
      <c r="A1018" s="30" t="s">
        <v>903</v>
      </c>
      <c r="B1018" s="31">
        <v>26.85</v>
      </c>
    </row>
    <row r="1019" ht="20.1" customHeight="1" spans="1:2">
      <c r="A1019" s="30" t="s">
        <v>902</v>
      </c>
      <c r="B1019" s="31">
        <v>31.4</v>
      </c>
    </row>
    <row r="1020" ht="20.1" customHeight="1" spans="1:2">
      <c r="A1020" s="30" t="s">
        <v>901</v>
      </c>
      <c r="B1020" s="31">
        <v>11.88</v>
      </c>
    </row>
    <row r="1021" ht="20.1" customHeight="1" spans="1:2">
      <c r="A1021" s="30" t="s">
        <v>900</v>
      </c>
      <c r="B1021" s="31">
        <v>33.91</v>
      </c>
    </row>
    <row r="1022" ht="20.1" customHeight="1" spans="1:2">
      <c r="A1022" s="30" t="s">
        <v>893</v>
      </c>
      <c r="B1022" s="31">
        <v>4</v>
      </c>
    </row>
    <row r="1023" ht="20.1" customHeight="1" spans="1:2">
      <c r="A1023" s="30" t="s">
        <v>892</v>
      </c>
      <c r="B1023" s="31">
        <v>43.1</v>
      </c>
    </row>
    <row r="1024" ht="20.1" customHeight="1" spans="1:2">
      <c r="A1024" s="30" t="s">
        <v>1051</v>
      </c>
      <c r="B1024" s="31">
        <v>4</v>
      </c>
    </row>
    <row r="1025" ht="20.1" customHeight="1" spans="1:2">
      <c r="A1025" s="30" t="s">
        <v>1096</v>
      </c>
      <c r="B1025" s="31">
        <v>1.5</v>
      </c>
    </row>
    <row r="1026" ht="20.1" customHeight="1" spans="1:2">
      <c r="A1026" s="30" t="s">
        <v>1051</v>
      </c>
      <c r="B1026" s="31">
        <v>4.9</v>
      </c>
    </row>
    <row r="1027" ht="20.1" customHeight="1" spans="1:2">
      <c r="A1027" s="30" t="s">
        <v>1148</v>
      </c>
      <c r="B1027" s="31">
        <v>1.38</v>
      </c>
    </row>
    <row r="1028" ht="20.1" customHeight="1" spans="1:2">
      <c r="A1028" s="30" t="s">
        <v>1096</v>
      </c>
      <c r="B1028" s="31">
        <v>34.5</v>
      </c>
    </row>
    <row r="1029" ht="20.1" customHeight="1" spans="1:2">
      <c r="A1029" s="30" t="s">
        <v>890</v>
      </c>
      <c r="B1029" s="31">
        <v>20.28</v>
      </c>
    </row>
    <row r="1030" ht="20.1" customHeight="1" spans="1:2">
      <c r="A1030" s="30" t="s">
        <v>1146</v>
      </c>
      <c r="B1030" s="31">
        <v>10.48</v>
      </c>
    </row>
    <row r="1031" ht="20.1" customHeight="1" spans="1:2">
      <c r="A1031" s="30" t="s">
        <v>1146</v>
      </c>
      <c r="B1031" s="31">
        <v>0.05</v>
      </c>
    </row>
    <row r="1032" ht="20.1" customHeight="1" spans="1:2">
      <c r="A1032" s="30" t="s">
        <v>897</v>
      </c>
      <c r="B1032" s="31">
        <v>12.1</v>
      </c>
    </row>
    <row r="1033" ht="20.1" customHeight="1" spans="1:2">
      <c r="A1033" s="30" t="s">
        <v>897</v>
      </c>
      <c r="B1033" s="31">
        <v>63</v>
      </c>
    </row>
    <row r="1034" ht="20.1" customHeight="1" spans="1:2">
      <c r="A1034" s="30" t="s">
        <v>874</v>
      </c>
      <c r="B1034" s="31">
        <v>9.73</v>
      </c>
    </row>
    <row r="1035" ht="20.1" customHeight="1" spans="1:2">
      <c r="A1035" s="30" t="s">
        <v>1054</v>
      </c>
      <c r="B1035" s="31">
        <v>90.5</v>
      </c>
    </row>
    <row r="1036" ht="20.1" customHeight="1" spans="1:2">
      <c r="A1036" s="30" t="s">
        <v>896</v>
      </c>
      <c r="B1036" s="31">
        <v>300</v>
      </c>
    </row>
    <row r="1037" ht="20.1" customHeight="1" spans="1:2">
      <c r="A1037" s="30" t="s">
        <v>894</v>
      </c>
      <c r="B1037" s="31">
        <v>29.98</v>
      </c>
    </row>
    <row r="1038" ht="20.1" customHeight="1" spans="1:2">
      <c r="A1038" s="30" t="s">
        <v>1146</v>
      </c>
      <c r="B1038" s="31">
        <v>1.27</v>
      </c>
    </row>
    <row r="1039" ht="20.1" customHeight="1" spans="1:2">
      <c r="A1039" s="30" t="s">
        <v>1146</v>
      </c>
      <c r="B1039" s="31">
        <v>0.44</v>
      </c>
    </row>
    <row r="1040" ht="20.1" customHeight="1" spans="1:2">
      <c r="A1040" s="30" t="s">
        <v>878</v>
      </c>
      <c r="B1040" s="31">
        <v>1.08</v>
      </c>
    </row>
    <row r="1041" ht="20.1" customHeight="1" spans="1:2">
      <c r="A1041" s="30" t="s">
        <v>906</v>
      </c>
      <c r="B1041" s="31">
        <v>9.98</v>
      </c>
    </row>
    <row r="1042" ht="20.1" customHeight="1" spans="1:2">
      <c r="A1042" s="30" t="s">
        <v>1146</v>
      </c>
      <c r="B1042" s="31">
        <v>2.76</v>
      </c>
    </row>
    <row r="1043" ht="20.1" customHeight="1" spans="1:2">
      <c r="A1043" s="30" t="s">
        <v>905</v>
      </c>
      <c r="B1043" s="31">
        <v>1</v>
      </c>
    </row>
    <row r="1044" ht="20.1" customHeight="1" spans="1:2">
      <c r="A1044" s="30" t="s">
        <v>904</v>
      </c>
      <c r="B1044" s="31">
        <v>3.82</v>
      </c>
    </row>
    <row r="1045" ht="20.1" customHeight="1" spans="1:2">
      <c r="A1045" s="30" t="s">
        <v>1150</v>
      </c>
      <c r="B1045" s="31">
        <v>16.5</v>
      </c>
    </row>
    <row r="1046" ht="20.1" customHeight="1" spans="1:2">
      <c r="A1046" s="30" t="s">
        <v>872</v>
      </c>
      <c r="B1046" s="31">
        <v>4</v>
      </c>
    </row>
    <row r="1047" ht="20.1" customHeight="1" spans="1:2">
      <c r="A1047" s="30" t="s">
        <v>875</v>
      </c>
      <c r="B1047" s="31">
        <v>0.5</v>
      </c>
    </row>
    <row r="1048" ht="20.1" customHeight="1" spans="1:2">
      <c r="A1048" s="30" t="s">
        <v>1055</v>
      </c>
      <c r="B1048" s="31">
        <v>1.12</v>
      </c>
    </row>
    <row r="1049" ht="20.1" customHeight="1" spans="1:2">
      <c r="A1049" s="30" t="s">
        <v>871</v>
      </c>
      <c r="B1049" s="31">
        <v>1.9</v>
      </c>
    </row>
    <row r="1050" ht="20.1" customHeight="1" spans="1:2">
      <c r="A1050" s="30" t="s">
        <v>876</v>
      </c>
      <c r="B1050" s="31">
        <v>1.2</v>
      </c>
    </row>
    <row r="1051" ht="20.1" customHeight="1" spans="1:2">
      <c r="A1051" s="30" t="s">
        <v>889</v>
      </c>
      <c r="B1051" s="31">
        <v>61.36</v>
      </c>
    </row>
    <row r="1052" ht="20.1" customHeight="1" spans="1:2">
      <c r="A1052" s="30" t="s">
        <v>1056</v>
      </c>
      <c r="B1052" s="31">
        <v>22.96</v>
      </c>
    </row>
    <row r="1053" ht="20.1" customHeight="1" spans="1:2">
      <c r="A1053" s="30" t="s">
        <v>887</v>
      </c>
      <c r="B1053" s="31">
        <v>10.02</v>
      </c>
    </row>
    <row r="1054" ht="20.1" customHeight="1" spans="1:2">
      <c r="A1054" s="30" t="s">
        <v>886</v>
      </c>
      <c r="B1054" s="31">
        <v>0.48</v>
      </c>
    </row>
    <row r="1055" ht="20.1" customHeight="1" spans="1:2">
      <c r="A1055" s="30" t="s">
        <v>885</v>
      </c>
      <c r="B1055" s="31">
        <v>8.82</v>
      </c>
    </row>
    <row r="1056" ht="20.1" customHeight="1" spans="1:2">
      <c r="A1056" s="30" t="s">
        <v>884</v>
      </c>
      <c r="B1056" s="31">
        <v>30.6</v>
      </c>
    </row>
    <row r="1057" ht="20.1" customHeight="1" spans="1:2">
      <c r="A1057" s="30" t="s">
        <v>1153</v>
      </c>
      <c r="B1057" s="31">
        <v>11</v>
      </c>
    </row>
    <row r="1058" ht="20.1" customHeight="1" spans="1:2">
      <c r="A1058" s="30" t="s">
        <v>1059</v>
      </c>
      <c r="B1058" s="31">
        <v>100</v>
      </c>
    </row>
    <row r="1059" ht="20.1" customHeight="1" spans="1:2">
      <c r="A1059" s="30" t="s">
        <v>882</v>
      </c>
      <c r="B1059" s="31">
        <v>20</v>
      </c>
    </row>
    <row r="1060" ht="20.1" customHeight="1" spans="1:2">
      <c r="A1060" s="30" t="s">
        <v>1112</v>
      </c>
      <c r="B1060" s="31">
        <v>159.6</v>
      </c>
    </row>
    <row r="1061" ht="20.1" customHeight="1" spans="1:2">
      <c r="A1061" s="30" t="s">
        <v>1261</v>
      </c>
      <c r="B1061" s="31">
        <v>375.17</v>
      </c>
    </row>
    <row r="1062" ht="20.1" customHeight="1" spans="1:2">
      <c r="A1062" s="30" t="s">
        <v>1154</v>
      </c>
      <c r="B1062" s="31">
        <v>149.03</v>
      </c>
    </row>
    <row r="1063" ht="20.1" customHeight="1" spans="1:2">
      <c r="A1063" s="30" t="s">
        <v>1154</v>
      </c>
      <c r="B1063" s="31">
        <v>100</v>
      </c>
    </row>
    <row r="1064" ht="20.1" customHeight="1" spans="1:2">
      <c r="A1064" s="30" t="s">
        <v>1154</v>
      </c>
      <c r="B1064" s="31">
        <v>58.48</v>
      </c>
    </row>
    <row r="1065" ht="20.1" customHeight="1" spans="1:2">
      <c r="A1065" s="30" t="s">
        <v>1262</v>
      </c>
      <c r="B1065" s="31">
        <v>204.11</v>
      </c>
    </row>
    <row r="1066" ht="20.1" customHeight="1" spans="1:2">
      <c r="A1066" s="30" t="s">
        <v>1263</v>
      </c>
      <c r="B1066" s="31">
        <v>60.92</v>
      </c>
    </row>
    <row r="1067" ht="20.1" customHeight="1" spans="1:2">
      <c r="A1067" s="30" t="s">
        <v>1154</v>
      </c>
      <c r="B1067" s="31">
        <v>100</v>
      </c>
    </row>
    <row r="1068" ht="20.1" customHeight="1" spans="1:2">
      <c r="A1068" s="30" t="s">
        <v>1263</v>
      </c>
      <c r="B1068" s="31">
        <v>235.22</v>
      </c>
    </row>
    <row r="1069" ht="20.1" customHeight="1" spans="1:2">
      <c r="A1069" s="30" t="s">
        <v>1250</v>
      </c>
      <c r="B1069" s="31">
        <v>492</v>
      </c>
    </row>
    <row r="1070" ht="20.1" customHeight="1" spans="1:2">
      <c r="A1070" s="30" t="s">
        <v>919</v>
      </c>
      <c r="B1070" s="31">
        <v>0.4</v>
      </c>
    </row>
    <row r="1071" ht="20.1" customHeight="1" spans="1:2">
      <c r="A1071" s="30" t="s">
        <v>922</v>
      </c>
      <c r="B1071" s="31">
        <v>0.8</v>
      </c>
    </row>
    <row r="1072" ht="20.1" customHeight="1" spans="1:2">
      <c r="A1072" s="30" t="s">
        <v>921</v>
      </c>
      <c r="B1072" s="31">
        <v>0.05</v>
      </c>
    </row>
    <row r="1073" ht="20.1" customHeight="1" spans="1:2">
      <c r="A1073" s="30" t="s">
        <v>920</v>
      </c>
      <c r="B1073" s="31">
        <v>5.47</v>
      </c>
    </row>
    <row r="1074" ht="20.1" customHeight="1" spans="1:2">
      <c r="A1074" s="30" t="s">
        <v>1060</v>
      </c>
      <c r="B1074" s="31">
        <v>100</v>
      </c>
    </row>
    <row r="1075" ht="20.1" customHeight="1" spans="1:2">
      <c r="A1075" s="30" t="s">
        <v>909</v>
      </c>
      <c r="B1075" s="31">
        <v>1</v>
      </c>
    </row>
    <row r="1076" ht="20.1" customHeight="1" spans="1:2">
      <c r="A1076" s="30" t="s">
        <v>908</v>
      </c>
      <c r="B1076" s="31">
        <v>36</v>
      </c>
    </row>
    <row r="1077" ht="20.1" customHeight="1" spans="1:2">
      <c r="A1077" s="30" t="s">
        <v>907</v>
      </c>
      <c r="B1077" s="31">
        <v>5</v>
      </c>
    </row>
    <row r="1078" ht="20.1" customHeight="1" spans="1:2">
      <c r="A1078" s="30" t="s">
        <v>1061</v>
      </c>
      <c r="B1078" s="31">
        <v>3.75</v>
      </c>
    </row>
    <row r="1079" ht="20.1" customHeight="1" spans="1:2">
      <c r="A1079" s="30" t="s">
        <v>910</v>
      </c>
      <c r="B1079" s="31">
        <v>281.51</v>
      </c>
    </row>
    <row r="1080" ht="20.1" customHeight="1" spans="1:2">
      <c r="A1080" s="30" t="s">
        <v>868</v>
      </c>
      <c r="B1080" s="31">
        <v>1.14</v>
      </c>
    </row>
    <row r="1081" ht="20.1" customHeight="1" spans="1:2">
      <c r="A1081" s="30" t="s">
        <v>915</v>
      </c>
      <c r="B1081" s="31">
        <v>20</v>
      </c>
    </row>
    <row r="1082" ht="20.1" customHeight="1" spans="1:2">
      <c r="A1082" s="30" t="s">
        <v>911</v>
      </c>
      <c r="B1082" s="31">
        <v>17.6</v>
      </c>
    </row>
    <row r="1083" ht="20.1" customHeight="1" spans="1:2">
      <c r="A1083" s="30" t="s">
        <v>914</v>
      </c>
      <c r="B1083" s="31">
        <v>14</v>
      </c>
    </row>
    <row r="1084" ht="20.1" customHeight="1" spans="1:2">
      <c r="A1084" s="30" t="s">
        <v>913</v>
      </c>
      <c r="B1084" s="31">
        <v>81</v>
      </c>
    </row>
    <row r="1085" ht="20.1" customHeight="1" spans="1:2">
      <c r="A1085" s="30" t="s">
        <v>912</v>
      </c>
      <c r="B1085" s="31">
        <v>8</v>
      </c>
    </row>
    <row r="1086" ht="20.1" customHeight="1" spans="1:2">
      <c r="A1086" s="30" t="s">
        <v>1063</v>
      </c>
      <c r="B1086" s="31">
        <v>9</v>
      </c>
    </row>
    <row r="1087" ht="20.1" customHeight="1" spans="1:2">
      <c r="A1087" s="30" t="s">
        <v>917</v>
      </c>
      <c r="B1087" s="31">
        <v>75.8</v>
      </c>
    </row>
    <row r="1088" ht="20.1" customHeight="1" spans="1:2">
      <c r="A1088" s="30" t="s">
        <v>1162</v>
      </c>
      <c r="B1088" s="31">
        <v>20.1</v>
      </c>
    </row>
    <row r="1089" ht="20.1" customHeight="1" spans="1:2">
      <c r="A1089" s="30" t="s">
        <v>916</v>
      </c>
      <c r="B1089" s="31">
        <v>180</v>
      </c>
    </row>
    <row r="1090" ht="20.1" customHeight="1" spans="1:2">
      <c r="A1090" s="30" t="s">
        <v>916</v>
      </c>
      <c r="B1090" s="31">
        <v>180</v>
      </c>
    </row>
    <row r="1091" ht="20.1" customHeight="1" spans="1:2">
      <c r="A1091" s="30" t="s">
        <v>955</v>
      </c>
      <c r="B1091" s="31">
        <v>11.1</v>
      </c>
    </row>
    <row r="1092" ht="20.1" customHeight="1" spans="1:2">
      <c r="A1092" s="30" t="s">
        <v>954</v>
      </c>
      <c r="B1092" s="31">
        <v>10</v>
      </c>
    </row>
    <row r="1093" ht="20.1" customHeight="1" spans="1:2">
      <c r="A1093" s="30" t="s">
        <v>954</v>
      </c>
      <c r="B1093" s="31">
        <v>36</v>
      </c>
    </row>
    <row r="1094" ht="20.1" customHeight="1" spans="1:2">
      <c r="A1094" s="30" t="s">
        <v>951</v>
      </c>
      <c r="B1094" s="31">
        <v>61.6</v>
      </c>
    </row>
    <row r="1095" ht="20.1" customHeight="1" spans="1:2">
      <c r="A1095" s="30" t="s">
        <v>950</v>
      </c>
      <c r="B1095" s="31">
        <v>3.17</v>
      </c>
    </row>
    <row r="1096" ht="20.1" customHeight="1" spans="1:2">
      <c r="A1096" s="30" t="s">
        <v>1264</v>
      </c>
      <c r="B1096" s="31">
        <v>158.4</v>
      </c>
    </row>
    <row r="1097" ht="20.1" customHeight="1" spans="1:2">
      <c r="A1097" s="30" t="s">
        <v>1264</v>
      </c>
      <c r="B1097" s="31">
        <v>400</v>
      </c>
    </row>
    <row r="1098" ht="20.1" customHeight="1" spans="1:2">
      <c r="A1098" s="30" t="s">
        <v>953</v>
      </c>
      <c r="B1098" s="31">
        <v>24</v>
      </c>
    </row>
    <row r="1099" ht="20.1" customHeight="1" spans="1:2">
      <c r="A1099" s="30" t="s">
        <v>1065</v>
      </c>
      <c r="B1099" s="31">
        <v>60</v>
      </c>
    </row>
    <row r="1100" ht="20.1" customHeight="1" spans="1:2">
      <c r="A1100" s="30" t="s">
        <v>953</v>
      </c>
      <c r="B1100" s="31">
        <v>76</v>
      </c>
    </row>
    <row r="1101" ht="20.1" customHeight="1" spans="1:2">
      <c r="A1101" s="30" t="s">
        <v>953</v>
      </c>
      <c r="B1101" s="31">
        <v>20</v>
      </c>
    </row>
    <row r="1102" ht="20.1" customHeight="1" spans="1:2">
      <c r="A1102" s="30" t="s">
        <v>952</v>
      </c>
      <c r="B1102" s="31">
        <v>32</v>
      </c>
    </row>
    <row r="1103" ht="20.1" customHeight="1" spans="1:2">
      <c r="A1103" s="30" t="s">
        <v>948</v>
      </c>
      <c r="B1103" s="31">
        <v>153.33</v>
      </c>
    </row>
    <row r="1104" ht="20.1" customHeight="1" spans="1:2">
      <c r="A1104" s="30" t="s">
        <v>947</v>
      </c>
      <c r="B1104" s="31">
        <v>200</v>
      </c>
    </row>
    <row r="1105" ht="20.1" customHeight="1" spans="1:2">
      <c r="A1105" s="30" t="s">
        <v>956</v>
      </c>
      <c r="B1105" s="31">
        <v>20</v>
      </c>
    </row>
    <row r="1106" ht="20.1" customHeight="1" spans="1:2">
      <c r="A1106" s="30" t="s">
        <v>1265</v>
      </c>
      <c r="B1106" s="31">
        <v>20</v>
      </c>
    </row>
    <row r="1107" ht="20.1" customHeight="1" spans="1:2">
      <c r="A1107" s="30" t="s">
        <v>1266</v>
      </c>
      <c r="B1107" s="31">
        <v>30</v>
      </c>
    </row>
    <row r="1108" ht="20.1" customHeight="1" spans="1:2">
      <c r="A1108" s="30" t="s">
        <v>943</v>
      </c>
      <c r="B1108" s="31">
        <v>72</v>
      </c>
    </row>
    <row r="1109" ht="20.1" customHeight="1" spans="1:2">
      <c r="A1109" s="30" t="s">
        <v>943</v>
      </c>
      <c r="B1109" s="31">
        <v>214.88</v>
      </c>
    </row>
    <row r="1110" ht="20.1" customHeight="1" spans="1:2">
      <c r="A1110" s="30" t="s">
        <v>944</v>
      </c>
      <c r="B1110" s="31">
        <v>20.34</v>
      </c>
    </row>
    <row r="1111" ht="20.1" customHeight="1" spans="1:2">
      <c r="A1111" s="30" t="s">
        <v>1166</v>
      </c>
      <c r="B1111" s="31">
        <v>1.1</v>
      </c>
    </row>
    <row r="1112" ht="20.1" customHeight="1" spans="1:2">
      <c r="A1112" s="28" t="s">
        <v>724</v>
      </c>
      <c r="B1112" s="29">
        <f>SUM(B1113:B1212)</f>
        <v>4760.08</v>
      </c>
    </row>
    <row r="1113" ht="20.1" customHeight="1" spans="1:2">
      <c r="A1113" s="30" t="s">
        <v>1183</v>
      </c>
      <c r="B1113" s="31">
        <v>4.5</v>
      </c>
    </row>
    <row r="1114" ht="20.1" customHeight="1" spans="1:2">
      <c r="A1114" s="30" t="s">
        <v>1223</v>
      </c>
      <c r="B1114" s="31">
        <v>34.47</v>
      </c>
    </row>
    <row r="1115" ht="20.1" customHeight="1" spans="1:2">
      <c r="A1115" s="30" t="s">
        <v>879</v>
      </c>
      <c r="B1115" s="31">
        <v>1.3</v>
      </c>
    </row>
    <row r="1116" ht="20.1" customHeight="1" spans="1:2">
      <c r="A1116" s="30" t="s">
        <v>881</v>
      </c>
      <c r="B1116" s="31">
        <v>5</v>
      </c>
    </row>
    <row r="1117" ht="20.1" customHeight="1" spans="1:2">
      <c r="A1117" s="30" t="s">
        <v>1267</v>
      </c>
      <c r="B1117" s="31">
        <v>15</v>
      </c>
    </row>
    <row r="1118" ht="20.1" customHeight="1" spans="1:2">
      <c r="A1118" s="30" t="s">
        <v>942</v>
      </c>
      <c r="B1118" s="31">
        <v>1.6</v>
      </c>
    </row>
    <row r="1119" ht="20.1" customHeight="1" spans="1:2">
      <c r="A1119" s="30" t="s">
        <v>869</v>
      </c>
      <c r="B1119" s="31">
        <v>12.6</v>
      </c>
    </row>
    <row r="1120" ht="20.1" customHeight="1" spans="1:2">
      <c r="A1120" s="30" t="s">
        <v>1169</v>
      </c>
      <c r="B1120" s="31">
        <v>1.5</v>
      </c>
    </row>
    <row r="1121" ht="20.1" customHeight="1" spans="1:2">
      <c r="A1121" s="30" t="s">
        <v>873</v>
      </c>
      <c r="B1121" s="31">
        <v>5</v>
      </c>
    </row>
    <row r="1122" ht="20.1" customHeight="1" spans="1:2">
      <c r="A1122" s="30" t="s">
        <v>940</v>
      </c>
      <c r="B1122" s="31">
        <v>10.35</v>
      </c>
    </row>
    <row r="1123" ht="20.1" customHeight="1" spans="1:2">
      <c r="A1123" s="30" t="s">
        <v>877</v>
      </c>
      <c r="B1123" s="31">
        <v>0.01</v>
      </c>
    </row>
    <row r="1124" ht="20.1" customHeight="1" spans="1:2">
      <c r="A1124" s="30" t="s">
        <v>929</v>
      </c>
      <c r="B1124" s="31">
        <v>20</v>
      </c>
    </row>
    <row r="1125" ht="20.1" customHeight="1" spans="1:2">
      <c r="A1125" s="30" t="s">
        <v>1046</v>
      </c>
      <c r="B1125" s="31">
        <v>10</v>
      </c>
    </row>
    <row r="1126" ht="20.1" customHeight="1" spans="1:2">
      <c r="A1126" s="30" t="s">
        <v>927</v>
      </c>
      <c r="B1126" s="31">
        <v>0.73</v>
      </c>
    </row>
    <row r="1127" ht="20.1" customHeight="1" spans="1:2">
      <c r="A1127" s="30" t="s">
        <v>926</v>
      </c>
      <c r="B1127" s="31">
        <v>2.3</v>
      </c>
    </row>
    <row r="1128" ht="20.1" customHeight="1" spans="1:2">
      <c r="A1128" s="30" t="s">
        <v>925</v>
      </c>
      <c r="B1128" s="31">
        <v>0.83</v>
      </c>
    </row>
    <row r="1129" ht="20.1" customHeight="1" spans="1:2">
      <c r="A1129" s="30" t="s">
        <v>928</v>
      </c>
      <c r="B1129" s="31">
        <v>3.39</v>
      </c>
    </row>
    <row r="1130" ht="20.1" customHeight="1" spans="1:2">
      <c r="A1130" s="30" t="s">
        <v>934</v>
      </c>
      <c r="B1130" s="31">
        <v>1.5</v>
      </c>
    </row>
    <row r="1131" ht="20.1" customHeight="1" spans="1:2">
      <c r="A1131" s="30" t="s">
        <v>933</v>
      </c>
      <c r="B1131" s="31">
        <v>5</v>
      </c>
    </row>
    <row r="1132" ht="20.1" customHeight="1" spans="1:2">
      <c r="A1132" s="30" t="s">
        <v>935</v>
      </c>
      <c r="B1132" s="31">
        <v>17</v>
      </c>
    </row>
    <row r="1133" ht="20.1" customHeight="1" spans="1:2">
      <c r="A1133" s="30" t="s">
        <v>932</v>
      </c>
      <c r="B1133" s="31">
        <v>1</v>
      </c>
    </row>
    <row r="1134" ht="20.1" customHeight="1" spans="1:2">
      <c r="A1134" s="30" t="s">
        <v>930</v>
      </c>
      <c r="B1134" s="31">
        <v>4.08</v>
      </c>
    </row>
    <row r="1135" ht="20.1" customHeight="1" spans="1:2">
      <c r="A1135" s="30" t="s">
        <v>931</v>
      </c>
      <c r="B1135" s="31">
        <v>5.85</v>
      </c>
    </row>
    <row r="1136" ht="20.1" customHeight="1" spans="1:2">
      <c r="A1136" s="30" t="s">
        <v>1268</v>
      </c>
      <c r="B1136" s="31">
        <v>30</v>
      </c>
    </row>
    <row r="1137" ht="20.1" customHeight="1" spans="1:2">
      <c r="A1137" s="30" t="s">
        <v>937</v>
      </c>
      <c r="B1137" s="31">
        <v>35</v>
      </c>
    </row>
    <row r="1138" ht="20.1" customHeight="1" spans="1:2">
      <c r="A1138" s="30" t="s">
        <v>939</v>
      </c>
      <c r="B1138" s="31">
        <v>5</v>
      </c>
    </row>
    <row r="1139" ht="20.1" customHeight="1" spans="1:2">
      <c r="A1139" s="30" t="s">
        <v>938</v>
      </c>
      <c r="B1139" s="31">
        <v>63.87</v>
      </c>
    </row>
    <row r="1140" ht="20.1" customHeight="1" spans="1:2">
      <c r="A1140" s="30" t="s">
        <v>936</v>
      </c>
      <c r="B1140" s="31">
        <v>2.74</v>
      </c>
    </row>
    <row r="1141" ht="20.1" customHeight="1" spans="1:2">
      <c r="A1141" s="30" t="s">
        <v>1207</v>
      </c>
      <c r="B1141" s="31">
        <v>28</v>
      </c>
    </row>
    <row r="1142" ht="20.1" customHeight="1" spans="1:2">
      <c r="A1142" s="30" t="s">
        <v>899</v>
      </c>
      <c r="B1142" s="31">
        <v>30.54</v>
      </c>
    </row>
    <row r="1143" ht="20.1" customHeight="1" spans="1:2">
      <c r="A1143" s="30" t="s">
        <v>902</v>
      </c>
      <c r="B1143" s="31">
        <v>1.04</v>
      </c>
    </row>
    <row r="1144" ht="20.1" customHeight="1" spans="1:2">
      <c r="A1144" s="30" t="s">
        <v>1050</v>
      </c>
      <c r="B1144" s="31">
        <v>3.66</v>
      </c>
    </row>
    <row r="1145" ht="20.1" customHeight="1" spans="1:2">
      <c r="A1145" s="30" t="s">
        <v>901</v>
      </c>
      <c r="B1145" s="31">
        <v>94.96</v>
      </c>
    </row>
    <row r="1146" ht="20.1" customHeight="1" spans="1:2">
      <c r="A1146" s="30" t="s">
        <v>1269</v>
      </c>
      <c r="B1146" s="31">
        <v>100</v>
      </c>
    </row>
    <row r="1147" ht="20.1" customHeight="1" spans="1:2">
      <c r="A1147" s="30" t="s">
        <v>893</v>
      </c>
      <c r="B1147" s="31">
        <v>70.99</v>
      </c>
    </row>
    <row r="1148" ht="20.1" customHeight="1" spans="1:2">
      <c r="A1148" s="30" t="s">
        <v>1053</v>
      </c>
      <c r="B1148" s="31">
        <v>10.55</v>
      </c>
    </row>
    <row r="1149" ht="20.1" customHeight="1" spans="1:2">
      <c r="A1149" s="30" t="s">
        <v>1146</v>
      </c>
      <c r="B1149" s="31">
        <v>7.26</v>
      </c>
    </row>
    <row r="1150" ht="20.1" customHeight="1" spans="1:2">
      <c r="A1150" s="30" t="s">
        <v>1212</v>
      </c>
      <c r="B1150" s="31">
        <v>96.11</v>
      </c>
    </row>
    <row r="1151" ht="20.1" customHeight="1" spans="1:2">
      <c r="A1151" s="30" t="s">
        <v>874</v>
      </c>
      <c r="B1151" s="31">
        <v>26.5</v>
      </c>
    </row>
    <row r="1152" ht="20.1" customHeight="1" spans="1:2">
      <c r="A1152" s="30" t="s">
        <v>1054</v>
      </c>
      <c r="B1152" s="31">
        <v>60</v>
      </c>
    </row>
    <row r="1153" ht="20.1" customHeight="1" spans="1:2">
      <c r="A1153" s="30" t="s">
        <v>896</v>
      </c>
      <c r="B1153" s="31">
        <v>210</v>
      </c>
    </row>
    <row r="1154" ht="20.1" customHeight="1" spans="1:2">
      <c r="A1154" s="30" t="s">
        <v>894</v>
      </c>
      <c r="B1154" s="31">
        <v>37</v>
      </c>
    </row>
    <row r="1155" ht="20.1" customHeight="1" spans="1:2">
      <c r="A1155" s="30" t="s">
        <v>1146</v>
      </c>
      <c r="B1155" s="31">
        <v>0.97</v>
      </c>
    </row>
    <row r="1156" ht="20.1" customHeight="1" spans="1:2">
      <c r="A1156" s="30" t="s">
        <v>905</v>
      </c>
      <c r="B1156" s="31">
        <v>1</v>
      </c>
    </row>
    <row r="1157" ht="20.1" customHeight="1" spans="1:2">
      <c r="A1157" s="30" t="s">
        <v>1270</v>
      </c>
      <c r="B1157" s="31">
        <v>1.17</v>
      </c>
    </row>
    <row r="1158" ht="20.1" customHeight="1" spans="1:2">
      <c r="A1158" s="30" t="s">
        <v>1146</v>
      </c>
      <c r="B1158" s="31">
        <v>2.78</v>
      </c>
    </row>
    <row r="1159" ht="20.1" customHeight="1" spans="1:2">
      <c r="A1159" s="30" t="s">
        <v>878</v>
      </c>
      <c r="B1159" s="31">
        <v>3.12</v>
      </c>
    </row>
    <row r="1160" ht="20.1" customHeight="1" spans="1:2">
      <c r="A1160" s="30" t="s">
        <v>1270</v>
      </c>
      <c r="B1160" s="31">
        <v>3.5</v>
      </c>
    </row>
    <row r="1161" ht="20.1" customHeight="1" spans="1:2">
      <c r="A1161" s="30" t="s">
        <v>906</v>
      </c>
      <c r="B1161" s="31">
        <v>5.4</v>
      </c>
    </row>
    <row r="1162" ht="20.1" customHeight="1" spans="1:2">
      <c r="A1162" s="30" t="s">
        <v>904</v>
      </c>
      <c r="B1162" s="31">
        <v>5.5</v>
      </c>
    </row>
    <row r="1163" ht="20.1" customHeight="1" spans="1:2">
      <c r="A1163" s="30" t="s">
        <v>875</v>
      </c>
      <c r="B1163" s="31">
        <v>0.5</v>
      </c>
    </row>
    <row r="1164" ht="20.1" customHeight="1" spans="1:2">
      <c r="A1164" s="30" t="s">
        <v>1055</v>
      </c>
      <c r="B1164" s="31">
        <v>1.12</v>
      </c>
    </row>
    <row r="1165" ht="20.1" customHeight="1" spans="1:2">
      <c r="A1165" s="30" t="s">
        <v>886</v>
      </c>
      <c r="B1165" s="31">
        <v>0.96</v>
      </c>
    </row>
    <row r="1166" ht="20.1" customHeight="1" spans="1:2">
      <c r="A1166" s="30" t="s">
        <v>871</v>
      </c>
      <c r="B1166" s="31">
        <v>1.23</v>
      </c>
    </row>
    <row r="1167" ht="20.1" customHeight="1" spans="1:2">
      <c r="A1167" s="30" t="s">
        <v>885</v>
      </c>
      <c r="B1167" s="31">
        <v>24.66</v>
      </c>
    </row>
    <row r="1168" ht="20.1" customHeight="1" spans="1:2">
      <c r="A1168" s="30" t="s">
        <v>887</v>
      </c>
      <c r="B1168" s="31">
        <v>28.26</v>
      </c>
    </row>
    <row r="1169" ht="20.1" customHeight="1" spans="1:2">
      <c r="A1169" s="30" t="s">
        <v>1056</v>
      </c>
      <c r="B1169" s="31">
        <v>29.77</v>
      </c>
    </row>
    <row r="1170" ht="20.1" customHeight="1" spans="1:2">
      <c r="A1170" s="30" t="s">
        <v>884</v>
      </c>
      <c r="B1170" s="31">
        <v>35.1</v>
      </c>
    </row>
    <row r="1171" ht="20.1" customHeight="1" spans="1:2">
      <c r="A1171" s="30" t="s">
        <v>889</v>
      </c>
      <c r="B1171" s="31">
        <v>138.7</v>
      </c>
    </row>
    <row r="1172" ht="20.1" customHeight="1" spans="1:2">
      <c r="A1172" s="30" t="s">
        <v>1152</v>
      </c>
      <c r="B1172" s="31">
        <v>10</v>
      </c>
    </row>
    <row r="1173" ht="20.1" customHeight="1" spans="1:2">
      <c r="A1173" s="30" t="s">
        <v>1059</v>
      </c>
      <c r="B1173" s="31">
        <v>100</v>
      </c>
    </row>
    <row r="1174" ht="20.1" customHeight="1" spans="1:2">
      <c r="A1174" s="30" t="s">
        <v>882</v>
      </c>
      <c r="B1174" s="31">
        <v>10</v>
      </c>
    </row>
    <row r="1175" ht="20.1" customHeight="1" spans="1:2">
      <c r="A1175" s="30" t="s">
        <v>1153</v>
      </c>
      <c r="B1175" s="31">
        <v>24</v>
      </c>
    </row>
    <row r="1176" ht="20.1" customHeight="1" spans="1:2">
      <c r="A1176" s="30" t="s">
        <v>1271</v>
      </c>
      <c r="B1176" s="31">
        <v>53</v>
      </c>
    </row>
    <row r="1177" ht="20.1" customHeight="1" spans="1:2">
      <c r="A1177" s="30" t="s">
        <v>1112</v>
      </c>
      <c r="B1177" s="31">
        <v>24.36</v>
      </c>
    </row>
    <row r="1178" ht="20.1" customHeight="1" spans="1:2">
      <c r="A1178" s="30" t="s">
        <v>1154</v>
      </c>
      <c r="B1178" s="31">
        <v>1100</v>
      </c>
    </row>
    <row r="1179" ht="20.1" customHeight="1" spans="1:2">
      <c r="A1179" s="30" t="s">
        <v>1214</v>
      </c>
      <c r="B1179" s="31">
        <v>6</v>
      </c>
    </row>
    <row r="1180" ht="20.1" customHeight="1" spans="1:2">
      <c r="A1180" s="30" t="s">
        <v>921</v>
      </c>
      <c r="B1180" s="31">
        <v>13.44</v>
      </c>
    </row>
    <row r="1181" ht="20.1" customHeight="1" spans="1:2">
      <c r="A1181" s="30" t="s">
        <v>1060</v>
      </c>
      <c r="B1181" s="31">
        <v>100</v>
      </c>
    </row>
    <row r="1182" ht="20.1" customHeight="1" spans="1:2">
      <c r="A1182" s="30" t="s">
        <v>1157</v>
      </c>
      <c r="B1182" s="31">
        <v>500</v>
      </c>
    </row>
    <row r="1183" ht="20.1" customHeight="1" spans="1:2">
      <c r="A1183" s="30" t="s">
        <v>909</v>
      </c>
      <c r="B1183" s="31">
        <v>0.4</v>
      </c>
    </row>
    <row r="1184" ht="20.1" customHeight="1" spans="1:2">
      <c r="A1184" s="30" t="s">
        <v>907</v>
      </c>
      <c r="B1184" s="31">
        <v>4</v>
      </c>
    </row>
    <row r="1185" ht="20.1" customHeight="1" spans="1:2">
      <c r="A1185" s="30" t="s">
        <v>908</v>
      </c>
      <c r="B1185" s="31">
        <v>12</v>
      </c>
    </row>
    <row r="1186" ht="20.1" customHeight="1" spans="1:2">
      <c r="A1186" s="30" t="s">
        <v>1061</v>
      </c>
      <c r="B1186" s="31">
        <v>1.28</v>
      </c>
    </row>
    <row r="1187" ht="20.1" customHeight="1" spans="1:2">
      <c r="A1187" s="30" t="s">
        <v>910</v>
      </c>
      <c r="B1187" s="31">
        <v>198.24</v>
      </c>
    </row>
    <row r="1188" ht="20.1" customHeight="1" spans="1:2">
      <c r="A1188" s="30" t="s">
        <v>1220</v>
      </c>
      <c r="B1188" s="31">
        <v>77.93</v>
      </c>
    </row>
    <row r="1189" ht="20.1" customHeight="1" spans="1:2">
      <c r="A1189" s="30" t="s">
        <v>918</v>
      </c>
      <c r="B1189" s="31">
        <v>88.84</v>
      </c>
    </row>
    <row r="1190" ht="20.1" customHeight="1" spans="1:2">
      <c r="A1190" s="30" t="s">
        <v>868</v>
      </c>
      <c r="B1190" s="31">
        <v>58.97</v>
      </c>
    </row>
    <row r="1191" ht="20.1" customHeight="1" spans="1:2">
      <c r="A1191" s="30" t="s">
        <v>912</v>
      </c>
      <c r="B1191" s="31">
        <v>10</v>
      </c>
    </row>
    <row r="1192" ht="20.1" customHeight="1" spans="1:2">
      <c r="A1192" s="30" t="s">
        <v>914</v>
      </c>
      <c r="B1192" s="31">
        <v>14</v>
      </c>
    </row>
    <row r="1193" ht="20.1" customHeight="1" spans="1:2">
      <c r="A1193" s="30" t="s">
        <v>911</v>
      </c>
      <c r="B1193" s="31">
        <v>16.8</v>
      </c>
    </row>
    <row r="1194" ht="20.1" customHeight="1" spans="1:2">
      <c r="A1194" s="30" t="s">
        <v>915</v>
      </c>
      <c r="B1194" s="31">
        <v>18</v>
      </c>
    </row>
    <row r="1195" ht="20.1" customHeight="1" spans="1:2">
      <c r="A1195" s="30" t="s">
        <v>913</v>
      </c>
      <c r="B1195" s="31">
        <v>93</v>
      </c>
    </row>
    <row r="1196" ht="20.1" customHeight="1" spans="1:2">
      <c r="A1196" s="30" t="s">
        <v>917</v>
      </c>
      <c r="B1196" s="31">
        <v>9.1</v>
      </c>
    </row>
    <row r="1197" ht="20.1" customHeight="1" spans="1:2">
      <c r="A1197" s="30" t="s">
        <v>1063</v>
      </c>
      <c r="B1197" s="31">
        <v>27</v>
      </c>
    </row>
    <row r="1198" ht="20.1" customHeight="1" spans="1:2">
      <c r="A1198" s="30" t="s">
        <v>916</v>
      </c>
      <c r="B1198" s="31">
        <v>70</v>
      </c>
    </row>
    <row r="1199" ht="20.1" customHeight="1" spans="1:2">
      <c r="A1199" s="30" t="s">
        <v>916</v>
      </c>
      <c r="B1199" s="31">
        <v>80</v>
      </c>
    </row>
    <row r="1200" ht="20.1" customHeight="1" spans="1:2">
      <c r="A1200" s="30" t="s">
        <v>955</v>
      </c>
      <c r="B1200" s="31">
        <v>2.61</v>
      </c>
    </row>
    <row r="1201" ht="20.1" customHeight="1" spans="1:2">
      <c r="A1201" s="30" t="s">
        <v>954</v>
      </c>
      <c r="B1201" s="31">
        <v>50</v>
      </c>
    </row>
    <row r="1202" ht="20.1" customHeight="1" spans="1:2">
      <c r="A1202" s="30" t="s">
        <v>951</v>
      </c>
      <c r="B1202" s="31">
        <v>41</v>
      </c>
    </row>
    <row r="1203" ht="20.1" customHeight="1" spans="1:2">
      <c r="A1203" s="30" t="s">
        <v>950</v>
      </c>
      <c r="B1203" s="31">
        <v>1.97</v>
      </c>
    </row>
    <row r="1204" ht="20.1" customHeight="1" spans="1:2">
      <c r="A1204" s="30" t="s">
        <v>953</v>
      </c>
      <c r="B1204" s="31">
        <v>192.7</v>
      </c>
    </row>
    <row r="1205" ht="20.1" customHeight="1" spans="1:2">
      <c r="A1205" s="30" t="s">
        <v>1065</v>
      </c>
      <c r="B1205" s="31">
        <v>60</v>
      </c>
    </row>
    <row r="1206" ht="20.1" customHeight="1" spans="1:2">
      <c r="A1206" s="30" t="s">
        <v>952</v>
      </c>
      <c r="B1206" s="31">
        <v>34</v>
      </c>
    </row>
    <row r="1207" ht="20.1" customHeight="1" spans="1:2">
      <c r="A1207" s="30" t="s">
        <v>947</v>
      </c>
      <c r="B1207" s="31">
        <v>199.12</v>
      </c>
    </row>
    <row r="1208" ht="20.1" customHeight="1" spans="1:2">
      <c r="A1208" s="30" t="s">
        <v>1163</v>
      </c>
      <c r="B1208" s="31">
        <v>10</v>
      </c>
    </row>
    <row r="1209" ht="20.1" customHeight="1" spans="1:2">
      <c r="A1209" s="30" t="s">
        <v>956</v>
      </c>
      <c r="B1209" s="31">
        <v>27</v>
      </c>
    </row>
    <row r="1210" ht="20.1" customHeight="1" spans="1:2">
      <c r="A1210" s="30" t="s">
        <v>943</v>
      </c>
      <c r="B1210" s="31">
        <v>30.1</v>
      </c>
    </row>
    <row r="1211" ht="20.1" customHeight="1" spans="1:2">
      <c r="A1211" s="30" t="s">
        <v>944</v>
      </c>
      <c r="B1211" s="31">
        <v>30.15</v>
      </c>
    </row>
    <row r="1212" ht="20.1" customHeight="1" spans="1:2">
      <c r="A1212" s="36" t="s">
        <v>1272</v>
      </c>
      <c r="B1212" s="37">
        <v>1.1</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showZeros="0" tabSelected="1" workbookViewId="0">
      <selection activeCell="T22" sqref="T22"/>
    </sheetView>
  </sheetViews>
  <sheetFormatPr defaultColWidth="9" defaultRowHeight="14.25" outlineLevelRow="6"/>
  <cols>
    <col min="1" max="1" width="11.125" style="3" customWidth="1"/>
    <col min="2" max="2" width="7.5" style="3" customWidth="1"/>
    <col min="3" max="3" width="9.25" style="3" customWidth="1"/>
    <col min="4" max="4" width="9.375" style="3" customWidth="1"/>
    <col min="5" max="5" width="7.5" style="3" customWidth="1"/>
    <col min="6" max="6" width="8.5" style="3" customWidth="1"/>
    <col min="7" max="7" width="7.5" style="3" customWidth="1"/>
    <col min="8" max="8" width="8.5" style="3" customWidth="1"/>
    <col min="9" max="9" width="7.5" style="3" customWidth="1"/>
    <col min="10" max="256" width="9" style="3"/>
    <col min="257" max="257" width="11.125" style="3" customWidth="1"/>
    <col min="258" max="258" width="7.5" style="3" customWidth="1"/>
    <col min="259" max="259" width="9.25" style="3" customWidth="1"/>
    <col min="260" max="260" width="9.375" style="3" customWidth="1"/>
    <col min="261" max="261" width="7.5" style="3" customWidth="1"/>
    <col min="262" max="262" width="8.5" style="3" customWidth="1"/>
    <col min="263" max="263" width="7.5" style="3" customWidth="1"/>
    <col min="264" max="264" width="8.5" style="3" customWidth="1"/>
    <col min="265" max="265" width="7.5" style="3" customWidth="1"/>
    <col min="266" max="512" width="9" style="3"/>
    <col min="513" max="513" width="11.125" style="3" customWidth="1"/>
    <col min="514" max="514" width="7.5" style="3" customWidth="1"/>
    <col min="515" max="515" width="9.25" style="3" customWidth="1"/>
    <col min="516" max="516" width="9.375" style="3" customWidth="1"/>
    <col min="517" max="517" width="7.5" style="3" customWidth="1"/>
    <col min="518" max="518" width="8.5" style="3" customWidth="1"/>
    <col min="519" max="519" width="7.5" style="3" customWidth="1"/>
    <col min="520" max="520" width="8.5" style="3" customWidth="1"/>
    <col min="521" max="521" width="7.5" style="3" customWidth="1"/>
    <col min="522" max="768" width="9" style="3"/>
    <col min="769" max="769" width="11.125" style="3" customWidth="1"/>
    <col min="770" max="770" width="7.5" style="3" customWidth="1"/>
    <col min="771" max="771" width="9.25" style="3" customWidth="1"/>
    <col min="772" max="772" width="9.375" style="3" customWidth="1"/>
    <col min="773" max="773" width="7.5" style="3" customWidth="1"/>
    <col min="774" max="774" width="8.5" style="3" customWidth="1"/>
    <col min="775" max="775" width="7.5" style="3" customWidth="1"/>
    <col min="776" max="776" width="8.5" style="3" customWidth="1"/>
    <col min="777" max="777" width="7.5" style="3" customWidth="1"/>
    <col min="778" max="1024" width="9" style="3"/>
    <col min="1025" max="1025" width="11.125" style="3" customWidth="1"/>
    <col min="1026" max="1026" width="7.5" style="3" customWidth="1"/>
    <col min="1027" max="1027" width="9.25" style="3" customWidth="1"/>
    <col min="1028" max="1028" width="9.375" style="3" customWidth="1"/>
    <col min="1029" max="1029" width="7.5" style="3" customWidth="1"/>
    <col min="1030" max="1030" width="8.5" style="3" customWidth="1"/>
    <col min="1031" max="1031" width="7.5" style="3" customWidth="1"/>
    <col min="1032" max="1032" width="8.5" style="3" customWidth="1"/>
    <col min="1033" max="1033" width="7.5" style="3" customWidth="1"/>
    <col min="1034" max="1280" width="9" style="3"/>
    <col min="1281" max="1281" width="11.125" style="3" customWidth="1"/>
    <col min="1282" max="1282" width="7.5" style="3" customWidth="1"/>
    <col min="1283" max="1283" width="9.25" style="3" customWidth="1"/>
    <col min="1284" max="1284" width="9.375" style="3" customWidth="1"/>
    <col min="1285" max="1285" width="7.5" style="3" customWidth="1"/>
    <col min="1286" max="1286" width="8.5" style="3" customWidth="1"/>
    <col min="1287" max="1287" width="7.5" style="3" customWidth="1"/>
    <col min="1288" max="1288" width="8.5" style="3" customWidth="1"/>
    <col min="1289" max="1289" width="7.5" style="3" customWidth="1"/>
    <col min="1290" max="1536" width="9" style="3"/>
    <col min="1537" max="1537" width="11.125" style="3" customWidth="1"/>
    <col min="1538" max="1538" width="7.5" style="3" customWidth="1"/>
    <col min="1539" max="1539" width="9.25" style="3" customWidth="1"/>
    <col min="1540" max="1540" width="9.375" style="3" customWidth="1"/>
    <col min="1541" max="1541" width="7.5" style="3" customWidth="1"/>
    <col min="1542" max="1542" width="8.5" style="3" customWidth="1"/>
    <col min="1543" max="1543" width="7.5" style="3" customWidth="1"/>
    <col min="1544" max="1544" width="8.5" style="3" customWidth="1"/>
    <col min="1545" max="1545" width="7.5" style="3" customWidth="1"/>
    <col min="1546" max="1792" width="9" style="3"/>
    <col min="1793" max="1793" width="11.125" style="3" customWidth="1"/>
    <col min="1794" max="1794" width="7.5" style="3" customWidth="1"/>
    <col min="1795" max="1795" width="9.25" style="3" customWidth="1"/>
    <col min="1796" max="1796" width="9.375" style="3" customWidth="1"/>
    <col min="1797" max="1797" width="7.5" style="3" customWidth="1"/>
    <col min="1798" max="1798" width="8.5" style="3" customWidth="1"/>
    <col min="1799" max="1799" width="7.5" style="3" customWidth="1"/>
    <col min="1800" max="1800" width="8.5" style="3" customWidth="1"/>
    <col min="1801" max="1801" width="7.5" style="3" customWidth="1"/>
    <col min="1802" max="2048" width="9" style="3"/>
    <col min="2049" max="2049" width="11.125" style="3" customWidth="1"/>
    <col min="2050" max="2050" width="7.5" style="3" customWidth="1"/>
    <col min="2051" max="2051" width="9.25" style="3" customWidth="1"/>
    <col min="2052" max="2052" width="9.375" style="3" customWidth="1"/>
    <col min="2053" max="2053" width="7.5" style="3" customWidth="1"/>
    <col min="2054" max="2054" width="8.5" style="3" customWidth="1"/>
    <col min="2055" max="2055" width="7.5" style="3" customWidth="1"/>
    <col min="2056" max="2056" width="8.5" style="3" customWidth="1"/>
    <col min="2057" max="2057" width="7.5" style="3" customWidth="1"/>
    <col min="2058" max="2304" width="9" style="3"/>
    <col min="2305" max="2305" width="11.125" style="3" customWidth="1"/>
    <col min="2306" max="2306" width="7.5" style="3" customWidth="1"/>
    <col min="2307" max="2307" width="9.25" style="3" customWidth="1"/>
    <col min="2308" max="2308" width="9.375" style="3" customWidth="1"/>
    <col min="2309" max="2309" width="7.5" style="3" customWidth="1"/>
    <col min="2310" max="2310" width="8.5" style="3" customWidth="1"/>
    <col min="2311" max="2311" width="7.5" style="3" customWidth="1"/>
    <col min="2312" max="2312" width="8.5" style="3" customWidth="1"/>
    <col min="2313" max="2313" width="7.5" style="3" customWidth="1"/>
    <col min="2314" max="2560" width="9" style="3"/>
    <col min="2561" max="2561" width="11.125" style="3" customWidth="1"/>
    <col min="2562" max="2562" width="7.5" style="3" customWidth="1"/>
    <col min="2563" max="2563" width="9.25" style="3" customWidth="1"/>
    <col min="2564" max="2564" width="9.375" style="3" customWidth="1"/>
    <col min="2565" max="2565" width="7.5" style="3" customWidth="1"/>
    <col min="2566" max="2566" width="8.5" style="3" customWidth="1"/>
    <col min="2567" max="2567" width="7.5" style="3" customWidth="1"/>
    <col min="2568" max="2568" width="8.5" style="3" customWidth="1"/>
    <col min="2569" max="2569" width="7.5" style="3" customWidth="1"/>
    <col min="2570" max="2816" width="9" style="3"/>
    <col min="2817" max="2817" width="11.125" style="3" customWidth="1"/>
    <col min="2818" max="2818" width="7.5" style="3" customWidth="1"/>
    <col min="2819" max="2819" width="9.25" style="3" customWidth="1"/>
    <col min="2820" max="2820" width="9.375" style="3" customWidth="1"/>
    <col min="2821" max="2821" width="7.5" style="3" customWidth="1"/>
    <col min="2822" max="2822" width="8.5" style="3" customWidth="1"/>
    <col min="2823" max="2823" width="7.5" style="3" customWidth="1"/>
    <col min="2824" max="2824" width="8.5" style="3" customWidth="1"/>
    <col min="2825" max="2825" width="7.5" style="3" customWidth="1"/>
    <col min="2826" max="3072" width="9" style="3"/>
    <col min="3073" max="3073" width="11.125" style="3" customWidth="1"/>
    <col min="3074" max="3074" width="7.5" style="3" customWidth="1"/>
    <col min="3075" max="3075" width="9.25" style="3" customWidth="1"/>
    <col min="3076" max="3076" width="9.375" style="3" customWidth="1"/>
    <col min="3077" max="3077" width="7.5" style="3" customWidth="1"/>
    <col min="3078" max="3078" width="8.5" style="3" customWidth="1"/>
    <col min="3079" max="3079" width="7.5" style="3" customWidth="1"/>
    <col min="3080" max="3080" width="8.5" style="3" customWidth="1"/>
    <col min="3081" max="3081" width="7.5" style="3" customWidth="1"/>
    <col min="3082" max="3328" width="9" style="3"/>
    <col min="3329" max="3329" width="11.125" style="3" customWidth="1"/>
    <col min="3330" max="3330" width="7.5" style="3" customWidth="1"/>
    <col min="3331" max="3331" width="9.25" style="3" customWidth="1"/>
    <col min="3332" max="3332" width="9.375" style="3" customWidth="1"/>
    <col min="3333" max="3333" width="7.5" style="3" customWidth="1"/>
    <col min="3334" max="3334" width="8.5" style="3" customWidth="1"/>
    <col min="3335" max="3335" width="7.5" style="3" customWidth="1"/>
    <col min="3336" max="3336" width="8.5" style="3" customWidth="1"/>
    <col min="3337" max="3337" width="7.5" style="3" customWidth="1"/>
    <col min="3338" max="3584" width="9" style="3"/>
    <col min="3585" max="3585" width="11.125" style="3" customWidth="1"/>
    <col min="3586" max="3586" width="7.5" style="3" customWidth="1"/>
    <col min="3587" max="3587" width="9.25" style="3" customWidth="1"/>
    <col min="3588" max="3588" width="9.375" style="3" customWidth="1"/>
    <col min="3589" max="3589" width="7.5" style="3" customWidth="1"/>
    <col min="3590" max="3590" width="8.5" style="3" customWidth="1"/>
    <col min="3591" max="3591" width="7.5" style="3" customWidth="1"/>
    <col min="3592" max="3592" width="8.5" style="3" customWidth="1"/>
    <col min="3593" max="3593" width="7.5" style="3" customWidth="1"/>
    <col min="3594" max="3840" width="9" style="3"/>
    <col min="3841" max="3841" width="11.125" style="3" customWidth="1"/>
    <col min="3842" max="3842" width="7.5" style="3" customWidth="1"/>
    <col min="3843" max="3843" width="9.25" style="3" customWidth="1"/>
    <col min="3844" max="3844" width="9.375" style="3" customWidth="1"/>
    <col min="3845" max="3845" width="7.5" style="3" customWidth="1"/>
    <col min="3846" max="3846" width="8.5" style="3" customWidth="1"/>
    <col min="3847" max="3847" width="7.5" style="3" customWidth="1"/>
    <col min="3848" max="3848" width="8.5" style="3" customWidth="1"/>
    <col min="3849" max="3849" width="7.5" style="3" customWidth="1"/>
    <col min="3850" max="4096" width="9" style="3"/>
    <col min="4097" max="4097" width="11.125" style="3" customWidth="1"/>
    <col min="4098" max="4098" width="7.5" style="3" customWidth="1"/>
    <col min="4099" max="4099" width="9.25" style="3" customWidth="1"/>
    <col min="4100" max="4100" width="9.375" style="3" customWidth="1"/>
    <col min="4101" max="4101" width="7.5" style="3" customWidth="1"/>
    <col min="4102" max="4102" width="8.5" style="3" customWidth="1"/>
    <col min="4103" max="4103" width="7.5" style="3" customWidth="1"/>
    <col min="4104" max="4104" width="8.5" style="3" customWidth="1"/>
    <col min="4105" max="4105" width="7.5" style="3" customWidth="1"/>
    <col min="4106" max="4352" width="9" style="3"/>
    <col min="4353" max="4353" width="11.125" style="3" customWidth="1"/>
    <col min="4354" max="4354" width="7.5" style="3" customWidth="1"/>
    <col min="4355" max="4355" width="9.25" style="3" customWidth="1"/>
    <col min="4356" max="4356" width="9.375" style="3" customWidth="1"/>
    <col min="4357" max="4357" width="7.5" style="3" customWidth="1"/>
    <col min="4358" max="4358" width="8.5" style="3" customWidth="1"/>
    <col min="4359" max="4359" width="7.5" style="3" customWidth="1"/>
    <col min="4360" max="4360" width="8.5" style="3" customWidth="1"/>
    <col min="4361" max="4361" width="7.5" style="3" customWidth="1"/>
    <col min="4362" max="4608" width="9" style="3"/>
    <col min="4609" max="4609" width="11.125" style="3" customWidth="1"/>
    <col min="4610" max="4610" width="7.5" style="3" customWidth="1"/>
    <col min="4611" max="4611" width="9.25" style="3" customWidth="1"/>
    <col min="4612" max="4612" width="9.375" style="3" customWidth="1"/>
    <col min="4613" max="4613" width="7.5" style="3" customWidth="1"/>
    <col min="4614" max="4614" width="8.5" style="3" customWidth="1"/>
    <col min="4615" max="4615" width="7.5" style="3" customWidth="1"/>
    <col min="4616" max="4616" width="8.5" style="3" customWidth="1"/>
    <col min="4617" max="4617" width="7.5" style="3" customWidth="1"/>
    <col min="4618" max="4864" width="9" style="3"/>
    <col min="4865" max="4865" width="11.125" style="3" customWidth="1"/>
    <col min="4866" max="4866" width="7.5" style="3" customWidth="1"/>
    <col min="4867" max="4867" width="9.25" style="3" customWidth="1"/>
    <col min="4868" max="4868" width="9.375" style="3" customWidth="1"/>
    <col min="4869" max="4869" width="7.5" style="3" customWidth="1"/>
    <col min="4870" max="4870" width="8.5" style="3" customWidth="1"/>
    <col min="4871" max="4871" width="7.5" style="3" customWidth="1"/>
    <col min="4872" max="4872" width="8.5" style="3" customWidth="1"/>
    <col min="4873" max="4873" width="7.5" style="3" customWidth="1"/>
    <col min="4874" max="5120" width="9" style="3"/>
    <col min="5121" max="5121" width="11.125" style="3" customWidth="1"/>
    <col min="5122" max="5122" width="7.5" style="3" customWidth="1"/>
    <col min="5123" max="5123" width="9.25" style="3" customWidth="1"/>
    <col min="5124" max="5124" width="9.375" style="3" customWidth="1"/>
    <col min="5125" max="5125" width="7.5" style="3" customWidth="1"/>
    <col min="5126" max="5126" width="8.5" style="3" customWidth="1"/>
    <col min="5127" max="5127" width="7.5" style="3" customWidth="1"/>
    <col min="5128" max="5128" width="8.5" style="3" customWidth="1"/>
    <col min="5129" max="5129" width="7.5" style="3" customWidth="1"/>
    <col min="5130" max="5376" width="9" style="3"/>
    <col min="5377" max="5377" width="11.125" style="3" customWidth="1"/>
    <col min="5378" max="5378" width="7.5" style="3" customWidth="1"/>
    <col min="5379" max="5379" width="9.25" style="3" customWidth="1"/>
    <col min="5380" max="5380" width="9.375" style="3" customWidth="1"/>
    <col min="5381" max="5381" width="7.5" style="3" customWidth="1"/>
    <col min="5382" max="5382" width="8.5" style="3" customWidth="1"/>
    <col min="5383" max="5383" width="7.5" style="3" customWidth="1"/>
    <col min="5384" max="5384" width="8.5" style="3" customWidth="1"/>
    <col min="5385" max="5385" width="7.5" style="3" customWidth="1"/>
    <col min="5386" max="5632" width="9" style="3"/>
    <col min="5633" max="5633" width="11.125" style="3" customWidth="1"/>
    <col min="5634" max="5634" width="7.5" style="3" customWidth="1"/>
    <col min="5635" max="5635" width="9.25" style="3" customWidth="1"/>
    <col min="5636" max="5636" width="9.375" style="3" customWidth="1"/>
    <col min="5637" max="5637" width="7.5" style="3" customWidth="1"/>
    <col min="5638" max="5638" width="8.5" style="3" customWidth="1"/>
    <col min="5639" max="5639" width="7.5" style="3" customWidth="1"/>
    <col min="5640" max="5640" width="8.5" style="3" customWidth="1"/>
    <col min="5641" max="5641" width="7.5" style="3" customWidth="1"/>
    <col min="5642" max="5888" width="9" style="3"/>
    <col min="5889" max="5889" width="11.125" style="3" customWidth="1"/>
    <col min="5890" max="5890" width="7.5" style="3" customWidth="1"/>
    <col min="5891" max="5891" width="9.25" style="3" customWidth="1"/>
    <col min="5892" max="5892" width="9.375" style="3" customWidth="1"/>
    <col min="5893" max="5893" width="7.5" style="3" customWidth="1"/>
    <col min="5894" max="5894" width="8.5" style="3" customWidth="1"/>
    <col min="5895" max="5895" width="7.5" style="3" customWidth="1"/>
    <col min="5896" max="5896" width="8.5" style="3" customWidth="1"/>
    <col min="5897" max="5897" width="7.5" style="3" customWidth="1"/>
    <col min="5898" max="6144" width="9" style="3"/>
    <col min="6145" max="6145" width="11.125" style="3" customWidth="1"/>
    <col min="6146" max="6146" width="7.5" style="3" customWidth="1"/>
    <col min="6147" max="6147" width="9.25" style="3" customWidth="1"/>
    <col min="6148" max="6148" width="9.375" style="3" customWidth="1"/>
    <col min="6149" max="6149" width="7.5" style="3" customWidth="1"/>
    <col min="6150" max="6150" width="8.5" style="3" customWidth="1"/>
    <col min="6151" max="6151" width="7.5" style="3" customWidth="1"/>
    <col min="6152" max="6152" width="8.5" style="3" customWidth="1"/>
    <col min="6153" max="6153" width="7.5" style="3" customWidth="1"/>
    <col min="6154" max="6400" width="9" style="3"/>
    <col min="6401" max="6401" width="11.125" style="3" customWidth="1"/>
    <col min="6402" max="6402" width="7.5" style="3" customWidth="1"/>
    <col min="6403" max="6403" width="9.25" style="3" customWidth="1"/>
    <col min="6404" max="6404" width="9.375" style="3" customWidth="1"/>
    <col min="6405" max="6405" width="7.5" style="3" customWidth="1"/>
    <col min="6406" max="6406" width="8.5" style="3" customWidth="1"/>
    <col min="6407" max="6407" width="7.5" style="3" customWidth="1"/>
    <col min="6408" max="6408" width="8.5" style="3" customWidth="1"/>
    <col min="6409" max="6409" width="7.5" style="3" customWidth="1"/>
    <col min="6410" max="6656" width="9" style="3"/>
    <col min="6657" max="6657" width="11.125" style="3" customWidth="1"/>
    <col min="6658" max="6658" width="7.5" style="3" customWidth="1"/>
    <col min="6659" max="6659" width="9.25" style="3" customWidth="1"/>
    <col min="6660" max="6660" width="9.375" style="3" customWidth="1"/>
    <col min="6661" max="6661" width="7.5" style="3" customWidth="1"/>
    <col min="6662" max="6662" width="8.5" style="3" customWidth="1"/>
    <col min="6663" max="6663" width="7.5" style="3" customWidth="1"/>
    <col min="6664" max="6664" width="8.5" style="3" customWidth="1"/>
    <col min="6665" max="6665" width="7.5" style="3" customWidth="1"/>
    <col min="6666" max="6912" width="9" style="3"/>
    <col min="6913" max="6913" width="11.125" style="3" customWidth="1"/>
    <col min="6914" max="6914" width="7.5" style="3" customWidth="1"/>
    <col min="6915" max="6915" width="9.25" style="3" customWidth="1"/>
    <col min="6916" max="6916" width="9.375" style="3" customWidth="1"/>
    <col min="6917" max="6917" width="7.5" style="3" customWidth="1"/>
    <col min="6918" max="6918" width="8.5" style="3" customWidth="1"/>
    <col min="6919" max="6919" width="7.5" style="3" customWidth="1"/>
    <col min="6920" max="6920" width="8.5" style="3" customWidth="1"/>
    <col min="6921" max="6921" width="7.5" style="3" customWidth="1"/>
    <col min="6922" max="7168" width="9" style="3"/>
    <col min="7169" max="7169" width="11.125" style="3" customWidth="1"/>
    <col min="7170" max="7170" width="7.5" style="3" customWidth="1"/>
    <col min="7171" max="7171" width="9.25" style="3" customWidth="1"/>
    <col min="7172" max="7172" width="9.375" style="3" customWidth="1"/>
    <col min="7173" max="7173" width="7.5" style="3" customWidth="1"/>
    <col min="7174" max="7174" width="8.5" style="3" customWidth="1"/>
    <col min="7175" max="7175" width="7.5" style="3" customWidth="1"/>
    <col min="7176" max="7176" width="8.5" style="3" customWidth="1"/>
    <col min="7177" max="7177" width="7.5" style="3" customWidth="1"/>
    <col min="7178" max="7424" width="9" style="3"/>
    <col min="7425" max="7425" width="11.125" style="3" customWidth="1"/>
    <col min="7426" max="7426" width="7.5" style="3" customWidth="1"/>
    <col min="7427" max="7427" width="9.25" style="3" customWidth="1"/>
    <col min="7428" max="7428" width="9.375" style="3" customWidth="1"/>
    <col min="7429" max="7429" width="7.5" style="3" customWidth="1"/>
    <col min="7430" max="7430" width="8.5" style="3" customWidth="1"/>
    <col min="7431" max="7431" width="7.5" style="3" customWidth="1"/>
    <col min="7432" max="7432" width="8.5" style="3" customWidth="1"/>
    <col min="7433" max="7433" width="7.5" style="3" customWidth="1"/>
    <col min="7434" max="7680" width="9" style="3"/>
    <col min="7681" max="7681" width="11.125" style="3" customWidth="1"/>
    <col min="7682" max="7682" width="7.5" style="3" customWidth="1"/>
    <col min="7683" max="7683" width="9.25" style="3" customWidth="1"/>
    <col min="7684" max="7684" width="9.375" style="3" customWidth="1"/>
    <col min="7685" max="7685" width="7.5" style="3" customWidth="1"/>
    <col min="7686" max="7686" width="8.5" style="3" customWidth="1"/>
    <col min="7687" max="7687" width="7.5" style="3" customWidth="1"/>
    <col min="7688" max="7688" width="8.5" style="3" customWidth="1"/>
    <col min="7689" max="7689" width="7.5" style="3" customWidth="1"/>
    <col min="7690" max="7936" width="9" style="3"/>
    <col min="7937" max="7937" width="11.125" style="3" customWidth="1"/>
    <col min="7938" max="7938" width="7.5" style="3" customWidth="1"/>
    <col min="7939" max="7939" width="9.25" style="3" customWidth="1"/>
    <col min="7940" max="7940" width="9.375" style="3" customWidth="1"/>
    <col min="7941" max="7941" width="7.5" style="3" customWidth="1"/>
    <col min="7942" max="7942" width="8.5" style="3" customWidth="1"/>
    <col min="7943" max="7943" width="7.5" style="3" customWidth="1"/>
    <col min="7944" max="7944" width="8.5" style="3" customWidth="1"/>
    <col min="7945" max="7945" width="7.5" style="3" customWidth="1"/>
    <col min="7946" max="8192" width="9" style="3"/>
    <col min="8193" max="8193" width="11.125" style="3" customWidth="1"/>
    <col min="8194" max="8194" width="7.5" style="3" customWidth="1"/>
    <col min="8195" max="8195" width="9.25" style="3" customWidth="1"/>
    <col min="8196" max="8196" width="9.375" style="3" customWidth="1"/>
    <col min="8197" max="8197" width="7.5" style="3" customWidth="1"/>
    <col min="8198" max="8198" width="8.5" style="3" customWidth="1"/>
    <col min="8199" max="8199" width="7.5" style="3" customWidth="1"/>
    <col min="8200" max="8200" width="8.5" style="3" customWidth="1"/>
    <col min="8201" max="8201" width="7.5" style="3" customWidth="1"/>
    <col min="8202" max="8448" width="9" style="3"/>
    <col min="8449" max="8449" width="11.125" style="3" customWidth="1"/>
    <col min="8450" max="8450" width="7.5" style="3" customWidth="1"/>
    <col min="8451" max="8451" width="9.25" style="3" customWidth="1"/>
    <col min="8452" max="8452" width="9.375" style="3" customWidth="1"/>
    <col min="8453" max="8453" width="7.5" style="3" customWidth="1"/>
    <col min="8454" max="8454" width="8.5" style="3" customWidth="1"/>
    <col min="8455" max="8455" width="7.5" style="3" customWidth="1"/>
    <col min="8456" max="8456" width="8.5" style="3" customWidth="1"/>
    <col min="8457" max="8457" width="7.5" style="3" customWidth="1"/>
    <col min="8458" max="8704" width="9" style="3"/>
    <col min="8705" max="8705" width="11.125" style="3" customWidth="1"/>
    <col min="8706" max="8706" width="7.5" style="3" customWidth="1"/>
    <col min="8707" max="8707" width="9.25" style="3" customWidth="1"/>
    <col min="8708" max="8708" width="9.375" style="3" customWidth="1"/>
    <col min="8709" max="8709" width="7.5" style="3" customWidth="1"/>
    <col min="8710" max="8710" width="8.5" style="3" customWidth="1"/>
    <col min="8711" max="8711" width="7.5" style="3" customWidth="1"/>
    <col min="8712" max="8712" width="8.5" style="3" customWidth="1"/>
    <col min="8713" max="8713" width="7.5" style="3" customWidth="1"/>
    <col min="8714" max="8960" width="9" style="3"/>
    <col min="8961" max="8961" width="11.125" style="3" customWidth="1"/>
    <col min="8962" max="8962" width="7.5" style="3" customWidth="1"/>
    <col min="8963" max="8963" width="9.25" style="3" customWidth="1"/>
    <col min="8964" max="8964" width="9.375" style="3" customWidth="1"/>
    <col min="8965" max="8965" width="7.5" style="3" customWidth="1"/>
    <col min="8966" max="8966" width="8.5" style="3" customWidth="1"/>
    <col min="8967" max="8967" width="7.5" style="3" customWidth="1"/>
    <col min="8968" max="8968" width="8.5" style="3" customWidth="1"/>
    <col min="8969" max="8969" width="7.5" style="3" customWidth="1"/>
    <col min="8970" max="9216" width="9" style="3"/>
    <col min="9217" max="9217" width="11.125" style="3" customWidth="1"/>
    <col min="9218" max="9218" width="7.5" style="3" customWidth="1"/>
    <col min="9219" max="9219" width="9.25" style="3" customWidth="1"/>
    <col min="9220" max="9220" width="9.375" style="3" customWidth="1"/>
    <col min="9221" max="9221" width="7.5" style="3" customWidth="1"/>
    <col min="9222" max="9222" width="8.5" style="3" customWidth="1"/>
    <col min="9223" max="9223" width="7.5" style="3" customWidth="1"/>
    <col min="9224" max="9224" width="8.5" style="3" customWidth="1"/>
    <col min="9225" max="9225" width="7.5" style="3" customWidth="1"/>
    <col min="9226" max="9472" width="9" style="3"/>
    <col min="9473" max="9473" width="11.125" style="3" customWidth="1"/>
    <col min="9474" max="9474" width="7.5" style="3" customWidth="1"/>
    <col min="9475" max="9475" width="9.25" style="3" customWidth="1"/>
    <col min="9476" max="9476" width="9.375" style="3" customWidth="1"/>
    <col min="9477" max="9477" width="7.5" style="3" customWidth="1"/>
    <col min="9478" max="9478" width="8.5" style="3" customWidth="1"/>
    <col min="9479" max="9479" width="7.5" style="3" customWidth="1"/>
    <col min="9480" max="9480" width="8.5" style="3" customWidth="1"/>
    <col min="9481" max="9481" width="7.5" style="3" customWidth="1"/>
    <col min="9482" max="9728" width="9" style="3"/>
    <col min="9729" max="9729" width="11.125" style="3" customWidth="1"/>
    <col min="9730" max="9730" width="7.5" style="3" customWidth="1"/>
    <col min="9731" max="9731" width="9.25" style="3" customWidth="1"/>
    <col min="9732" max="9732" width="9.375" style="3" customWidth="1"/>
    <col min="9733" max="9733" width="7.5" style="3" customWidth="1"/>
    <col min="9734" max="9734" width="8.5" style="3" customWidth="1"/>
    <col min="9735" max="9735" width="7.5" style="3" customWidth="1"/>
    <col min="9736" max="9736" width="8.5" style="3" customWidth="1"/>
    <col min="9737" max="9737" width="7.5" style="3" customWidth="1"/>
    <col min="9738" max="9984" width="9" style="3"/>
    <col min="9985" max="9985" width="11.125" style="3" customWidth="1"/>
    <col min="9986" max="9986" width="7.5" style="3" customWidth="1"/>
    <col min="9987" max="9987" width="9.25" style="3" customWidth="1"/>
    <col min="9988" max="9988" width="9.375" style="3" customWidth="1"/>
    <col min="9989" max="9989" width="7.5" style="3" customWidth="1"/>
    <col min="9990" max="9990" width="8.5" style="3" customWidth="1"/>
    <col min="9991" max="9991" width="7.5" style="3" customWidth="1"/>
    <col min="9992" max="9992" width="8.5" style="3" customWidth="1"/>
    <col min="9993" max="9993" width="7.5" style="3" customWidth="1"/>
    <col min="9994" max="10240" width="9" style="3"/>
    <col min="10241" max="10241" width="11.125" style="3" customWidth="1"/>
    <col min="10242" max="10242" width="7.5" style="3" customWidth="1"/>
    <col min="10243" max="10243" width="9.25" style="3" customWidth="1"/>
    <col min="10244" max="10244" width="9.375" style="3" customWidth="1"/>
    <col min="10245" max="10245" width="7.5" style="3" customWidth="1"/>
    <col min="10246" max="10246" width="8.5" style="3" customWidth="1"/>
    <col min="10247" max="10247" width="7.5" style="3" customWidth="1"/>
    <col min="10248" max="10248" width="8.5" style="3" customWidth="1"/>
    <col min="10249" max="10249" width="7.5" style="3" customWidth="1"/>
    <col min="10250" max="10496" width="9" style="3"/>
    <col min="10497" max="10497" width="11.125" style="3" customWidth="1"/>
    <col min="10498" max="10498" width="7.5" style="3" customWidth="1"/>
    <col min="10499" max="10499" width="9.25" style="3" customWidth="1"/>
    <col min="10500" max="10500" width="9.375" style="3" customWidth="1"/>
    <col min="10501" max="10501" width="7.5" style="3" customWidth="1"/>
    <col min="10502" max="10502" width="8.5" style="3" customWidth="1"/>
    <col min="10503" max="10503" width="7.5" style="3" customWidth="1"/>
    <col min="10504" max="10504" width="8.5" style="3" customWidth="1"/>
    <col min="10505" max="10505" width="7.5" style="3" customWidth="1"/>
    <col min="10506" max="10752" width="9" style="3"/>
    <col min="10753" max="10753" width="11.125" style="3" customWidth="1"/>
    <col min="10754" max="10754" width="7.5" style="3" customWidth="1"/>
    <col min="10755" max="10755" width="9.25" style="3" customWidth="1"/>
    <col min="10756" max="10756" width="9.375" style="3" customWidth="1"/>
    <col min="10757" max="10757" width="7.5" style="3" customWidth="1"/>
    <col min="10758" max="10758" width="8.5" style="3" customWidth="1"/>
    <col min="10759" max="10759" width="7.5" style="3" customWidth="1"/>
    <col min="10760" max="10760" width="8.5" style="3" customWidth="1"/>
    <col min="10761" max="10761" width="7.5" style="3" customWidth="1"/>
    <col min="10762" max="11008" width="9" style="3"/>
    <col min="11009" max="11009" width="11.125" style="3" customWidth="1"/>
    <col min="11010" max="11010" width="7.5" style="3" customWidth="1"/>
    <col min="11011" max="11011" width="9.25" style="3" customWidth="1"/>
    <col min="11012" max="11012" width="9.375" style="3" customWidth="1"/>
    <col min="11013" max="11013" width="7.5" style="3" customWidth="1"/>
    <col min="11014" max="11014" width="8.5" style="3" customWidth="1"/>
    <col min="11015" max="11015" width="7.5" style="3" customWidth="1"/>
    <col min="11016" max="11016" width="8.5" style="3" customWidth="1"/>
    <col min="11017" max="11017" width="7.5" style="3" customWidth="1"/>
    <col min="11018" max="11264" width="9" style="3"/>
    <col min="11265" max="11265" width="11.125" style="3" customWidth="1"/>
    <col min="11266" max="11266" width="7.5" style="3" customWidth="1"/>
    <col min="11267" max="11267" width="9.25" style="3" customWidth="1"/>
    <col min="11268" max="11268" width="9.375" style="3" customWidth="1"/>
    <col min="11269" max="11269" width="7.5" style="3" customWidth="1"/>
    <col min="11270" max="11270" width="8.5" style="3" customWidth="1"/>
    <col min="11271" max="11271" width="7.5" style="3" customWidth="1"/>
    <col min="11272" max="11272" width="8.5" style="3" customWidth="1"/>
    <col min="11273" max="11273" width="7.5" style="3" customWidth="1"/>
    <col min="11274" max="11520" width="9" style="3"/>
    <col min="11521" max="11521" width="11.125" style="3" customWidth="1"/>
    <col min="11522" max="11522" width="7.5" style="3" customWidth="1"/>
    <col min="11523" max="11523" width="9.25" style="3" customWidth="1"/>
    <col min="11524" max="11524" width="9.375" style="3" customWidth="1"/>
    <col min="11525" max="11525" width="7.5" style="3" customWidth="1"/>
    <col min="11526" max="11526" width="8.5" style="3" customWidth="1"/>
    <col min="11527" max="11527" width="7.5" style="3" customWidth="1"/>
    <col min="11528" max="11528" width="8.5" style="3" customWidth="1"/>
    <col min="11529" max="11529" width="7.5" style="3" customWidth="1"/>
    <col min="11530" max="11776" width="9" style="3"/>
    <col min="11777" max="11777" width="11.125" style="3" customWidth="1"/>
    <col min="11778" max="11778" width="7.5" style="3" customWidth="1"/>
    <col min="11779" max="11779" width="9.25" style="3" customWidth="1"/>
    <col min="11780" max="11780" width="9.375" style="3" customWidth="1"/>
    <col min="11781" max="11781" width="7.5" style="3" customWidth="1"/>
    <col min="11782" max="11782" width="8.5" style="3" customWidth="1"/>
    <col min="11783" max="11783" width="7.5" style="3" customWidth="1"/>
    <col min="11784" max="11784" width="8.5" style="3" customWidth="1"/>
    <col min="11785" max="11785" width="7.5" style="3" customWidth="1"/>
    <col min="11786" max="12032" width="9" style="3"/>
    <col min="12033" max="12033" width="11.125" style="3" customWidth="1"/>
    <col min="12034" max="12034" width="7.5" style="3" customWidth="1"/>
    <col min="12035" max="12035" width="9.25" style="3" customWidth="1"/>
    <col min="12036" max="12036" width="9.375" style="3" customWidth="1"/>
    <col min="12037" max="12037" width="7.5" style="3" customWidth="1"/>
    <col min="12038" max="12038" width="8.5" style="3" customWidth="1"/>
    <col min="12039" max="12039" width="7.5" style="3" customWidth="1"/>
    <col min="12040" max="12040" width="8.5" style="3" customWidth="1"/>
    <col min="12041" max="12041" width="7.5" style="3" customWidth="1"/>
    <col min="12042" max="12288" width="9" style="3"/>
    <col min="12289" max="12289" width="11.125" style="3" customWidth="1"/>
    <col min="12290" max="12290" width="7.5" style="3" customWidth="1"/>
    <col min="12291" max="12291" width="9.25" style="3" customWidth="1"/>
    <col min="12292" max="12292" width="9.375" style="3" customWidth="1"/>
    <col min="12293" max="12293" width="7.5" style="3" customWidth="1"/>
    <col min="12294" max="12294" width="8.5" style="3" customWidth="1"/>
    <col min="12295" max="12295" width="7.5" style="3" customWidth="1"/>
    <col min="12296" max="12296" width="8.5" style="3" customWidth="1"/>
    <col min="12297" max="12297" width="7.5" style="3" customWidth="1"/>
    <col min="12298" max="12544" width="9" style="3"/>
    <col min="12545" max="12545" width="11.125" style="3" customWidth="1"/>
    <col min="12546" max="12546" width="7.5" style="3" customWidth="1"/>
    <col min="12547" max="12547" width="9.25" style="3" customWidth="1"/>
    <col min="12548" max="12548" width="9.375" style="3" customWidth="1"/>
    <col min="12549" max="12549" width="7.5" style="3" customWidth="1"/>
    <col min="12550" max="12550" width="8.5" style="3" customWidth="1"/>
    <col min="12551" max="12551" width="7.5" style="3" customWidth="1"/>
    <col min="12552" max="12552" width="8.5" style="3" customWidth="1"/>
    <col min="12553" max="12553" width="7.5" style="3" customWidth="1"/>
    <col min="12554" max="12800" width="9" style="3"/>
    <col min="12801" max="12801" width="11.125" style="3" customWidth="1"/>
    <col min="12802" max="12802" width="7.5" style="3" customWidth="1"/>
    <col min="12803" max="12803" width="9.25" style="3" customWidth="1"/>
    <col min="12804" max="12804" width="9.375" style="3" customWidth="1"/>
    <col min="12805" max="12805" width="7.5" style="3" customWidth="1"/>
    <col min="12806" max="12806" width="8.5" style="3" customWidth="1"/>
    <col min="12807" max="12807" width="7.5" style="3" customWidth="1"/>
    <col min="12808" max="12808" width="8.5" style="3" customWidth="1"/>
    <col min="12809" max="12809" width="7.5" style="3" customWidth="1"/>
    <col min="12810" max="13056" width="9" style="3"/>
    <col min="13057" max="13057" width="11.125" style="3" customWidth="1"/>
    <col min="13058" max="13058" width="7.5" style="3" customWidth="1"/>
    <col min="13059" max="13059" width="9.25" style="3" customWidth="1"/>
    <col min="13060" max="13060" width="9.375" style="3" customWidth="1"/>
    <col min="13061" max="13061" width="7.5" style="3" customWidth="1"/>
    <col min="13062" max="13062" width="8.5" style="3" customWidth="1"/>
    <col min="13063" max="13063" width="7.5" style="3" customWidth="1"/>
    <col min="13064" max="13064" width="8.5" style="3" customWidth="1"/>
    <col min="13065" max="13065" width="7.5" style="3" customWidth="1"/>
    <col min="13066" max="13312" width="9" style="3"/>
    <col min="13313" max="13313" width="11.125" style="3" customWidth="1"/>
    <col min="13314" max="13314" width="7.5" style="3" customWidth="1"/>
    <col min="13315" max="13315" width="9.25" style="3" customWidth="1"/>
    <col min="13316" max="13316" width="9.375" style="3" customWidth="1"/>
    <col min="13317" max="13317" width="7.5" style="3" customWidth="1"/>
    <col min="13318" max="13318" width="8.5" style="3" customWidth="1"/>
    <col min="13319" max="13319" width="7.5" style="3" customWidth="1"/>
    <col min="13320" max="13320" width="8.5" style="3" customWidth="1"/>
    <col min="13321" max="13321" width="7.5" style="3" customWidth="1"/>
    <col min="13322" max="13568" width="9" style="3"/>
    <col min="13569" max="13569" width="11.125" style="3" customWidth="1"/>
    <col min="13570" max="13570" width="7.5" style="3" customWidth="1"/>
    <col min="13571" max="13571" width="9.25" style="3" customWidth="1"/>
    <col min="13572" max="13572" width="9.375" style="3" customWidth="1"/>
    <col min="13573" max="13573" width="7.5" style="3" customWidth="1"/>
    <col min="13574" max="13574" width="8.5" style="3" customWidth="1"/>
    <col min="13575" max="13575" width="7.5" style="3" customWidth="1"/>
    <col min="13576" max="13576" width="8.5" style="3" customWidth="1"/>
    <col min="13577" max="13577" width="7.5" style="3" customWidth="1"/>
    <col min="13578" max="13824" width="9" style="3"/>
    <col min="13825" max="13825" width="11.125" style="3" customWidth="1"/>
    <col min="13826" max="13826" width="7.5" style="3" customWidth="1"/>
    <col min="13827" max="13827" width="9.25" style="3" customWidth="1"/>
    <col min="13828" max="13828" width="9.375" style="3" customWidth="1"/>
    <col min="13829" max="13829" width="7.5" style="3" customWidth="1"/>
    <col min="13830" max="13830" width="8.5" style="3" customWidth="1"/>
    <col min="13831" max="13831" width="7.5" style="3" customWidth="1"/>
    <col min="13832" max="13832" width="8.5" style="3" customWidth="1"/>
    <col min="13833" max="13833" width="7.5" style="3" customWidth="1"/>
    <col min="13834" max="14080" width="9" style="3"/>
    <col min="14081" max="14081" width="11.125" style="3" customWidth="1"/>
    <col min="14082" max="14082" width="7.5" style="3" customWidth="1"/>
    <col min="14083" max="14083" width="9.25" style="3" customWidth="1"/>
    <col min="14084" max="14084" width="9.375" style="3" customWidth="1"/>
    <col min="14085" max="14085" width="7.5" style="3" customWidth="1"/>
    <col min="14086" max="14086" width="8.5" style="3" customWidth="1"/>
    <col min="14087" max="14087" width="7.5" style="3" customWidth="1"/>
    <col min="14088" max="14088" width="8.5" style="3" customWidth="1"/>
    <col min="14089" max="14089" width="7.5" style="3" customWidth="1"/>
    <col min="14090" max="14336" width="9" style="3"/>
    <col min="14337" max="14337" width="11.125" style="3" customWidth="1"/>
    <col min="14338" max="14338" width="7.5" style="3" customWidth="1"/>
    <col min="14339" max="14339" width="9.25" style="3" customWidth="1"/>
    <col min="14340" max="14340" width="9.375" style="3" customWidth="1"/>
    <col min="14341" max="14341" width="7.5" style="3" customWidth="1"/>
    <col min="14342" max="14342" width="8.5" style="3" customWidth="1"/>
    <col min="14343" max="14343" width="7.5" style="3" customWidth="1"/>
    <col min="14344" max="14344" width="8.5" style="3" customWidth="1"/>
    <col min="14345" max="14345" width="7.5" style="3" customWidth="1"/>
    <col min="14346" max="14592" width="9" style="3"/>
    <col min="14593" max="14593" width="11.125" style="3" customWidth="1"/>
    <col min="14594" max="14594" width="7.5" style="3" customWidth="1"/>
    <col min="14595" max="14595" width="9.25" style="3" customWidth="1"/>
    <col min="14596" max="14596" width="9.375" style="3" customWidth="1"/>
    <col min="14597" max="14597" width="7.5" style="3" customWidth="1"/>
    <col min="14598" max="14598" width="8.5" style="3" customWidth="1"/>
    <col min="14599" max="14599" width="7.5" style="3" customWidth="1"/>
    <col min="14600" max="14600" width="8.5" style="3" customWidth="1"/>
    <col min="14601" max="14601" width="7.5" style="3" customWidth="1"/>
    <col min="14602" max="14848" width="9" style="3"/>
    <col min="14849" max="14849" width="11.125" style="3" customWidth="1"/>
    <col min="14850" max="14850" width="7.5" style="3" customWidth="1"/>
    <col min="14851" max="14851" width="9.25" style="3" customWidth="1"/>
    <col min="14852" max="14852" width="9.375" style="3" customWidth="1"/>
    <col min="14853" max="14853" width="7.5" style="3" customWidth="1"/>
    <col min="14854" max="14854" width="8.5" style="3" customWidth="1"/>
    <col min="14855" max="14855" width="7.5" style="3" customWidth="1"/>
    <col min="14856" max="14856" width="8.5" style="3" customWidth="1"/>
    <col min="14857" max="14857" width="7.5" style="3" customWidth="1"/>
    <col min="14858" max="15104" width="9" style="3"/>
    <col min="15105" max="15105" width="11.125" style="3" customWidth="1"/>
    <col min="15106" max="15106" width="7.5" style="3" customWidth="1"/>
    <col min="15107" max="15107" width="9.25" style="3" customWidth="1"/>
    <col min="15108" max="15108" width="9.375" style="3" customWidth="1"/>
    <col min="15109" max="15109" width="7.5" style="3" customWidth="1"/>
    <col min="15110" max="15110" width="8.5" style="3" customWidth="1"/>
    <col min="15111" max="15111" width="7.5" style="3" customWidth="1"/>
    <col min="15112" max="15112" width="8.5" style="3" customWidth="1"/>
    <col min="15113" max="15113" width="7.5" style="3" customWidth="1"/>
    <col min="15114" max="15360" width="9" style="3"/>
    <col min="15361" max="15361" width="11.125" style="3" customWidth="1"/>
    <col min="15362" max="15362" width="7.5" style="3" customWidth="1"/>
    <col min="15363" max="15363" width="9.25" style="3" customWidth="1"/>
    <col min="15364" max="15364" width="9.375" style="3" customWidth="1"/>
    <col min="15365" max="15365" width="7.5" style="3" customWidth="1"/>
    <col min="15366" max="15366" width="8.5" style="3" customWidth="1"/>
    <col min="15367" max="15367" width="7.5" style="3" customWidth="1"/>
    <col min="15368" max="15368" width="8.5" style="3" customWidth="1"/>
    <col min="15369" max="15369" width="7.5" style="3" customWidth="1"/>
    <col min="15370" max="15616" width="9" style="3"/>
    <col min="15617" max="15617" width="11.125" style="3" customWidth="1"/>
    <col min="15618" max="15618" width="7.5" style="3" customWidth="1"/>
    <col min="15619" max="15619" width="9.25" style="3" customWidth="1"/>
    <col min="15620" max="15620" width="9.375" style="3" customWidth="1"/>
    <col min="15621" max="15621" width="7.5" style="3" customWidth="1"/>
    <col min="15622" max="15622" width="8.5" style="3" customWidth="1"/>
    <col min="15623" max="15623" width="7.5" style="3" customWidth="1"/>
    <col min="15624" max="15624" width="8.5" style="3" customWidth="1"/>
    <col min="15625" max="15625" width="7.5" style="3" customWidth="1"/>
    <col min="15626" max="15872" width="9" style="3"/>
    <col min="15873" max="15873" width="11.125" style="3" customWidth="1"/>
    <col min="15874" max="15874" width="7.5" style="3" customWidth="1"/>
    <col min="15875" max="15875" width="9.25" style="3" customWidth="1"/>
    <col min="15876" max="15876" width="9.375" style="3" customWidth="1"/>
    <col min="15877" max="15877" width="7.5" style="3" customWidth="1"/>
    <col min="15878" max="15878" width="8.5" style="3" customWidth="1"/>
    <col min="15879" max="15879" width="7.5" style="3" customWidth="1"/>
    <col min="15880" max="15880" width="8.5" style="3" customWidth="1"/>
    <col min="15881" max="15881" width="7.5" style="3" customWidth="1"/>
    <col min="15882" max="16128" width="9" style="3"/>
    <col min="16129" max="16129" width="11.125" style="3" customWidth="1"/>
    <col min="16130" max="16130" width="7.5" style="3" customWidth="1"/>
    <col min="16131" max="16131" width="9.25" style="3" customWidth="1"/>
    <col min="16132" max="16132" width="9.375" style="3" customWidth="1"/>
    <col min="16133" max="16133" width="7.5" style="3" customWidth="1"/>
    <col min="16134" max="16134" width="8.5" style="3" customWidth="1"/>
    <col min="16135" max="16135" width="7.5" style="3" customWidth="1"/>
    <col min="16136" max="16136" width="8.5" style="3" customWidth="1"/>
    <col min="16137" max="16137" width="7.5" style="3" customWidth="1"/>
    <col min="16138" max="16384" width="9" style="3"/>
  </cols>
  <sheetData>
    <row r="1" ht="45.75" customHeight="1" spans="1:10">
      <c r="A1" s="4" t="s">
        <v>1273</v>
      </c>
      <c r="B1" s="4"/>
      <c r="C1" s="4"/>
      <c r="D1" s="4"/>
      <c r="E1" s="4"/>
      <c r="F1" s="4"/>
      <c r="G1" s="4"/>
      <c r="H1" s="4"/>
      <c r="I1" s="4"/>
      <c r="J1" s="4"/>
    </row>
    <row r="2" s="1" customFormat="1" ht="17.25" spans="1:10">
      <c r="A2" s="5" t="s">
        <v>21</v>
      </c>
      <c r="B2" s="6"/>
      <c r="C2" s="6"/>
      <c r="D2" s="7" t="s">
        <v>1274</v>
      </c>
      <c r="E2" s="6"/>
      <c r="F2" s="6"/>
      <c r="G2" s="6"/>
      <c r="H2" s="6"/>
      <c r="I2" s="6" t="s">
        <v>1275</v>
      </c>
      <c r="J2" s="6"/>
    </row>
    <row r="3" ht="29.25" customHeight="1" spans="1:10">
      <c r="A3" s="8" t="s">
        <v>1276</v>
      </c>
      <c r="B3" s="9" t="s">
        <v>1277</v>
      </c>
      <c r="C3" s="9"/>
      <c r="D3" s="9"/>
      <c r="E3" s="9" t="s">
        <v>1278</v>
      </c>
      <c r="F3" s="9"/>
      <c r="G3" s="9"/>
      <c r="H3" s="9"/>
      <c r="I3" s="9"/>
      <c r="J3" s="18"/>
    </row>
    <row r="4" ht="18.75" customHeight="1" spans="1:10">
      <c r="A4" s="10"/>
      <c r="B4" s="11" t="s">
        <v>1279</v>
      </c>
      <c r="C4" s="11" t="s">
        <v>1280</v>
      </c>
      <c r="D4" s="11" t="s">
        <v>1281</v>
      </c>
      <c r="E4" s="12" t="s">
        <v>1279</v>
      </c>
      <c r="F4" s="11"/>
      <c r="G4" s="13" t="s">
        <v>1280</v>
      </c>
      <c r="H4" s="11"/>
      <c r="I4" s="13" t="s">
        <v>1281</v>
      </c>
      <c r="J4" s="19"/>
    </row>
    <row r="5" ht="45.75" customHeight="1" spans="1:10">
      <c r="A5" s="10"/>
      <c r="B5" s="11"/>
      <c r="C5" s="11"/>
      <c r="D5" s="11"/>
      <c r="E5" s="14"/>
      <c r="F5" s="11" t="s">
        <v>1282</v>
      </c>
      <c r="G5" s="14"/>
      <c r="H5" s="11" t="s">
        <v>1283</v>
      </c>
      <c r="I5" s="14"/>
      <c r="J5" s="19" t="s">
        <v>1283</v>
      </c>
    </row>
    <row r="6" s="2" customFormat="1" ht="39.95" customHeight="1" spans="1:10">
      <c r="A6" s="15" t="s">
        <v>1284</v>
      </c>
      <c r="B6" s="16">
        <v>131.3</v>
      </c>
      <c r="C6" s="16">
        <v>67.1</v>
      </c>
      <c r="D6" s="16">
        <v>64.2</v>
      </c>
      <c r="E6" s="16">
        <v>130.5</v>
      </c>
      <c r="F6" s="16">
        <v>8.7</v>
      </c>
      <c r="G6" s="16">
        <v>66.4</v>
      </c>
      <c r="H6" s="16">
        <v>5.5</v>
      </c>
      <c r="I6" s="16">
        <v>64.1</v>
      </c>
      <c r="J6" s="20">
        <v>3.2</v>
      </c>
    </row>
    <row r="7" ht="72" customHeight="1" spans="1:10">
      <c r="A7" s="17" t="s">
        <v>1285</v>
      </c>
      <c r="B7" s="17"/>
      <c r="C7" s="17"/>
      <c r="D7" s="17"/>
      <c r="E7" s="17"/>
      <c r="F7" s="17"/>
      <c r="G7" s="17"/>
      <c r="H7" s="17"/>
      <c r="I7" s="17"/>
      <c r="J7" s="17"/>
    </row>
  </sheetData>
  <mergeCells count="11">
    <mergeCell ref="A1:J1"/>
    <mergeCell ref="B3:D3"/>
    <mergeCell ref="E3:J3"/>
    <mergeCell ref="E4:F4"/>
    <mergeCell ref="G4:H4"/>
    <mergeCell ref="I4:J4"/>
    <mergeCell ref="A7:J7"/>
    <mergeCell ref="A3:A5"/>
    <mergeCell ref="B4:B5"/>
    <mergeCell ref="C4:C5"/>
    <mergeCell ref="D4:D5"/>
  </mergeCells>
  <printOptions horizontalCentered="1"/>
  <pageMargins left="0.393700787401575" right="0.393700787401575" top="0.84" bottom="0.236220472440945" header="0.236220472440945" footer="0.236220472440945"/>
  <pageSetup paperSize="9" firstPageNumber="4294963191"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2"/>
  <sheetViews>
    <sheetView showZeros="0" workbookViewId="0">
      <selection activeCell="J20" sqref="J20"/>
    </sheetView>
  </sheetViews>
  <sheetFormatPr defaultColWidth="9" defaultRowHeight="14.25"/>
  <cols>
    <col min="1" max="1" width="25.5" style="69" customWidth="1"/>
    <col min="2" max="2" width="8.5" style="69" customWidth="1"/>
    <col min="3" max="3" width="9.5" style="69" customWidth="1"/>
    <col min="4" max="4" width="7.625" style="69" customWidth="1"/>
    <col min="5" max="5" width="22.25" style="69" customWidth="1"/>
    <col min="6" max="7" width="9.5" style="69" customWidth="1"/>
    <col min="8" max="8" width="7.625" style="69" customWidth="1"/>
    <col min="9" max="9" width="12.625" style="69" customWidth="1"/>
    <col min="10" max="243" width="9" style="69"/>
    <col min="244" max="244" width="25.5" style="69" customWidth="1"/>
    <col min="245" max="245" width="8.5" style="69" customWidth="1"/>
    <col min="246" max="246" width="9.5" style="69" customWidth="1"/>
    <col min="247" max="247" width="6.75" style="69" customWidth="1"/>
    <col min="248" max="248" width="22.25" style="69" customWidth="1"/>
    <col min="249" max="250" width="9.5" style="69" customWidth="1"/>
    <col min="251" max="251" width="7.375" style="69" customWidth="1"/>
    <col min="252" max="252" width="12.625" style="69" customWidth="1"/>
    <col min="253" max="499" width="9" style="69"/>
    <col min="500" max="500" width="25.5" style="69" customWidth="1"/>
    <col min="501" max="501" width="8.5" style="69" customWidth="1"/>
    <col min="502" max="502" width="9.5" style="69" customWidth="1"/>
    <col min="503" max="503" width="6.75" style="69" customWidth="1"/>
    <col min="504" max="504" width="22.25" style="69" customWidth="1"/>
    <col min="505" max="506" width="9.5" style="69" customWidth="1"/>
    <col min="507" max="507" width="7.375" style="69" customWidth="1"/>
    <col min="508" max="508" width="12.625" style="69" customWidth="1"/>
    <col min="509" max="755" width="9" style="69"/>
    <col min="756" max="756" width="25.5" style="69" customWidth="1"/>
    <col min="757" max="757" width="8.5" style="69" customWidth="1"/>
    <col min="758" max="758" width="9.5" style="69" customWidth="1"/>
    <col min="759" max="759" width="6.75" style="69" customWidth="1"/>
    <col min="760" max="760" width="22.25" style="69" customWidth="1"/>
    <col min="761" max="762" width="9.5" style="69" customWidth="1"/>
    <col min="763" max="763" width="7.375" style="69" customWidth="1"/>
    <col min="764" max="764" width="12.625" style="69" customWidth="1"/>
    <col min="765" max="1011" width="9" style="69"/>
    <col min="1012" max="1012" width="25.5" style="69" customWidth="1"/>
    <col min="1013" max="1013" width="8.5" style="69" customWidth="1"/>
    <col min="1014" max="1014" width="9.5" style="69" customWidth="1"/>
    <col min="1015" max="1015" width="6.75" style="69" customWidth="1"/>
    <col min="1016" max="1016" width="22.25" style="69" customWidth="1"/>
    <col min="1017" max="1018" width="9.5" style="69" customWidth="1"/>
    <col min="1019" max="1019" width="7.375" style="69" customWidth="1"/>
    <col min="1020" max="1020" width="12.625" style="69" customWidth="1"/>
    <col min="1021" max="1267" width="9" style="69"/>
    <col min="1268" max="1268" width="25.5" style="69" customWidth="1"/>
    <col min="1269" max="1269" width="8.5" style="69" customWidth="1"/>
    <col min="1270" max="1270" width="9.5" style="69" customWidth="1"/>
    <col min="1271" max="1271" width="6.75" style="69" customWidth="1"/>
    <col min="1272" max="1272" width="22.25" style="69" customWidth="1"/>
    <col min="1273" max="1274" width="9.5" style="69" customWidth="1"/>
    <col min="1275" max="1275" width="7.375" style="69" customWidth="1"/>
    <col min="1276" max="1276" width="12.625" style="69" customWidth="1"/>
    <col min="1277" max="1523" width="9" style="69"/>
    <col min="1524" max="1524" width="25.5" style="69" customWidth="1"/>
    <col min="1525" max="1525" width="8.5" style="69" customWidth="1"/>
    <col min="1526" max="1526" width="9.5" style="69" customWidth="1"/>
    <col min="1527" max="1527" width="6.75" style="69" customWidth="1"/>
    <col min="1528" max="1528" width="22.25" style="69" customWidth="1"/>
    <col min="1529" max="1530" width="9.5" style="69" customWidth="1"/>
    <col min="1531" max="1531" width="7.375" style="69" customWidth="1"/>
    <col min="1532" max="1532" width="12.625" style="69" customWidth="1"/>
    <col min="1533" max="1779" width="9" style="69"/>
    <col min="1780" max="1780" width="25.5" style="69" customWidth="1"/>
    <col min="1781" max="1781" width="8.5" style="69" customWidth="1"/>
    <col min="1782" max="1782" width="9.5" style="69" customWidth="1"/>
    <col min="1783" max="1783" width="6.75" style="69" customWidth="1"/>
    <col min="1784" max="1784" width="22.25" style="69" customWidth="1"/>
    <col min="1785" max="1786" width="9.5" style="69" customWidth="1"/>
    <col min="1787" max="1787" width="7.375" style="69" customWidth="1"/>
    <col min="1788" max="1788" width="12.625" style="69" customWidth="1"/>
    <col min="1789" max="2035" width="9" style="69"/>
    <col min="2036" max="2036" width="25.5" style="69" customWidth="1"/>
    <col min="2037" max="2037" width="8.5" style="69" customWidth="1"/>
    <col min="2038" max="2038" width="9.5" style="69" customWidth="1"/>
    <col min="2039" max="2039" width="6.75" style="69" customWidth="1"/>
    <col min="2040" max="2040" width="22.25" style="69" customWidth="1"/>
    <col min="2041" max="2042" width="9.5" style="69" customWidth="1"/>
    <col min="2043" max="2043" width="7.375" style="69" customWidth="1"/>
    <col min="2044" max="2044" width="12.625" style="69" customWidth="1"/>
    <col min="2045" max="2291" width="9" style="69"/>
    <col min="2292" max="2292" width="25.5" style="69" customWidth="1"/>
    <col min="2293" max="2293" width="8.5" style="69" customWidth="1"/>
    <col min="2294" max="2294" width="9.5" style="69" customWidth="1"/>
    <col min="2295" max="2295" width="6.75" style="69" customWidth="1"/>
    <col min="2296" max="2296" width="22.25" style="69" customWidth="1"/>
    <col min="2297" max="2298" width="9.5" style="69" customWidth="1"/>
    <col min="2299" max="2299" width="7.375" style="69" customWidth="1"/>
    <col min="2300" max="2300" width="12.625" style="69" customWidth="1"/>
    <col min="2301" max="2547" width="9" style="69"/>
    <col min="2548" max="2548" width="25.5" style="69" customWidth="1"/>
    <col min="2549" max="2549" width="8.5" style="69" customWidth="1"/>
    <col min="2550" max="2550" width="9.5" style="69" customWidth="1"/>
    <col min="2551" max="2551" width="6.75" style="69" customWidth="1"/>
    <col min="2552" max="2552" width="22.25" style="69" customWidth="1"/>
    <col min="2553" max="2554" width="9.5" style="69" customWidth="1"/>
    <col min="2555" max="2555" width="7.375" style="69" customWidth="1"/>
    <col min="2556" max="2556" width="12.625" style="69" customWidth="1"/>
    <col min="2557" max="2803" width="9" style="69"/>
    <col min="2804" max="2804" width="25.5" style="69" customWidth="1"/>
    <col min="2805" max="2805" width="8.5" style="69" customWidth="1"/>
    <col min="2806" max="2806" width="9.5" style="69" customWidth="1"/>
    <col min="2807" max="2807" width="6.75" style="69" customWidth="1"/>
    <col min="2808" max="2808" width="22.25" style="69" customWidth="1"/>
    <col min="2809" max="2810" width="9.5" style="69" customWidth="1"/>
    <col min="2811" max="2811" width="7.375" style="69" customWidth="1"/>
    <col min="2812" max="2812" width="12.625" style="69" customWidth="1"/>
    <col min="2813" max="3059" width="9" style="69"/>
    <col min="3060" max="3060" width="25.5" style="69" customWidth="1"/>
    <col min="3061" max="3061" width="8.5" style="69" customWidth="1"/>
    <col min="3062" max="3062" width="9.5" style="69" customWidth="1"/>
    <col min="3063" max="3063" width="6.75" style="69" customWidth="1"/>
    <col min="3064" max="3064" width="22.25" style="69" customWidth="1"/>
    <col min="3065" max="3066" width="9.5" style="69" customWidth="1"/>
    <col min="3067" max="3067" width="7.375" style="69" customWidth="1"/>
    <col min="3068" max="3068" width="12.625" style="69" customWidth="1"/>
    <col min="3069" max="3315" width="9" style="69"/>
    <col min="3316" max="3316" width="25.5" style="69" customWidth="1"/>
    <col min="3317" max="3317" width="8.5" style="69" customWidth="1"/>
    <col min="3318" max="3318" width="9.5" style="69" customWidth="1"/>
    <col min="3319" max="3319" width="6.75" style="69" customWidth="1"/>
    <col min="3320" max="3320" width="22.25" style="69" customWidth="1"/>
    <col min="3321" max="3322" width="9.5" style="69" customWidth="1"/>
    <col min="3323" max="3323" width="7.375" style="69" customWidth="1"/>
    <col min="3324" max="3324" width="12.625" style="69" customWidth="1"/>
    <col min="3325" max="3571" width="9" style="69"/>
    <col min="3572" max="3572" width="25.5" style="69" customWidth="1"/>
    <col min="3573" max="3573" width="8.5" style="69" customWidth="1"/>
    <col min="3574" max="3574" width="9.5" style="69" customWidth="1"/>
    <col min="3575" max="3575" width="6.75" style="69" customWidth="1"/>
    <col min="3576" max="3576" width="22.25" style="69" customWidth="1"/>
    <col min="3577" max="3578" width="9.5" style="69" customWidth="1"/>
    <col min="3579" max="3579" width="7.375" style="69" customWidth="1"/>
    <col min="3580" max="3580" width="12.625" style="69" customWidth="1"/>
    <col min="3581" max="3827" width="9" style="69"/>
    <col min="3828" max="3828" width="25.5" style="69" customWidth="1"/>
    <col min="3829" max="3829" width="8.5" style="69" customWidth="1"/>
    <col min="3830" max="3830" width="9.5" style="69" customWidth="1"/>
    <col min="3831" max="3831" width="6.75" style="69" customWidth="1"/>
    <col min="3832" max="3832" width="22.25" style="69" customWidth="1"/>
    <col min="3833" max="3834" width="9.5" style="69" customWidth="1"/>
    <col min="3835" max="3835" width="7.375" style="69" customWidth="1"/>
    <col min="3836" max="3836" width="12.625" style="69" customWidth="1"/>
    <col min="3837" max="4083" width="9" style="69"/>
    <col min="4084" max="4084" width="25.5" style="69" customWidth="1"/>
    <col min="4085" max="4085" width="8.5" style="69" customWidth="1"/>
    <col min="4086" max="4086" width="9.5" style="69" customWidth="1"/>
    <col min="4087" max="4087" width="6.75" style="69" customWidth="1"/>
    <col min="4088" max="4088" width="22.25" style="69" customWidth="1"/>
    <col min="4089" max="4090" width="9.5" style="69" customWidth="1"/>
    <col min="4091" max="4091" width="7.375" style="69" customWidth="1"/>
    <col min="4092" max="4092" width="12.625" style="69" customWidth="1"/>
    <col min="4093" max="4339" width="9" style="69"/>
    <col min="4340" max="4340" width="25.5" style="69" customWidth="1"/>
    <col min="4341" max="4341" width="8.5" style="69" customWidth="1"/>
    <col min="4342" max="4342" width="9.5" style="69" customWidth="1"/>
    <col min="4343" max="4343" width="6.75" style="69" customWidth="1"/>
    <col min="4344" max="4344" width="22.25" style="69" customWidth="1"/>
    <col min="4345" max="4346" width="9.5" style="69" customWidth="1"/>
    <col min="4347" max="4347" width="7.375" style="69" customWidth="1"/>
    <col min="4348" max="4348" width="12.625" style="69" customWidth="1"/>
    <col min="4349" max="4595" width="9" style="69"/>
    <col min="4596" max="4596" width="25.5" style="69" customWidth="1"/>
    <col min="4597" max="4597" width="8.5" style="69" customWidth="1"/>
    <col min="4598" max="4598" width="9.5" style="69" customWidth="1"/>
    <col min="4599" max="4599" width="6.75" style="69" customWidth="1"/>
    <col min="4600" max="4600" width="22.25" style="69" customWidth="1"/>
    <col min="4601" max="4602" width="9.5" style="69" customWidth="1"/>
    <col min="4603" max="4603" width="7.375" style="69" customWidth="1"/>
    <col min="4604" max="4604" width="12.625" style="69" customWidth="1"/>
    <col min="4605" max="4851" width="9" style="69"/>
    <col min="4852" max="4852" width="25.5" style="69" customWidth="1"/>
    <col min="4853" max="4853" width="8.5" style="69" customWidth="1"/>
    <col min="4854" max="4854" width="9.5" style="69" customWidth="1"/>
    <col min="4855" max="4855" width="6.75" style="69" customWidth="1"/>
    <col min="4856" max="4856" width="22.25" style="69" customWidth="1"/>
    <col min="4857" max="4858" width="9.5" style="69" customWidth="1"/>
    <col min="4859" max="4859" width="7.375" style="69" customWidth="1"/>
    <col min="4860" max="4860" width="12.625" style="69" customWidth="1"/>
    <col min="4861" max="5107" width="9" style="69"/>
    <col min="5108" max="5108" width="25.5" style="69" customWidth="1"/>
    <col min="5109" max="5109" width="8.5" style="69" customWidth="1"/>
    <col min="5110" max="5110" width="9.5" style="69" customWidth="1"/>
    <col min="5111" max="5111" width="6.75" style="69" customWidth="1"/>
    <col min="5112" max="5112" width="22.25" style="69" customWidth="1"/>
    <col min="5113" max="5114" width="9.5" style="69" customWidth="1"/>
    <col min="5115" max="5115" width="7.375" style="69" customWidth="1"/>
    <col min="5116" max="5116" width="12.625" style="69" customWidth="1"/>
    <col min="5117" max="5363" width="9" style="69"/>
    <col min="5364" max="5364" width="25.5" style="69" customWidth="1"/>
    <col min="5365" max="5365" width="8.5" style="69" customWidth="1"/>
    <col min="5366" max="5366" width="9.5" style="69" customWidth="1"/>
    <col min="5367" max="5367" width="6.75" style="69" customWidth="1"/>
    <col min="5368" max="5368" width="22.25" style="69" customWidth="1"/>
    <col min="5369" max="5370" width="9.5" style="69" customWidth="1"/>
    <col min="5371" max="5371" width="7.375" style="69" customWidth="1"/>
    <col min="5372" max="5372" width="12.625" style="69" customWidth="1"/>
    <col min="5373" max="5619" width="9" style="69"/>
    <col min="5620" max="5620" width="25.5" style="69" customWidth="1"/>
    <col min="5621" max="5621" width="8.5" style="69" customWidth="1"/>
    <col min="5622" max="5622" width="9.5" style="69" customWidth="1"/>
    <col min="5623" max="5623" width="6.75" style="69" customWidth="1"/>
    <col min="5624" max="5624" width="22.25" style="69" customWidth="1"/>
    <col min="5625" max="5626" width="9.5" style="69" customWidth="1"/>
    <col min="5627" max="5627" width="7.375" style="69" customWidth="1"/>
    <col min="5628" max="5628" width="12.625" style="69" customWidth="1"/>
    <col min="5629" max="5875" width="9" style="69"/>
    <col min="5876" max="5876" width="25.5" style="69" customWidth="1"/>
    <col min="5877" max="5877" width="8.5" style="69" customWidth="1"/>
    <col min="5878" max="5878" width="9.5" style="69" customWidth="1"/>
    <col min="5879" max="5879" width="6.75" style="69" customWidth="1"/>
    <col min="5880" max="5880" width="22.25" style="69" customWidth="1"/>
    <col min="5881" max="5882" width="9.5" style="69" customWidth="1"/>
    <col min="5883" max="5883" width="7.375" style="69" customWidth="1"/>
    <col min="5884" max="5884" width="12.625" style="69" customWidth="1"/>
    <col min="5885" max="6131" width="9" style="69"/>
    <col min="6132" max="6132" width="25.5" style="69" customWidth="1"/>
    <col min="6133" max="6133" width="8.5" style="69" customWidth="1"/>
    <col min="6134" max="6134" width="9.5" style="69" customWidth="1"/>
    <col min="6135" max="6135" width="6.75" style="69" customWidth="1"/>
    <col min="6136" max="6136" width="22.25" style="69" customWidth="1"/>
    <col min="6137" max="6138" width="9.5" style="69" customWidth="1"/>
    <col min="6139" max="6139" width="7.375" style="69" customWidth="1"/>
    <col min="6140" max="6140" width="12.625" style="69" customWidth="1"/>
    <col min="6141" max="6387" width="9" style="69"/>
    <col min="6388" max="6388" width="25.5" style="69" customWidth="1"/>
    <col min="6389" max="6389" width="8.5" style="69" customWidth="1"/>
    <col min="6390" max="6390" width="9.5" style="69" customWidth="1"/>
    <col min="6391" max="6391" width="6.75" style="69" customWidth="1"/>
    <col min="6392" max="6392" width="22.25" style="69" customWidth="1"/>
    <col min="6393" max="6394" width="9.5" style="69" customWidth="1"/>
    <col min="6395" max="6395" width="7.375" style="69" customWidth="1"/>
    <col min="6396" max="6396" width="12.625" style="69" customWidth="1"/>
    <col min="6397" max="6643" width="9" style="69"/>
    <col min="6644" max="6644" width="25.5" style="69" customWidth="1"/>
    <col min="6645" max="6645" width="8.5" style="69" customWidth="1"/>
    <col min="6646" max="6646" width="9.5" style="69" customWidth="1"/>
    <col min="6647" max="6647" width="6.75" style="69" customWidth="1"/>
    <col min="6648" max="6648" width="22.25" style="69" customWidth="1"/>
    <col min="6649" max="6650" width="9.5" style="69" customWidth="1"/>
    <col min="6651" max="6651" width="7.375" style="69" customWidth="1"/>
    <col min="6652" max="6652" width="12.625" style="69" customWidth="1"/>
    <col min="6653" max="6899" width="9" style="69"/>
    <col min="6900" max="6900" width="25.5" style="69" customWidth="1"/>
    <col min="6901" max="6901" width="8.5" style="69" customWidth="1"/>
    <col min="6902" max="6902" width="9.5" style="69" customWidth="1"/>
    <col min="6903" max="6903" width="6.75" style="69" customWidth="1"/>
    <col min="6904" max="6904" width="22.25" style="69" customWidth="1"/>
    <col min="6905" max="6906" width="9.5" style="69" customWidth="1"/>
    <col min="6907" max="6907" width="7.375" style="69" customWidth="1"/>
    <col min="6908" max="6908" width="12.625" style="69" customWidth="1"/>
    <col min="6909" max="7155" width="9" style="69"/>
    <col min="7156" max="7156" width="25.5" style="69" customWidth="1"/>
    <col min="7157" max="7157" width="8.5" style="69" customWidth="1"/>
    <col min="7158" max="7158" width="9.5" style="69" customWidth="1"/>
    <col min="7159" max="7159" width="6.75" style="69" customWidth="1"/>
    <col min="7160" max="7160" width="22.25" style="69" customWidth="1"/>
    <col min="7161" max="7162" width="9.5" style="69" customWidth="1"/>
    <col min="7163" max="7163" width="7.375" style="69" customWidth="1"/>
    <col min="7164" max="7164" width="12.625" style="69" customWidth="1"/>
    <col min="7165" max="7411" width="9" style="69"/>
    <col min="7412" max="7412" width="25.5" style="69" customWidth="1"/>
    <col min="7413" max="7413" width="8.5" style="69" customWidth="1"/>
    <col min="7414" max="7414" width="9.5" style="69" customWidth="1"/>
    <col min="7415" max="7415" width="6.75" style="69" customWidth="1"/>
    <col min="7416" max="7416" width="22.25" style="69" customWidth="1"/>
    <col min="7417" max="7418" width="9.5" style="69" customWidth="1"/>
    <col min="7419" max="7419" width="7.375" style="69" customWidth="1"/>
    <col min="7420" max="7420" width="12.625" style="69" customWidth="1"/>
    <col min="7421" max="7667" width="9" style="69"/>
    <col min="7668" max="7668" width="25.5" style="69" customWidth="1"/>
    <col min="7669" max="7669" width="8.5" style="69" customWidth="1"/>
    <col min="7670" max="7670" width="9.5" style="69" customWidth="1"/>
    <col min="7671" max="7671" width="6.75" style="69" customWidth="1"/>
    <col min="7672" max="7672" width="22.25" style="69" customWidth="1"/>
    <col min="7673" max="7674" width="9.5" style="69" customWidth="1"/>
    <col min="7675" max="7675" width="7.375" style="69" customWidth="1"/>
    <col min="7676" max="7676" width="12.625" style="69" customWidth="1"/>
    <col min="7677" max="7923" width="9" style="69"/>
    <col min="7924" max="7924" width="25.5" style="69" customWidth="1"/>
    <col min="7925" max="7925" width="8.5" style="69" customWidth="1"/>
    <col min="7926" max="7926" width="9.5" style="69" customWidth="1"/>
    <col min="7927" max="7927" width="6.75" style="69" customWidth="1"/>
    <col min="7928" max="7928" width="22.25" style="69" customWidth="1"/>
    <col min="7929" max="7930" width="9.5" style="69" customWidth="1"/>
    <col min="7931" max="7931" width="7.375" style="69" customWidth="1"/>
    <col min="7932" max="7932" width="12.625" style="69" customWidth="1"/>
    <col min="7933" max="8179" width="9" style="69"/>
    <col min="8180" max="8180" width="25.5" style="69" customWidth="1"/>
    <col min="8181" max="8181" width="8.5" style="69" customWidth="1"/>
    <col min="8182" max="8182" width="9.5" style="69" customWidth="1"/>
    <col min="8183" max="8183" width="6.75" style="69" customWidth="1"/>
    <col min="8184" max="8184" width="22.25" style="69" customWidth="1"/>
    <col min="8185" max="8186" width="9.5" style="69" customWidth="1"/>
    <col min="8187" max="8187" width="7.375" style="69" customWidth="1"/>
    <col min="8188" max="8188" width="12.625" style="69" customWidth="1"/>
    <col min="8189" max="8435" width="9" style="69"/>
    <col min="8436" max="8436" width="25.5" style="69" customWidth="1"/>
    <col min="8437" max="8437" width="8.5" style="69" customWidth="1"/>
    <col min="8438" max="8438" width="9.5" style="69" customWidth="1"/>
    <col min="8439" max="8439" width="6.75" style="69" customWidth="1"/>
    <col min="8440" max="8440" width="22.25" style="69" customWidth="1"/>
    <col min="8441" max="8442" width="9.5" style="69" customWidth="1"/>
    <col min="8443" max="8443" width="7.375" style="69" customWidth="1"/>
    <col min="8444" max="8444" width="12.625" style="69" customWidth="1"/>
    <col min="8445" max="8691" width="9" style="69"/>
    <col min="8692" max="8692" width="25.5" style="69" customWidth="1"/>
    <col min="8693" max="8693" width="8.5" style="69" customWidth="1"/>
    <col min="8694" max="8694" width="9.5" style="69" customWidth="1"/>
    <col min="8695" max="8695" width="6.75" style="69" customWidth="1"/>
    <col min="8696" max="8696" width="22.25" style="69" customWidth="1"/>
    <col min="8697" max="8698" width="9.5" style="69" customWidth="1"/>
    <col min="8699" max="8699" width="7.375" style="69" customWidth="1"/>
    <col min="8700" max="8700" width="12.625" style="69" customWidth="1"/>
    <col min="8701" max="8947" width="9" style="69"/>
    <col min="8948" max="8948" width="25.5" style="69" customWidth="1"/>
    <col min="8949" max="8949" width="8.5" style="69" customWidth="1"/>
    <col min="8950" max="8950" width="9.5" style="69" customWidth="1"/>
    <col min="8951" max="8951" width="6.75" style="69" customWidth="1"/>
    <col min="8952" max="8952" width="22.25" style="69" customWidth="1"/>
    <col min="8953" max="8954" width="9.5" style="69" customWidth="1"/>
    <col min="8955" max="8955" width="7.375" style="69" customWidth="1"/>
    <col min="8956" max="8956" width="12.625" style="69" customWidth="1"/>
    <col min="8957" max="9203" width="9" style="69"/>
    <col min="9204" max="9204" width="25.5" style="69" customWidth="1"/>
    <col min="9205" max="9205" width="8.5" style="69" customWidth="1"/>
    <col min="9206" max="9206" width="9.5" style="69" customWidth="1"/>
    <col min="9207" max="9207" width="6.75" style="69" customWidth="1"/>
    <col min="9208" max="9208" width="22.25" style="69" customWidth="1"/>
    <col min="9209" max="9210" width="9.5" style="69" customWidth="1"/>
    <col min="9211" max="9211" width="7.375" style="69" customWidth="1"/>
    <col min="9212" max="9212" width="12.625" style="69" customWidth="1"/>
    <col min="9213" max="9459" width="9" style="69"/>
    <col min="9460" max="9460" width="25.5" style="69" customWidth="1"/>
    <col min="9461" max="9461" width="8.5" style="69" customWidth="1"/>
    <col min="9462" max="9462" width="9.5" style="69" customWidth="1"/>
    <col min="9463" max="9463" width="6.75" style="69" customWidth="1"/>
    <col min="9464" max="9464" width="22.25" style="69" customWidth="1"/>
    <col min="9465" max="9466" width="9.5" style="69" customWidth="1"/>
    <col min="9467" max="9467" width="7.375" style="69" customWidth="1"/>
    <col min="9468" max="9468" width="12.625" style="69" customWidth="1"/>
    <col min="9469" max="9715" width="9" style="69"/>
    <col min="9716" max="9716" width="25.5" style="69" customWidth="1"/>
    <col min="9717" max="9717" width="8.5" style="69" customWidth="1"/>
    <col min="9718" max="9718" width="9.5" style="69" customWidth="1"/>
    <col min="9719" max="9719" width="6.75" style="69" customWidth="1"/>
    <col min="9720" max="9720" width="22.25" style="69" customWidth="1"/>
    <col min="9721" max="9722" width="9.5" style="69" customWidth="1"/>
    <col min="9723" max="9723" width="7.375" style="69" customWidth="1"/>
    <col min="9724" max="9724" width="12.625" style="69" customWidth="1"/>
    <col min="9725" max="9971" width="9" style="69"/>
    <col min="9972" max="9972" width="25.5" style="69" customWidth="1"/>
    <col min="9973" max="9973" width="8.5" style="69" customWidth="1"/>
    <col min="9974" max="9974" width="9.5" style="69" customWidth="1"/>
    <col min="9975" max="9975" width="6.75" style="69" customWidth="1"/>
    <col min="9976" max="9976" width="22.25" style="69" customWidth="1"/>
    <col min="9977" max="9978" width="9.5" style="69" customWidth="1"/>
    <col min="9979" max="9979" width="7.375" style="69" customWidth="1"/>
    <col min="9980" max="9980" width="12.625" style="69" customWidth="1"/>
    <col min="9981" max="10227" width="9" style="69"/>
    <col min="10228" max="10228" width="25.5" style="69" customWidth="1"/>
    <col min="10229" max="10229" width="8.5" style="69" customWidth="1"/>
    <col min="10230" max="10230" width="9.5" style="69" customWidth="1"/>
    <col min="10231" max="10231" width="6.75" style="69" customWidth="1"/>
    <col min="10232" max="10232" width="22.25" style="69" customWidth="1"/>
    <col min="10233" max="10234" width="9.5" style="69" customWidth="1"/>
    <col min="10235" max="10235" width="7.375" style="69" customWidth="1"/>
    <col min="10236" max="10236" width="12.625" style="69" customWidth="1"/>
    <col min="10237" max="10483" width="9" style="69"/>
    <col min="10484" max="10484" width="25.5" style="69" customWidth="1"/>
    <col min="10485" max="10485" width="8.5" style="69" customWidth="1"/>
    <col min="10486" max="10486" width="9.5" style="69" customWidth="1"/>
    <col min="10487" max="10487" width="6.75" style="69" customWidth="1"/>
    <col min="10488" max="10488" width="22.25" style="69" customWidth="1"/>
    <col min="10489" max="10490" width="9.5" style="69" customWidth="1"/>
    <col min="10491" max="10491" width="7.375" style="69" customWidth="1"/>
    <col min="10492" max="10492" width="12.625" style="69" customWidth="1"/>
    <col min="10493" max="10739" width="9" style="69"/>
    <col min="10740" max="10740" width="25.5" style="69" customWidth="1"/>
    <col min="10741" max="10741" width="8.5" style="69" customWidth="1"/>
    <col min="10742" max="10742" width="9.5" style="69" customWidth="1"/>
    <col min="10743" max="10743" width="6.75" style="69" customWidth="1"/>
    <col min="10744" max="10744" width="22.25" style="69" customWidth="1"/>
    <col min="10745" max="10746" width="9.5" style="69" customWidth="1"/>
    <col min="10747" max="10747" width="7.375" style="69" customWidth="1"/>
    <col min="10748" max="10748" width="12.625" style="69" customWidth="1"/>
    <col min="10749" max="10995" width="9" style="69"/>
    <col min="10996" max="10996" width="25.5" style="69" customWidth="1"/>
    <col min="10997" max="10997" width="8.5" style="69" customWidth="1"/>
    <col min="10998" max="10998" width="9.5" style="69" customWidth="1"/>
    <col min="10999" max="10999" width="6.75" style="69" customWidth="1"/>
    <col min="11000" max="11000" width="22.25" style="69" customWidth="1"/>
    <col min="11001" max="11002" width="9.5" style="69" customWidth="1"/>
    <col min="11003" max="11003" width="7.375" style="69" customWidth="1"/>
    <col min="11004" max="11004" width="12.625" style="69" customWidth="1"/>
    <col min="11005" max="11251" width="9" style="69"/>
    <col min="11252" max="11252" width="25.5" style="69" customWidth="1"/>
    <col min="11253" max="11253" width="8.5" style="69" customWidth="1"/>
    <col min="11254" max="11254" width="9.5" style="69" customWidth="1"/>
    <col min="11255" max="11255" width="6.75" style="69" customWidth="1"/>
    <col min="11256" max="11256" width="22.25" style="69" customWidth="1"/>
    <col min="11257" max="11258" width="9.5" style="69" customWidth="1"/>
    <col min="11259" max="11259" width="7.375" style="69" customWidth="1"/>
    <col min="11260" max="11260" width="12.625" style="69" customWidth="1"/>
    <col min="11261" max="11507" width="9" style="69"/>
    <col min="11508" max="11508" width="25.5" style="69" customWidth="1"/>
    <col min="11509" max="11509" width="8.5" style="69" customWidth="1"/>
    <col min="11510" max="11510" width="9.5" style="69" customWidth="1"/>
    <col min="11511" max="11511" width="6.75" style="69" customWidth="1"/>
    <col min="11512" max="11512" width="22.25" style="69" customWidth="1"/>
    <col min="11513" max="11514" width="9.5" style="69" customWidth="1"/>
    <col min="11515" max="11515" width="7.375" style="69" customWidth="1"/>
    <col min="11516" max="11516" width="12.625" style="69" customWidth="1"/>
    <col min="11517" max="11763" width="9" style="69"/>
    <col min="11764" max="11764" width="25.5" style="69" customWidth="1"/>
    <col min="11765" max="11765" width="8.5" style="69" customWidth="1"/>
    <col min="11766" max="11766" width="9.5" style="69" customWidth="1"/>
    <col min="11767" max="11767" width="6.75" style="69" customWidth="1"/>
    <col min="11768" max="11768" width="22.25" style="69" customWidth="1"/>
    <col min="11769" max="11770" width="9.5" style="69" customWidth="1"/>
    <col min="11771" max="11771" width="7.375" style="69" customWidth="1"/>
    <col min="11772" max="11772" width="12.625" style="69" customWidth="1"/>
    <col min="11773" max="12019" width="9" style="69"/>
    <col min="12020" max="12020" width="25.5" style="69" customWidth="1"/>
    <col min="12021" max="12021" width="8.5" style="69" customWidth="1"/>
    <col min="12022" max="12022" width="9.5" style="69" customWidth="1"/>
    <col min="12023" max="12023" width="6.75" style="69" customWidth="1"/>
    <col min="12024" max="12024" width="22.25" style="69" customWidth="1"/>
    <col min="12025" max="12026" width="9.5" style="69" customWidth="1"/>
    <col min="12027" max="12027" width="7.375" style="69" customWidth="1"/>
    <col min="12028" max="12028" width="12.625" style="69" customWidth="1"/>
    <col min="12029" max="12275" width="9" style="69"/>
    <col min="12276" max="12276" width="25.5" style="69" customWidth="1"/>
    <col min="12277" max="12277" width="8.5" style="69" customWidth="1"/>
    <col min="12278" max="12278" width="9.5" style="69" customWidth="1"/>
    <col min="12279" max="12279" width="6.75" style="69" customWidth="1"/>
    <col min="12280" max="12280" width="22.25" style="69" customWidth="1"/>
    <col min="12281" max="12282" width="9.5" style="69" customWidth="1"/>
    <col min="12283" max="12283" width="7.375" style="69" customWidth="1"/>
    <col min="12284" max="12284" width="12.625" style="69" customWidth="1"/>
    <col min="12285" max="12531" width="9" style="69"/>
    <col min="12532" max="12532" width="25.5" style="69" customWidth="1"/>
    <col min="12533" max="12533" width="8.5" style="69" customWidth="1"/>
    <col min="12534" max="12534" width="9.5" style="69" customWidth="1"/>
    <col min="12535" max="12535" width="6.75" style="69" customWidth="1"/>
    <col min="12536" max="12536" width="22.25" style="69" customWidth="1"/>
    <col min="12537" max="12538" width="9.5" style="69" customWidth="1"/>
    <col min="12539" max="12539" width="7.375" style="69" customWidth="1"/>
    <col min="12540" max="12540" width="12.625" style="69" customWidth="1"/>
    <col min="12541" max="12787" width="9" style="69"/>
    <col min="12788" max="12788" width="25.5" style="69" customWidth="1"/>
    <col min="12789" max="12789" width="8.5" style="69" customWidth="1"/>
    <col min="12790" max="12790" width="9.5" style="69" customWidth="1"/>
    <col min="12791" max="12791" width="6.75" style="69" customWidth="1"/>
    <col min="12792" max="12792" width="22.25" style="69" customWidth="1"/>
    <col min="12793" max="12794" width="9.5" style="69" customWidth="1"/>
    <col min="12795" max="12795" width="7.375" style="69" customWidth="1"/>
    <col min="12796" max="12796" width="12.625" style="69" customWidth="1"/>
    <col min="12797" max="13043" width="9" style="69"/>
    <col min="13044" max="13044" width="25.5" style="69" customWidth="1"/>
    <col min="13045" max="13045" width="8.5" style="69" customWidth="1"/>
    <col min="13046" max="13046" width="9.5" style="69" customWidth="1"/>
    <col min="13047" max="13047" width="6.75" style="69" customWidth="1"/>
    <col min="13048" max="13048" width="22.25" style="69" customWidth="1"/>
    <col min="13049" max="13050" width="9.5" style="69" customWidth="1"/>
    <col min="13051" max="13051" width="7.375" style="69" customWidth="1"/>
    <col min="13052" max="13052" width="12.625" style="69" customWidth="1"/>
    <col min="13053" max="13299" width="9" style="69"/>
    <col min="13300" max="13300" width="25.5" style="69" customWidth="1"/>
    <col min="13301" max="13301" width="8.5" style="69" customWidth="1"/>
    <col min="13302" max="13302" width="9.5" style="69" customWidth="1"/>
    <col min="13303" max="13303" width="6.75" style="69" customWidth="1"/>
    <col min="13304" max="13304" width="22.25" style="69" customWidth="1"/>
    <col min="13305" max="13306" width="9.5" style="69" customWidth="1"/>
    <col min="13307" max="13307" width="7.375" style="69" customWidth="1"/>
    <col min="13308" max="13308" width="12.625" style="69" customWidth="1"/>
    <col min="13309" max="13555" width="9" style="69"/>
    <col min="13556" max="13556" width="25.5" style="69" customWidth="1"/>
    <col min="13557" max="13557" width="8.5" style="69" customWidth="1"/>
    <col min="13558" max="13558" width="9.5" style="69" customWidth="1"/>
    <col min="13559" max="13559" width="6.75" style="69" customWidth="1"/>
    <col min="13560" max="13560" width="22.25" style="69" customWidth="1"/>
    <col min="13561" max="13562" width="9.5" style="69" customWidth="1"/>
    <col min="13563" max="13563" width="7.375" style="69" customWidth="1"/>
    <col min="13564" max="13564" width="12.625" style="69" customWidth="1"/>
    <col min="13565" max="13811" width="9" style="69"/>
    <col min="13812" max="13812" width="25.5" style="69" customWidth="1"/>
    <col min="13813" max="13813" width="8.5" style="69" customWidth="1"/>
    <col min="13814" max="13814" width="9.5" style="69" customWidth="1"/>
    <col min="13815" max="13815" width="6.75" style="69" customWidth="1"/>
    <col min="13816" max="13816" width="22.25" style="69" customWidth="1"/>
    <col min="13817" max="13818" width="9.5" style="69" customWidth="1"/>
    <col min="13819" max="13819" width="7.375" style="69" customWidth="1"/>
    <col min="13820" max="13820" width="12.625" style="69" customWidth="1"/>
    <col min="13821" max="14067" width="9" style="69"/>
    <col min="14068" max="14068" width="25.5" style="69" customWidth="1"/>
    <col min="14069" max="14069" width="8.5" style="69" customWidth="1"/>
    <col min="14070" max="14070" width="9.5" style="69" customWidth="1"/>
    <col min="14071" max="14071" width="6.75" style="69" customWidth="1"/>
    <col min="14072" max="14072" width="22.25" style="69" customWidth="1"/>
    <col min="14073" max="14074" width="9.5" style="69" customWidth="1"/>
    <col min="14075" max="14075" width="7.375" style="69" customWidth="1"/>
    <col min="14076" max="14076" width="12.625" style="69" customWidth="1"/>
    <col min="14077" max="14323" width="9" style="69"/>
    <col min="14324" max="14324" width="25.5" style="69" customWidth="1"/>
    <col min="14325" max="14325" width="8.5" style="69" customWidth="1"/>
    <col min="14326" max="14326" width="9.5" style="69" customWidth="1"/>
    <col min="14327" max="14327" width="6.75" style="69" customWidth="1"/>
    <col min="14328" max="14328" width="22.25" style="69" customWidth="1"/>
    <col min="14329" max="14330" width="9.5" style="69" customWidth="1"/>
    <col min="14331" max="14331" width="7.375" style="69" customWidth="1"/>
    <col min="14332" max="14332" width="12.625" style="69" customWidth="1"/>
    <col min="14333" max="14579" width="9" style="69"/>
    <col min="14580" max="14580" width="25.5" style="69" customWidth="1"/>
    <col min="14581" max="14581" width="8.5" style="69" customWidth="1"/>
    <col min="14582" max="14582" width="9.5" style="69" customWidth="1"/>
    <col min="14583" max="14583" width="6.75" style="69" customWidth="1"/>
    <col min="14584" max="14584" width="22.25" style="69" customWidth="1"/>
    <col min="14585" max="14586" width="9.5" style="69" customWidth="1"/>
    <col min="14587" max="14587" width="7.375" style="69" customWidth="1"/>
    <col min="14588" max="14588" width="12.625" style="69" customWidth="1"/>
    <col min="14589" max="14835" width="9" style="69"/>
    <col min="14836" max="14836" width="25.5" style="69" customWidth="1"/>
    <col min="14837" max="14837" width="8.5" style="69" customWidth="1"/>
    <col min="14838" max="14838" width="9.5" style="69" customWidth="1"/>
    <col min="14839" max="14839" width="6.75" style="69" customWidth="1"/>
    <col min="14840" max="14840" width="22.25" style="69" customWidth="1"/>
    <col min="14841" max="14842" width="9.5" style="69" customWidth="1"/>
    <col min="14843" max="14843" width="7.375" style="69" customWidth="1"/>
    <col min="14844" max="14844" width="12.625" style="69" customWidth="1"/>
    <col min="14845" max="15091" width="9" style="69"/>
    <col min="15092" max="15092" width="25.5" style="69" customWidth="1"/>
    <col min="15093" max="15093" width="8.5" style="69" customWidth="1"/>
    <col min="15094" max="15094" width="9.5" style="69" customWidth="1"/>
    <col min="15095" max="15095" width="6.75" style="69" customWidth="1"/>
    <col min="15096" max="15096" width="22.25" style="69" customWidth="1"/>
    <col min="15097" max="15098" width="9.5" style="69" customWidth="1"/>
    <col min="15099" max="15099" width="7.375" style="69" customWidth="1"/>
    <col min="15100" max="15100" width="12.625" style="69" customWidth="1"/>
    <col min="15101" max="15347" width="9" style="69"/>
    <col min="15348" max="15348" width="25.5" style="69" customWidth="1"/>
    <col min="15349" max="15349" width="8.5" style="69" customWidth="1"/>
    <col min="15350" max="15350" width="9.5" style="69" customWidth="1"/>
    <col min="15351" max="15351" width="6.75" style="69" customWidth="1"/>
    <col min="15352" max="15352" width="22.25" style="69" customWidth="1"/>
    <col min="15353" max="15354" width="9.5" style="69" customWidth="1"/>
    <col min="15355" max="15355" width="7.375" style="69" customWidth="1"/>
    <col min="15356" max="15356" width="12.625" style="69" customWidth="1"/>
    <col min="15357" max="15603" width="9" style="69"/>
    <col min="15604" max="15604" width="25.5" style="69" customWidth="1"/>
    <col min="15605" max="15605" width="8.5" style="69" customWidth="1"/>
    <col min="15606" max="15606" width="9.5" style="69" customWidth="1"/>
    <col min="15607" max="15607" width="6.75" style="69" customWidth="1"/>
    <col min="15608" max="15608" width="22.25" style="69" customWidth="1"/>
    <col min="15609" max="15610" width="9.5" style="69" customWidth="1"/>
    <col min="15611" max="15611" width="7.375" style="69" customWidth="1"/>
    <col min="15612" max="15612" width="12.625" style="69" customWidth="1"/>
    <col min="15613" max="15859" width="9" style="69"/>
    <col min="15860" max="15860" width="25.5" style="69" customWidth="1"/>
    <col min="15861" max="15861" width="8.5" style="69" customWidth="1"/>
    <col min="15862" max="15862" width="9.5" style="69" customWidth="1"/>
    <col min="15863" max="15863" width="6.75" style="69" customWidth="1"/>
    <col min="15864" max="15864" width="22.25" style="69" customWidth="1"/>
    <col min="15865" max="15866" width="9.5" style="69" customWidth="1"/>
    <col min="15867" max="15867" width="7.375" style="69" customWidth="1"/>
    <col min="15868" max="15868" width="12.625" style="69" customWidth="1"/>
    <col min="15869" max="16115" width="9" style="69"/>
    <col min="16116" max="16116" width="25.5" style="69" customWidth="1"/>
    <col min="16117" max="16117" width="8.5" style="69" customWidth="1"/>
    <col min="16118" max="16118" width="9.5" style="69" customWidth="1"/>
    <col min="16119" max="16119" width="6.75" style="69" customWidth="1"/>
    <col min="16120" max="16120" width="22.25" style="69" customWidth="1"/>
    <col min="16121" max="16122" width="9.5" style="69" customWidth="1"/>
    <col min="16123" max="16123" width="7.375" style="69" customWidth="1"/>
    <col min="16124" max="16124" width="12.625" style="69" customWidth="1"/>
    <col min="16125" max="16384" width="9" style="69"/>
  </cols>
  <sheetData>
    <row r="1" ht="24" spans="1:8">
      <c r="A1" s="70" t="s">
        <v>20</v>
      </c>
      <c r="B1" s="70"/>
      <c r="C1" s="70"/>
      <c r="D1" s="70"/>
      <c r="E1" s="70"/>
      <c r="F1" s="70"/>
      <c r="G1" s="70"/>
      <c r="H1" s="70"/>
    </row>
    <row r="2" s="68" customFormat="1" ht="18.75" customHeight="1" spans="1:8">
      <c r="A2" s="71" t="s">
        <v>21</v>
      </c>
      <c r="B2" s="126"/>
      <c r="C2" s="72" t="s">
        <v>22</v>
      </c>
      <c r="D2" s="72"/>
      <c r="E2" s="72"/>
      <c r="F2" s="140"/>
      <c r="G2" s="73" t="s">
        <v>23</v>
      </c>
      <c r="H2" s="73"/>
    </row>
    <row r="3" ht="20.25" customHeight="1" spans="1:9">
      <c r="A3" s="74" t="s">
        <v>24</v>
      </c>
      <c r="B3" s="75"/>
      <c r="C3" s="75"/>
      <c r="D3" s="75"/>
      <c r="E3" s="75" t="s">
        <v>25</v>
      </c>
      <c r="F3" s="75"/>
      <c r="G3" s="75"/>
      <c r="H3" s="76"/>
      <c r="I3" s="168"/>
    </row>
    <row r="4" ht="20.25" customHeight="1" spans="1:8">
      <c r="A4" s="77" t="s">
        <v>26</v>
      </c>
      <c r="B4" s="78" t="s">
        <v>27</v>
      </c>
      <c r="C4" s="78" t="s">
        <v>28</v>
      </c>
      <c r="D4" s="78" t="s">
        <v>29</v>
      </c>
      <c r="E4" s="79" t="s">
        <v>26</v>
      </c>
      <c r="F4" s="78" t="s">
        <v>27</v>
      </c>
      <c r="G4" s="78" t="s">
        <v>28</v>
      </c>
      <c r="H4" s="80" t="s">
        <v>29</v>
      </c>
    </row>
    <row r="5" ht="20.25" customHeight="1" spans="1:8">
      <c r="A5" s="81" t="s">
        <v>30</v>
      </c>
      <c r="B5" s="82">
        <f>SUM(B6+B37+B42+B43+B41)</f>
        <v>2445163</v>
      </c>
      <c r="C5" s="82">
        <f>SUM(C6+C37+C42+C43+C41)</f>
        <v>2451253</v>
      </c>
      <c r="D5" s="159">
        <f>C5-B5</f>
        <v>6090</v>
      </c>
      <c r="E5" s="83" t="s">
        <v>31</v>
      </c>
      <c r="F5" s="142">
        <f>F41+F6+F37+F40+F39</f>
        <v>2445163</v>
      </c>
      <c r="G5" s="142">
        <f>G41+G6+G37+G40+G39</f>
        <v>2451253</v>
      </c>
      <c r="H5" s="160">
        <f t="shared" ref="H5:H41" si="0">G5-F5</f>
        <v>6090</v>
      </c>
    </row>
    <row r="6" ht="20.25" customHeight="1" spans="1:8">
      <c r="A6" s="161" t="s">
        <v>32</v>
      </c>
      <c r="B6" s="82">
        <f>B30+B7+B29</f>
        <v>612693</v>
      </c>
      <c r="C6" s="82">
        <f>C30+C7+C29</f>
        <v>612693</v>
      </c>
      <c r="D6" s="159">
        <f t="shared" ref="D6:D43" si="1">C6-B6</f>
        <v>0</v>
      </c>
      <c r="E6" s="162" t="s">
        <v>33</v>
      </c>
      <c r="F6" s="142">
        <f>F30+F7+F29</f>
        <v>1699504</v>
      </c>
      <c r="G6" s="142">
        <f>G30+G7+G29</f>
        <v>1699504</v>
      </c>
      <c r="H6" s="160">
        <f t="shared" si="0"/>
        <v>0</v>
      </c>
    </row>
    <row r="7" ht="20.25" customHeight="1" spans="1:8">
      <c r="A7" s="86" t="s">
        <v>34</v>
      </c>
      <c r="B7" s="82">
        <f>B8+B21</f>
        <v>602767</v>
      </c>
      <c r="C7" s="82">
        <f>C8+C21</f>
        <v>602767</v>
      </c>
      <c r="D7" s="159">
        <f t="shared" si="1"/>
        <v>0</v>
      </c>
      <c r="E7" s="87" t="s">
        <v>35</v>
      </c>
      <c r="F7" s="142">
        <f>SUM(F8:F28)</f>
        <v>978859</v>
      </c>
      <c r="G7" s="142">
        <f>SUM(G8:G28)</f>
        <v>978859</v>
      </c>
      <c r="H7" s="160">
        <f t="shared" si="0"/>
        <v>0</v>
      </c>
    </row>
    <row r="8" ht="20.25" customHeight="1" spans="1:8">
      <c r="A8" s="88" t="s">
        <v>36</v>
      </c>
      <c r="B8" s="89">
        <f>SUM(B9:B20)</f>
        <v>506010</v>
      </c>
      <c r="C8" s="89">
        <f>SUM(C9:C20)</f>
        <v>506009</v>
      </c>
      <c r="D8" s="163">
        <f t="shared" si="1"/>
        <v>-1</v>
      </c>
      <c r="E8" s="90" t="s">
        <v>37</v>
      </c>
      <c r="F8" s="144">
        <v>88314</v>
      </c>
      <c r="G8" s="144">
        <v>88624</v>
      </c>
      <c r="H8" s="157">
        <f t="shared" si="0"/>
        <v>310</v>
      </c>
    </row>
    <row r="9" ht="20.25" customHeight="1" spans="1:10">
      <c r="A9" s="92" t="s">
        <v>38</v>
      </c>
      <c r="B9" s="89">
        <v>97810</v>
      </c>
      <c r="C9" s="89">
        <v>97810</v>
      </c>
      <c r="D9" s="163">
        <f t="shared" si="1"/>
        <v>0</v>
      </c>
      <c r="E9" s="90" t="s">
        <v>39</v>
      </c>
      <c r="F9" s="144">
        <v>3094</v>
      </c>
      <c r="G9" s="144">
        <v>2717</v>
      </c>
      <c r="H9" s="157">
        <f t="shared" si="0"/>
        <v>-377</v>
      </c>
      <c r="J9" s="85"/>
    </row>
    <row r="10" ht="20.25" customHeight="1" spans="1:10">
      <c r="A10" s="92" t="s">
        <v>40</v>
      </c>
      <c r="B10" s="89">
        <v>53618</v>
      </c>
      <c r="C10" s="89">
        <v>53618</v>
      </c>
      <c r="D10" s="163">
        <f t="shared" si="1"/>
        <v>0</v>
      </c>
      <c r="E10" s="90" t="s">
        <v>41</v>
      </c>
      <c r="F10" s="144">
        <v>112490</v>
      </c>
      <c r="G10" s="144">
        <v>112490</v>
      </c>
      <c r="H10" s="157">
        <f t="shared" si="0"/>
        <v>0</v>
      </c>
      <c r="J10" s="85"/>
    </row>
    <row r="11" ht="20.25" customHeight="1" spans="1:10">
      <c r="A11" s="92" t="s">
        <v>42</v>
      </c>
      <c r="B11" s="89">
        <v>46924</v>
      </c>
      <c r="C11" s="89">
        <v>46925</v>
      </c>
      <c r="D11" s="163">
        <f t="shared" si="1"/>
        <v>1</v>
      </c>
      <c r="E11" s="90" t="s">
        <v>43</v>
      </c>
      <c r="F11" s="144">
        <v>158707</v>
      </c>
      <c r="G11" s="144">
        <v>158707</v>
      </c>
      <c r="H11" s="157">
        <f t="shared" si="0"/>
        <v>0</v>
      </c>
      <c r="J11" s="85"/>
    </row>
    <row r="12" ht="20.25" customHeight="1" spans="1:10">
      <c r="A12" s="92" t="s">
        <v>44</v>
      </c>
      <c r="B12" s="89">
        <v>16925</v>
      </c>
      <c r="C12" s="89">
        <v>16924</v>
      </c>
      <c r="D12" s="163">
        <f t="shared" si="1"/>
        <v>-1</v>
      </c>
      <c r="E12" s="90" t="s">
        <v>45</v>
      </c>
      <c r="F12" s="144">
        <v>21484</v>
      </c>
      <c r="G12" s="144">
        <v>21484</v>
      </c>
      <c r="H12" s="157">
        <f t="shared" si="0"/>
        <v>0</v>
      </c>
      <c r="J12" s="85"/>
    </row>
    <row r="13" ht="20.25" customHeight="1" spans="1:10">
      <c r="A13" s="92" t="s">
        <v>46</v>
      </c>
      <c r="B13" s="89">
        <v>575</v>
      </c>
      <c r="C13" s="89">
        <v>575</v>
      </c>
      <c r="D13" s="163">
        <f t="shared" si="1"/>
        <v>0</v>
      </c>
      <c r="E13" s="90" t="s">
        <v>47</v>
      </c>
      <c r="F13" s="144">
        <v>15843</v>
      </c>
      <c r="G13" s="144">
        <v>15843</v>
      </c>
      <c r="H13" s="157">
        <f t="shared" si="0"/>
        <v>0</v>
      </c>
      <c r="J13" s="85"/>
    </row>
    <row r="14" ht="20.25" customHeight="1" spans="1:10">
      <c r="A14" s="92" t="s">
        <v>48</v>
      </c>
      <c r="B14" s="89">
        <v>22788</v>
      </c>
      <c r="C14" s="89">
        <v>22788</v>
      </c>
      <c r="D14" s="163">
        <f t="shared" si="1"/>
        <v>0</v>
      </c>
      <c r="E14" s="90" t="s">
        <v>49</v>
      </c>
      <c r="F14" s="144">
        <v>99386</v>
      </c>
      <c r="G14" s="144">
        <v>99453</v>
      </c>
      <c r="H14" s="157">
        <f t="shared" si="0"/>
        <v>67</v>
      </c>
      <c r="J14" s="85"/>
    </row>
    <row r="15" ht="20.25" customHeight="1" spans="1:10">
      <c r="A15" s="92" t="s">
        <v>50</v>
      </c>
      <c r="B15" s="89">
        <v>14616</v>
      </c>
      <c r="C15" s="89">
        <v>14616</v>
      </c>
      <c r="D15" s="163">
        <f t="shared" si="1"/>
        <v>0</v>
      </c>
      <c r="E15" s="90" t="s">
        <v>51</v>
      </c>
      <c r="F15" s="144">
        <v>76722</v>
      </c>
      <c r="G15" s="144">
        <v>76722</v>
      </c>
      <c r="H15" s="157">
        <f t="shared" si="0"/>
        <v>0</v>
      </c>
      <c r="J15" s="85"/>
    </row>
    <row r="16" ht="20.25" customHeight="1" spans="1:10">
      <c r="A16" s="92" t="s">
        <v>52</v>
      </c>
      <c r="B16" s="89">
        <v>14016</v>
      </c>
      <c r="C16" s="89">
        <v>14015</v>
      </c>
      <c r="D16" s="163">
        <f t="shared" si="1"/>
        <v>-1</v>
      </c>
      <c r="E16" s="90" t="s">
        <v>53</v>
      </c>
      <c r="F16" s="144">
        <v>27416</v>
      </c>
      <c r="G16" s="144">
        <v>27416</v>
      </c>
      <c r="H16" s="157">
        <f t="shared" si="0"/>
        <v>0</v>
      </c>
      <c r="J16" s="85"/>
    </row>
    <row r="17" ht="20.25" customHeight="1" spans="1:10">
      <c r="A17" s="92" t="s">
        <v>54</v>
      </c>
      <c r="B17" s="89">
        <v>33902</v>
      </c>
      <c r="C17" s="89">
        <v>33902</v>
      </c>
      <c r="D17" s="163">
        <f t="shared" si="1"/>
        <v>0</v>
      </c>
      <c r="E17" s="90" t="s">
        <v>55</v>
      </c>
      <c r="F17" s="144">
        <v>214659</v>
      </c>
      <c r="G17" s="144">
        <v>214659</v>
      </c>
      <c r="H17" s="157">
        <f t="shared" si="0"/>
        <v>0</v>
      </c>
      <c r="J17" s="85"/>
    </row>
    <row r="18" ht="20.25" customHeight="1" spans="1:10">
      <c r="A18" s="92" t="s">
        <v>56</v>
      </c>
      <c r="B18" s="89">
        <v>51714</v>
      </c>
      <c r="C18" s="89">
        <v>51714</v>
      </c>
      <c r="D18" s="163">
        <f t="shared" si="1"/>
        <v>0</v>
      </c>
      <c r="E18" s="90" t="s">
        <v>57</v>
      </c>
      <c r="F18" s="144">
        <v>56475</v>
      </c>
      <c r="G18" s="144">
        <v>56475</v>
      </c>
      <c r="H18" s="157">
        <f t="shared" si="0"/>
        <v>0</v>
      </c>
      <c r="J18" s="85"/>
    </row>
    <row r="19" ht="20.25" customHeight="1" spans="1:10">
      <c r="A19" s="92" t="s">
        <v>58</v>
      </c>
      <c r="B19" s="89">
        <v>52751</v>
      </c>
      <c r="C19" s="89">
        <v>52751</v>
      </c>
      <c r="D19" s="163">
        <f t="shared" si="1"/>
        <v>0</v>
      </c>
      <c r="E19" s="90" t="s">
        <v>59</v>
      </c>
      <c r="F19" s="144">
        <v>21663</v>
      </c>
      <c r="G19" s="144">
        <v>21663</v>
      </c>
      <c r="H19" s="157">
        <f t="shared" si="0"/>
        <v>0</v>
      </c>
      <c r="J19" s="85"/>
    </row>
    <row r="20" ht="20.25" customHeight="1" spans="1:10">
      <c r="A20" s="92" t="s">
        <v>60</v>
      </c>
      <c r="B20" s="89">
        <v>100371</v>
      </c>
      <c r="C20" s="89">
        <v>100371</v>
      </c>
      <c r="D20" s="163">
        <f t="shared" si="1"/>
        <v>0</v>
      </c>
      <c r="E20" s="90" t="s">
        <v>61</v>
      </c>
      <c r="F20" s="144">
        <v>22802</v>
      </c>
      <c r="G20" s="144">
        <v>22802</v>
      </c>
      <c r="H20" s="157">
        <f t="shared" si="0"/>
        <v>0</v>
      </c>
      <c r="J20" s="85"/>
    </row>
    <row r="21" ht="20.25" customHeight="1" spans="1:8">
      <c r="A21" s="88" t="s">
        <v>62</v>
      </c>
      <c r="B21" s="89">
        <f>SUM(B22:B28)</f>
        <v>96757</v>
      </c>
      <c r="C21" s="89">
        <f>SUM(C22:C28)</f>
        <v>96758</v>
      </c>
      <c r="D21" s="163">
        <f t="shared" si="1"/>
        <v>1</v>
      </c>
      <c r="E21" s="90" t="s">
        <v>63</v>
      </c>
      <c r="F21" s="144">
        <v>17066</v>
      </c>
      <c r="G21" s="144">
        <v>17066</v>
      </c>
      <c r="H21" s="157">
        <f t="shared" si="0"/>
        <v>0</v>
      </c>
    </row>
    <row r="22" ht="20.25" customHeight="1" spans="1:8">
      <c r="A22" s="92" t="s">
        <v>64</v>
      </c>
      <c r="B22" s="89">
        <v>24407</v>
      </c>
      <c r="C22" s="89">
        <v>24408</v>
      </c>
      <c r="D22" s="163">
        <f t="shared" si="1"/>
        <v>1</v>
      </c>
      <c r="E22" s="90" t="s">
        <v>65</v>
      </c>
      <c r="F22" s="144">
        <v>770</v>
      </c>
      <c r="G22" s="144">
        <v>770</v>
      </c>
      <c r="H22" s="157">
        <f t="shared" si="0"/>
        <v>0</v>
      </c>
    </row>
    <row r="23" ht="20.25" customHeight="1" spans="1:8">
      <c r="A23" s="92" t="s">
        <v>66</v>
      </c>
      <c r="B23" s="89">
        <v>27930</v>
      </c>
      <c r="C23" s="89">
        <v>27930</v>
      </c>
      <c r="D23" s="163">
        <f t="shared" si="1"/>
        <v>0</v>
      </c>
      <c r="E23" s="90" t="s">
        <v>67</v>
      </c>
      <c r="F23" s="144">
        <v>3915</v>
      </c>
      <c r="G23" s="144">
        <v>3915</v>
      </c>
      <c r="H23" s="157">
        <f t="shared" si="0"/>
        <v>0</v>
      </c>
    </row>
    <row r="24" ht="20.25" customHeight="1" spans="1:8">
      <c r="A24" s="92" t="s">
        <v>68</v>
      </c>
      <c r="B24" s="89">
        <v>25258</v>
      </c>
      <c r="C24" s="89">
        <v>25258</v>
      </c>
      <c r="D24" s="163">
        <f t="shared" si="1"/>
        <v>0</v>
      </c>
      <c r="E24" s="90" t="s">
        <v>69</v>
      </c>
      <c r="F24" s="144">
        <v>23027</v>
      </c>
      <c r="G24" s="144">
        <v>23027</v>
      </c>
      <c r="H24" s="157">
        <f t="shared" si="0"/>
        <v>0</v>
      </c>
    </row>
    <row r="25" ht="20.25" customHeight="1" spans="1:8">
      <c r="A25" s="121" t="s">
        <v>70</v>
      </c>
      <c r="B25" s="89">
        <v>17652</v>
      </c>
      <c r="C25" s="89">
        <v>17652</v>
      </c>
      <c r="D25" s="163">
        <f t="shared" si="1"/>
        <v>0</v>
      </c>
      <c r="E25" s="90" t="s">
        <v>71</v>
      </c>
      <c r="F25" s="144">
        <v>1566</v>
      </c>
      <c r="G25" s="144">
        <v>1566</v>
      </c>
      <c r="H25" s="157">
        <f t="shared" si="0"/>
        <v>0</v>
      </c>
    </row>
    <row r="26" ht="20.25" customHeight="1" spans="1:8">
      <c r="A26" s="92" t="s">
        <v>72</v>
      </c>
      <c r="B26" s="122">
        <v>0</v>
      </c>
      <c r="C26" s="122"/>
      <c r="D26" s="163">
        <f t="shared" si="1"/>
        <v>0</v>
      </c>
      <c r="E26" s="90" t="s">
        <v>73</v>
      </c>
      <c r="F26" s="144">
        <v>1461</v>
      </c>
      <c r="G26" s="144">
        <v>1461</v>
      </c>
      <c r="H26" s="157">
        <f t="shared" si="0"/>
        <v>0</v>
      </c>
    </row>
    <row r="27" ht="20.25" customHeight="1" spans="1:8">
      <c r="A27" s="92" t="s">
        <v>74</v>
      </c>
      <c r="B27" s="89">
        <v>29</v>
      </c>
      <c r="C27" s="89">
        <v>29</v>
      </c>
      <c r="D27" s="163">
        <f t="shared" si="1"/>
        <v>0</v>
      </c>
      <c r="E27" s="90" t="s">
        <v>75</v>
      </c>
      <c r="F27" s="144">
        <v>11998</v>
      </c>
      <c r="G27" s="144">
        <v>11998</v>
      </c>
      <c r="H27" s="157">
        <f t="shared" si="0"/>
        <v>0</v>
      </c>
    </row>
    <row r="28" ht="20.25" customHeight="1" spans="1:8">
      <c r="A28" s="92" t="s">
        <v>76</v>
      </c>
      <c r="B28" s="89">
        <v>1481</v>
      </c>
      <c r="C28" s="89">
        <v>1481</v>
      </c>
      <c r="D28" s="163">
        <f t="shared" si="1"/>
        <v>0</v>
      </c>
      <c r="E28" s="90" t="s">
        <v>77</v>
      </c>
      <c r="F28" s="144">
        <v>1</v>
      </c>
      <c r="G28" s="144">
        <v>1</v>
      </c>
      <c r="H28" s="157">
        <f t="shared" si="0"/>
        <v>0</v>
      </c>
    </row>
    <row r="29" ht="20.25" customHeight="1" spans="1:8">
      <c r="A29" s="164" t="s">
        <v>78</v>
      </c>
      <c r="B29" s="82">
        <v>9926</v>
      </c>
      <c r="C29" s="82">
        <v>9926</v>
      </c>
      <c r="D29" s="159">
        <f t="shared" si="1"/>
        <v>0</v>
      </c>
      <c r="E29" s="87" t="s">
        <v>79</v>
      </c>
      <c r="F29" s="145"/>
      <c r="G29" s="145"/>
      <c r="H29" s="160">
        <f t="shared" si="0"/>
        <v>0</v>
      </c>
    </row>
    <row r="30" ht="20.25" customHeight="1" spans="1:8">
      <c r="A30" s="164" t="s">
        <v>80</v>
      </c>
      <c r="B30" s="82"/>
      <c r="C30" s="82"/>
      <c r="D30" s="159">
        <f t="shared" si="1"/>
        <v>0</v>
      </c>
      <c r="E30" s="87" t="s">
        <v>81</v>
      </c>
      <c r="F30" s="142">
        <f>SUM(F31:F35)</f>
        <v>720645</v>
      </c>
      <c r="G30" s="142">
        <f>SUM(G31:G35)</f>
        <v>720645</v>
      </c>
      <c r="H30" s="160">
        <f t="shared" si="0"/>
        <v>0</v>
      </c>
    </row>
    <row r="31" ht="20.25" customHeight="1" spans="1:8">
      <c r="A31" s="165"/>
      <c r="B31" s="89"/>
      <c r="C31" s="89"/>
      <c r="D31" s="163">
        <f t="shared" si="1"/>
        <v>0</v>
      </c>
      <c r="E31" s="90" t="s">
        <v>49</v>
      </c>
      <c r="F31" s="146">
        <v>1778</v>
      </c>
      <c r="G31" s="166">
        <v>1778</v>
      </c>
      <c r="H31" s="157">
        <f t="shared" si="0"/>
        <v>0</v>
      </c>
    </row>
    <row r="32" ht="20.25" customHeight="1" spans="1:8">
      <c r="A32" s="165"/>
      <c r="B32" s="89"/>
      <c r="C32" s="89"/>
      <c r="D32" s="163">
        <f t="shared" si="1"/>
        <v>0</v>
      </c>
      <c r="E32" s="90" t="s">
        <v>55</v>
      </c>
      <c r="F32" s="146">
        <v>707112</v>
      </c>
      <c r="G32" s="166">
        <v>707112</v>
      </c>
      <c r="H32" s="157">
        <f t="shared" si="0"/>
        <v>0</v>
      </c>
    </row>
    <row r="33" ht="20.25" customHeight="1" spans="1:8">
      <c r="A33" s="165"/>
      <c r="B33" s="89"/>
      <c r="C33" s="89"/>
      <c r="D33" s="163">
        <f t="shared" si="1"/>
        <v>0</v>
      </c>
      <c r="E33" s="90" t="s">
        <v>57</v>
      </c>
      <c r="F33" s="146">
        <v>5481</v>
      </c>
      <c r="G33" s="166">
        <v>5481</v>
      </c>
      <c r="H33" s="157">
        <f t="shared" si="0"/>
        <v>0</v>
      </c>
    </row>
    <row r="34" ht="20.25" customHeight="1" spans="1:8">
      <c r="A34" s="165"/>
      <c r="B34" s="89"/>
      <c r="C34" s="89"/>
      <c r="D34" s="163">
        <f t="shared" si="1"/>
        <v>0</v>
      </c>
      <c r="E34" s="90" t="s">
        <v>73</v>
      </c>
      <c r="F34" s="146">
        <v>3215</v>
      </c>
      <c r="G34" s="166">
        <v>3215</v>
      </c>
      <c r="H34" s="157">
        <f t="shared" si="0"/>
        <v>0</v>
      </c>
    </row>
    <row r="35" ht="20.25" customHeight="1" spans="1:8">
      <c r="A35" s="165"/>
      <c r="B35" s="89"/>
      <c r="C35" s="89"/>
      <c r="D35" s="163">
        <f t="shared" si="1"/>
        <v>0</v>
      </c>
      <c r="E35" s="90" t="s">
        <v>75</v>
      </c>
      <c r="F35" s="146">
        <v>3059</v>
      </c>
      <c r="G35" s="166">
        <v>3059</v>
      </c>
      <c r="H35" s="157">
        <f t="shared" si="0"/>
        <v>0</v>
      </c>
    </row>
    <row r="36" ht="20.25" customHeight="1" spans="1:8">
      <c r="A36" s="81" t="s">
        <v>82</v>
      </c>
      <c r="B36" s="82">
        <f>B37+B41+B42+B43</f>
        <v>1832470</v>
      </c>
      <c r="C36" s="82">
        <f>C37+C41+C42+C43</f>
        <v>1838560</v>
      </c>
      <c r="D36" s="159">
        <f t="shared" si="1"/>
        <v>6090</v>
      </c>
      <c r="E36" s="83" t="s">
        <v>83</v>
      </c>
      <c r="F36" s="145">
        <f>F37+F39+F40+F41</f>
        <v>745659</v>
      </c>
      <c r="G36" s="145">
        <f>G37+G39+G40+G41</f>
        <v>751749</v>
      </c>
      <c r="H36" s="160">
        <f t="shared" si="0"/>
        <v>6090</v>
      </c>
    </row>
    <row r="37" ht="20.25" customHeight="1" spans="1:8">
      <c r="A37" s="96" t="s">
        <v>84</v>
      </c>
      <c r="B37" s="89">
        <f>SUM(B38:B40)</f>
        <v>1024573</v>
      </c>
      <c r="C37" s="89">
        <f>SUM(C38:C40)</f>
        <v>1030663</v>
      </c>
      <c r="D37" s="163">
        <f t="shared" si="1"/>
        <v>6090</v>
      </c>
      <c r="E37" s="97" t="s">
        <v>85</v>
      </c>
      <c r="F37" s="146">
        <f>F38</f>
        <v>44596</v>
      </c>
      <c r="G37" s="146">
        <f>G38</f>
        <v>44596</v>
      </c>
      <c r="H37" s="157">
        <f t="shared" si="0"/>
        <v>0</v>
      </c>
    </row>
    <row r="38" ht="20.25" customHeight="1" spans="1:8">
      <c r="A38" s="88" t="s">
        <v>86</v>
      </c>
      <c r="B38" s="89">
        <v>58470</v>
      </c>
      <c r="C38" s="89">
        <v>58470</v>
      </c>
      <c r="D38" s="163">
        <f t="shared" si="1"/>
        <v>0</v>
      </c>
      <c r="E38" s="90" t="s">
        <v>87</v>
      </c>
      <c r="F38" s="146">
        <v>44596</v>
      </c>
      <c r="G38" s="146">
        <v>44596</v>
      </c>
      <c r="H38" s="157">
        <f t="shared" si="0"/>
        <v>0</v>
      </c>
    </row>
    <row r="39" ht="20.25" customHeight="1" spans="1:8">
      <c r="A39" s="88" t="s">
        <v>88</v>
      </c>
      <c r="B39" s="89">
        <v>184437</v>
      </c>
      <c r="C39" s="89">
        <v>184437</v>
      </c>
      <c r="D39" s="163">
        <f t="shared" si="1"/>
        <v>0</v>
      </c>
      <c r="E39" s="97" t="s">
        <v>89</v>
      </c>
      <c r="F39" s="146">
        <v>533200</v>
      </c>
      <c r="G39" s="146">
        <v>533200</v>
      </c>
      <c r="H39" s="157">
        <f t="shared" si="0"/>
        <v>0</v>
      </c>
    </row>
    <row r="40" ht="20.25" customHeight="1" spans="1:8">
      <c r="A40" s="88" t="s">
        <v>90</v>
      </c>
      <c r="B40" s="89">
        <v>781666</v>
      </c>
      <c r="C40" s="89">
        <v>787756</v>
      </c>
      <c r="D40" s="163">
        <f t="shared" si="1"/>
        <v>6090</v>
      </c>
      <c r="E40" s="97" t="s">
        <v>91</v>
      </c>
      <c r="F40" s="146">
        <v>88890</v>
      </c>
      <c r="G40" s="146">
        <v>94980</v>
      </c>
      <c r="H40" s="157">
        <f t="shared" si="0"/>
        <v>6090</v>
      </c>
    </row>
    <row r="41" ht="20.25" customHeight="1" spans="1:8">
      <c r="A41" s="109" t="s">
        <v>92</v>
      </c>
      <c r="B41" s="89">
        <v>668200</v>
      </c>
      <c r="C41" s="89">
        <v>668200</v>
      </c>
      <c r="D41" s="163">
        <f t="shared" si="1"/>
        <v>0</v>
      </c>
      <c r="E41" s="97" t="s">
        <v>93</v>
      </c>
      <c r="F41" s="146">
        <v>78973</v>
      </c>
      <c r="G41" s="146">
        <v>78973</v>
      </c>
      <c r="H41" s="157">
        <f t="shared" si="0"/>
        <v>0</v>
      </c>
    </row>
    <row r="42" ht="20.25" customHeight="1" spans="1:8">
      <c r="A42" s="123" t="s">
        <v>94</v>
      </c>
      <c r="B42" s="89">
        <v>41190</v>
      </c>
      <c r="C42" s="89">
        <v>41190</v>
      </c>
      <c r="D42" s="163">
        <f t="shared" si="1"/>
        <v>0</v>
      </c>
      <c r="E42" s="97" t="s">
        <v>95</v>
      </c>
      <c r="F42" s="146"/>
      <c r="G42" s="146"/>
      <c r="H42" s="157">
        <f t="shared" ref="H42:H43" si="2">F42-G42</f>
        <v>0</v>
      </c>
    </row>
    <row r="43" ht="20.25" customHeight="1" spans="1:8">
      <c r="A43" s="99" t="s">
        <v>96</v>
      </c>
      <c r="B43" s="100">
        <v>98507</v>
      </c>
      <c r="C43" s="100">
        <v>98507</v>
      </c>
      <c r="D43" s="167">
        <f t="shared" si="1"/>
        <v>0</v>
      </c>
      <c r="E43" s="101"/>
      <c r="F43" s="148"/>
      <c r="G43" s="148"/>
      <c r="H43" s="151">
        <f t="shared" si="2"/>
        <v>0</v>
      </c>
    </row>
    <row r="45" spans="3:3">
      <c r="C45" s="85"/>
    </row>
    <row r="46" spans="2:2">
      <c r="B46" s="85"/>
    </row>
    <row r="47" spans="6:7">
      <c r="F47" s="85"/>
      <c r="G47" s="85"/>
    </row>
    <row r="48" spans="3:3">
      <c r="C48" s="85"/>
    </row>
    <row r="49" spans="3:3">
      <c r="C49" s="85"/>
    </row>
    <row r="52" spans="3:3">
      <c r="C52" s="85"/>
    </row>
  </sheetData>
  <mergeCells count="5">
    <mergeCell ref="A1:H1"/>
    <mergeCell ref="C2:E2"/>
    <mergeCell ref="G2:H2"/>
    <mergeCell ref="A3:D3"/>
    <mergeCell ref="E3:H3"/>
  </mergeCells>
  <printOptions horizontalCentered="1"/>
  <pageMargins left="0.31496062992126" right="0.31496062992126" top="0.748031496062992" bottom="0.748031496062992" header="0.31496062992126" footer="0.31496062992126"/>
  <pageSetup paperSize="9" scale="83" orientation="portrait" horizontalDpi="2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showZeros="0" workbookViewId="0">
      <selection activeCell="K20" sqref="K20"/>
    </sheetView>
  </sheetViews>
  <sheetFormatPr defaultColWidth="9" defaultRowHeight="14.25"/>
  <cols>
    <col min="1" max="1" width="25.5" style="69" customWidth="1"/>
    <col min="2" max="3" width="8.5" style="69" customWidth="1"/>
    <col min="4" max="4" width="9.5" style="69" customWidth="1"/>
    <col min="5" max="5" width="7.625" style="69" customWidth="1"/>
    <col min="6" max="6" width="22.25" style="69" customWidth="1"/>
    <col min="7" max="9" width="9.5" style="69" customWidth="1"/>
    <col min="10" max="10" width="7.625" style="69" customWidth="1"/>
    <col min="11" max="229" width="9" style="69"/>
    <col min="230" max="230" width="25.5" style="69" customWidth="1"/>
    <col min="231" max="231" width="8.5" style="69" customWidth="1"/>
    <col min="232" max="232" width="9.5" style="69" customWidth="1"/>
    <col min="233" max="233" width="6.75" style="69" customWidth="1"/>
    <col min="234" max="234" width="22.25" style="69" customWidth="1"/>
    <col min="235" max="236" width="9.5" style="69" customWidth="1"/>
    <col min="237" max="237" width="7.375" style="69" customWidth="1"/>
    <col min="238" max="238" width="12.625" style="69" customWidth="1"/>
    <col min="239" max="485" width="9" style="69"/>
    <col min="486" max="486" width="25.5" style="69" customWidth="1"/>
    <col min="487" max="487" width="8.5" style="69" customWidth="1"/>
    <col min="488" max="488" width="9.5" style="69" customWidth="1"/>
    <col min="489" max="489" width="6.75" style="69" customWidth="1"/>
    <col min="490" max="490" width="22.25" style="69" customWidth="1"/>
    <col min="491" max="492" width="9.5" style="69" customWidth="1"/>
    <col min="493" max="493" width="7.375" style="69" customWidth="1"/>
    <col min="494" max="494" width="12.625" style="69" customWidth="1"/>
    <col min="495" max="741" width="9" style="69"/>
    <col min="742" max="742" width="25.5" style="69" customWidth="1"/>
    <col min="743" max="743" width="8.5" style="69" customWidth="1"/>
    <col min="744" max="744" width="9.5" style="69" customWidth="1"/>
    <col min="745" max="745" width="6.75" style="69" customWidth="1"/>
    <col min="746" max="746" width="22.25" style="69" customWidth="1"/>
    <col min="747" max="748" width="9.5" style="69" customWidth="1"/>
    <col min="749" max="749" width="7.375" style="69" customWidth="1"/>
    <col min="750" max="750" width="12.625" style="69" customWidth="1"/>
    <col min="751" max="997" width="9" style="69"/>
    <col min="998" max="998" width="25.5" style="69" customWidth="1"/>
    <col min="999" max="999" width="8.5" style="69" customWidth="1"/>
    <col min="1000" max="1000" width="9.5" style="69" customWidth="1"/>
    <col min="1001" max="1001" width="6.75" style="69" customWidth="1"/>
    <col min="1002" max="1002" width="22.25" style="69" customWidth="1"/>
    <col min="1003" max="1004" width="9.5" style="69" customWidth="1"/>
    <col min="1005" max="1005" width="7.375" style="69" customWidth="1"/>
    <col min="1006" max="1006" width="12.625" style="69" customWidth="1"/>
    <col min="1007" max="1253" width="9" style="69"/>
    <col min="1254" max="1254" width="25.5" style="69" customWidth="1"/>
    <col min="1255" max="1255" width="8.5" style="69" customWidth="1"/>
    <col min="1256" max="1256" width="9.5" style="69" customWidth="1"/>
    <col min="1257" max="1257" width="6.75" style="69" customWidth="1"/>
    <col min="1258" max="1258" width="22.25" style="69" customWidth="1"/>
    <col min="1259" max="1260" width="9.5" style="69" customWidth="1"/>
    <col min="1261" max="1261" width="7.375" style="69" customWidth="1"/>
    <col min="1262" max="1262" width="12.625" style="69" customWidth="1"/>
    <col min="1263" max="1509" width="9" style="69"/>
    <col min="1510" max="1510" width="25.5" style="69" customWidth="1"/>
    <col min="1511" max="1511" width="8.5" style="69" customWidth="1"/>
    <col min="1512" max="1512" width="9.5" style="69" customWidth="1"/>
    <col min="1513" max="1513" width="6.75" style="69" customWidth="1"/>
    <col min="1514" max="1514" width="22.25" style="69" customWidth="1"/>
    <col min="1515" max="1516" width="9.5" style="69" customWidth="1"/>
    <col min="1517" max="1517" width="7.375" style="69" customWidth="1"/>
    <col min="1518" max="1518" width="12.625" style="69" customWidth="1"/>
    <col min="1519" max="1765" width="9" style="69"/>
    <col min="1766" max="1766" width="25.5" style="69" customWidth="1"/>
    <col min="1767" max="1767" width="8.5" style="69" customWidth="1"/>
    <col min="1768" max="1768" width="9.5" style="69" customWidth="1"/>
    <col min="1769" max="1769" width="6.75" style="69" customWidth="1"/>
    <col min="1770" max="1770" width="22.25" style="69" customWidth="1"/>
    <col min="1771" max="1772" width="9.5" style="69" customWidth="1"/>
    <col min="1773" max="1773" width="7.375" style="69" customWidth="1"/>
    <col min="1774" max="1774" width="12.625" style="69" customWidth="1"/>
    <col min="1775" max="2021" width="9" style="69"/>
    <col min="2022" max="2022" width="25.5" style="69" customWidth="1"/>
    <col min="2023" max="2023" width="8.5" style="69" customWidth="1"/>
    <col min="2024" max="2024" width="9.5" style="69" customWidth="1"/>
    <col min="2025" max="2025" width="6.75" style="69" customWidth="1"/>
    <col min="2026" max="2026" width="22.25" style="69" customWidth="1"/>
    <col min="2027" max="2028" width="9.5" style="69" customWidth="1"/>
    <col min="2029" max="2029" width="7.375" style="69" customWidth="1"/>
    <col min="2030" max="2030" width="12.625" style="69" customWidth="1"/>
    <col min="2031" max="2277" width="9" style="69"/>
    <col min="2278" max="2278" width="25.5" style="69" customWidth="1"/>
    <col min="2279" max="2279" width="8.5" style="69" customWidth="1"/>
    <col min="2280" max="2280" width="9.5" style="69" customWidth="1"/>
    <col min="2281" max="2281" width="6.75" style="69" customWidth="1"/>
    <col min="2282" max="2282" width="22.25" style="69" customWidth="1"/>
    <col min="2283" max="2284" width="9.5" style="69" customWidth="1"/>
    <col min="2285" max="2285" width="7.375" style="69" customWidth="1"/>
    <col min="2286" max="2286" width="12.625" style="69" customWidth="1"/>
    <col min="2287" max="2533" width="9" style="69"/>
    <col min="2534" max="2534" width="25.5" style="69" customWidth="1"/>
    <col min="2535" max="2535" width="8.5" style="69" customWidth="1"/>
    <col min="2536" max="2536" width="9.5" style="69" customWidth="1"/>
    <col min="2537" max="2537" width="6.75" style="69" customWidth="1"/>
    <col min="2538" max="2538" width="22.25" style="69" customWidth="1"/>
    <col min="2539" max="2540" width="9.5" style="69" customWidth="1"/>
    <col min="2541" max="2541" width="7.375" style="69" customWidth="1"/>
    <col min="2542" max="2542" width="12.625" style="69" customWidth="1"/>
    <col min="2543" max="2789" width="9" style="69"/>
    <col min="2790" max="2790" width="25.5" style="69" customWidth="1"/>
    <col min="2791" max="2791" width="8.5" style="69" customWidth="1"/>
    <col min="2792" max="2792" width="9.5" style="69" customWidth="1"/>
    <col min="2793" max="2793" width="6.75" style="69" customWidth="1"/>
    <col min="2794" max="2794" width="22.25" style="69" customWidth="1"/>
    <col min="2795" max="2796" width="9.5" style="69" customWidth="1"/>
    <col min="2797" max="2797" width="7.375" style="69" customWidth="1"/>
    <col min="2798" max="2798" width="12.625" style="69" customWidth="1"/>
    <col min="2799" max="3045" width="9" style="69"/>
    <col min="3046" max="3046" width="25.5" style="69" customWidth="1"/>
    <col min="3047" max="3047" width="8.5" style="69" customWidth="1"/>
    <col min="3048" max="3048" width="9.5" style="69" customWidth="1"/>
    <col min="3049" max="3049" width="6.75" style="69" customWidth="1"/>
    <col min="3050" max="3050" width="22.25" style="69" customWidth="1"/>
    <col min="3051" max="3052" width="9.5" style="69" customWidth="1"/>
    <col min="3053" max="3053" width="7.375" style="69" customWidth="1"/>
    <col min="3054" max="3054" width="12.625" style="69" customWidth="1"/>
    <col min="3055" max="3301" width="9" style="69"/>
    <col min="3302" max="3302" width="25.5" style="69" customWidth="1"/>
    <col min="3303" max="3303" width="8.5" style="69" customWidth="1"/>
    <col min="3304" max="3304" width="9.5" style="69" customWidth="1"/>
    <col min="3305" max="3305" width="6.75" style="69" customWidth="1"/>
    <col min="3306" max="3306" width="22.25" style="69" customWidth="1"/>
    <col min="3307" max="3308" width="9.5" style="69" customWidth="1"/>
    <col min="3309" max="3309" width="7.375" style="69" customWidth="1"/>
    <col min="3310" max="3310" width="12.625" style="69" customWidth="1"/>
    <col min="3311" max="3557" width="9" style="69"/>
    <col min="3558" max="3558" width="25.5" style="69" customWidth="1"/>
    <col min="3559" max="3559" width="8.5" style="69" customWidth="1"/>
    <col min="3560" max="3560" width="9.5" style="69" customWidth="1"/>
    <col min="3561" max="3561" width="6.75" style="69" customWidth="1"/>
    <col min="3562" max="3562" width="22.25" style="69" customWidth="1"/>
    <col min="3563" max="3564" width="9.5" style="69" customWidth="1"/>
    <col min="3565" max="3565" width="7.375" style="69" customWidth="1"/>
    <col min="3566" max="3566" width="12.625" style="69" customWidth="1"/>
    <col min="3567" max="3813" width="9" style="69"/>
    <col min="3814" max="3814" width="25.5" style="69" customWidth="1"/>
    <col min="3815" max="3815" width="8.5" style="69" customWidth="1"/>
    <col min="3816" max="3816" width="9.5" style="69" customWidth="1"/>
    <col min="3817" max="3817" width="6.75" style="69" customWidth="1"/>
    <col min="3818" max="3818" width="22.25" style="69" customWidth="1"/>
    <col min="3819" max="3820" width="9.5" style="69" customWidth="1"/>
    <col min="3821" max="3821" width="7.375" style="69" customWidth="1"/>
    <col min="3822" max="3822" width="12.625" style="69" customWidth="1"/>
    <col min="3823" max="4069" width="9" style="69"/>
    <col min="4070" max="4070" width="25.5" style="69" customWidth="1"/>
    <col min="4071" max="4071" width="8.5" style="69" customWidth="1"/>
    <col min="4072" max="4072" width="9.5" style="69" customWidth="1"/>
    <col min="4073" max="4073" width="6.75" style="69" customWidth="1"/>
    <col min="4074" max="4074" width="22.25" style="69" customWidth="1"/>
    <col min="4075" max="4076" width="9.5" style="69" customWidth="1"/>
    <col min="4077" max="4077" width="7.375" style="69" customWidth="1"/>
    <col min="4078" max="4078" width="12.625" style="69" customWidth="1"/>
    <col min="4079" max="4325" width="9" style="69"/>
    <col min="4326" max="4326" width="25.5" style="69" customWidth="1"/>
    <col min="4327" max="4327" width="8.5" style="69" customWidth="1"/>
    <col min="4328" max="4328" width="9.5" style="69" customWidth="1"/>
    <col min="4329" max="4329" width="6.75" style="69" customWidth="1"/>
    <col min="4330" max="4330" width="22.25" style="69" customWidth="1"/>
    <col min="4331" max="4332" width="9.5" style="69" customWidth="1"/>
    <col min="4333" max="4333" width="7.375" style="69" customWidth="1"/>
    <col min="4334" max="4334" width="12.625" style="69" customWidth="1"/>
    <col min="4335" max="4581" width="9" style="69"/>
    <col min="4582" max="4582" width="25.5" style="69" customWidth="1"/>
    <col min="4583" max="4583" width="8.5" style="69" customWidth="1"/>
    <col min="4584" max="4584" width="9.5" style="69" customWidth="1"/>
    <col min="4585" max="4585" width="6.75" style="69" customWidth="1"/>
    <col min="4586" max="4586" width="22.25" style="69" customWidth="1"/>
    <col min="4587" max="4588" width="9.5" style="69" customWidth="1"/>
    <col min="4589" max="4589" width="7.375" style="69" customWidth="1"/>
    <col min="4590" max="4590" width="12.625" style="69" customWidth="1"/>
    <col min="4591" max="4837" width="9" style="69"/>
    <col min="4838" max="4838" width="25.5" style="69" customWidth="1"/>
    <col min="4839" max="4839" width="8.5" style="69" customWidth="1"/>
    <col min="4840" max="4840" width="9.5" style="69" customWidth="1"/>
    <col min="4841" max="4841" width="6.75" style="69" customWidth="1"/>
    <col min="4842" max="4842" width="22.25" style="69" customWidth="1"/>
    <col min="4843" max="4844" width="9.5" style="69" customWidth="1"/>
    <col min="4845" max="4845" width="7.375" style="69" customWidth="1"/>
    <col min="4846" max="4846" width="12.625" style="69" customWidth="1"/>
    <col min="4847" max="5093" width="9" style="69"/>
    <col min="5094" max="5094" width="25.5" style="69" customWidth="1"/>
    <col min="5095" max="5095" width="8.5" style="69" customWidth="1"/>
    <col min="5096" max="5096" width="9.5" style="69" customWidth="1"/>
    <col min="5097" max="5097" width="6.75" style="69" customWidth="1"/>
    <col min="5098" max="5098" width="22.25" style="69" customWidth="1"/>
    <col min="5099" max="5100" width="9.5" style="69" customWidth="1"/>
    <col min="5101" max="5101" width="7.375" style="69" customWidth="1"/>
    <col min="5102" max="5102" width="12.625" style="69" customWidth="1"/>
    <col min="5103" max="5349" width="9" style="69"/>
    <col min="5350" max="5350" width="25.5" style="69" customWidth="1"/>
    <col min="5351" max="5351" width="8.5" style="69" customWidth="1"/>
    <col min="5352" max="5352" width="9.5" style="69" customWidth="1"/>
    <col min="5353" max="5353" width="6.75" style="69" customWidth="1"/>
    <col min="5354" max="5354" width="22.25" style="69" customWidth="1"/>
    <col min="5355" max="5356" width="9.5" style="69" customWidth="1"/>
    <col min="5357" max="5357" width="7.375" style="69" customWidth="1"/>
    <col min="5358" max="5358" width="12.625" style="69" customWidth="1"/>
    <col min="5359" max="5605" width="9" style="69"/>
    <col min="5606" max="5606" width="25.5" style="69" customWidth="1"/>
    <col min="5607" max="5607" width="8.5" style="69" customWidth="1"/>
    <col min="5608" max="5608" width="9.5" style="69" customWidth="1"/>
    <col min="5609" max="5609" width="6.75" style="69" customWidth="1"/>
    <col min="5610" max="5610" width="22.25" style="69" customWidth="1"/>
    <col min="5611" max="5612" width="9.5" style="69" customWidth="1"/>
    <col min="5613" max="5613" width="7.375" style="69" customWidth="1"/>
    <col min="5614" max="5614" width="12.625" style="69" customWidth="1"/>
    <col min="5615" max="5861" width="9" style="69"/>
    <col min="5862" max="5862" width="25.5" style="69" customWidth="1"/>
    <col min="5863" max="5863" width="8.5" style="69" customWidth="1"/>
    <col min="5864" max="5864" width="9.5" style="69" customWidth="1"/>
    <col min="5865" max="5865" width="6.75" style="69" customWidth="1"/>
    <col min="5866" max="5866" width="22.25" style="69" customWidth="1"/>
    <col min="5867" max="5868" width="9.5" style="69" customWidth="1"/>
    <col min="5869" max="5869" width="7.375" style="69" customWidth="1"/>
    <col min="5870" max="5870" width="12.625" style="69" customWidth="1"/>
    <col min="5871" max="6117" width="9" style="69"/>
    <col min="6118" max="6118" width="25.5" style="69" customWidth="1"/>
    <col min="6119" max="6119" width="8.5" style="69" customWidth="1"/>
    <col min="6120" max="6120" width="9.5" style="69" customWidth="1"/>
    <col min="6121" max="6121" width="6.75" style="69" customWidth="1"/>
    <col min="6122" max="6122" width="22.25" style="69" customWidth="1"/>
    <col min="6123" max="6124" width="9.5" style="69" customWidth="1"/>
    <col min="6125" max="6125" width="7.375" style="69" customWidth="1"/>
    <col min="6126" max="6126" width="12.625" style="69" customWidth="1"/>
    <col min="6127" max="6373" width="9" style="69"/>
    <col min="6374" max="6374" width="25.5" style="69" customWidth="1"/>
    <col min="6375" max="6375" width="8.5" style="69" customWidth="1"/>
    <col min="6376" max="6376" width="9.5" style="69" customWidth="1"/>
    <col min="6377" max="6377" width="6.75" style="69" customWidth="1"/>
    <col min="6378" max="6378" width="22.25" style="69" customWidth="1"/>
    <col min="6379" max="6380" width="9.5" style="69" customWidth="1"/>
    <col min="6381" max="6381" width="7.375" style="69" customWidth="1"/>
    <col min="6382" max="6382" width="12.625" style="69" customWidth="1"/>
    <col min="6383" max="6629" width="9" style="69"/>
    <col min="6630" max="6630" width="25.5" style="69" customWidth="1"/>
    <col min="6631" max="6631" width="8.5" style="69" customWidth="1"/>
    <col min="6632" max="6632" width="9.5" style="69" customWidth="1"/>
    <col min="6633" max="6633" width="6.75" style="69" customWidth="1"/>
    <col min="6634" max="6634" width="22.25" style="69" customWidth="1"/>
    <col min="6635" max="6636" width="9.5" style="69" customWidth="1"/>
    <col min="6637" max="6637" width="7.375" style="69" customWidth="1"/>
    <col min="6638" max="6638" width="12.625" style="69" customWidth="1"/>
    <col min="6639" max="6885" width="9" style="69"/>
    <col min="6886" max="6886" width="25.5" style="69" customWidth="1"/>
    <col min="6887" max="6887" width="8.5" style="69" customWidth="1"/>
    <col min="6888" max="6888" width="9.5" style="69" customWidth="1"/>
    <col min="6889" max="6889" width="6.75" style="69" customWidth="1"/>
    <col min="6890" max="6890" width="22.25" style="69" customWidth="1"/>
    <col min="6891" max="6892" width="9.5" style="69" customWidth="1"/>
    <col min="6893" max="6893" width="7.375" style="69" customWidth="1"/>
    <col min="6894" max="6894" width="12.625" style="69" customWidth="1"/>
    <col min="6895" max="7141" width="9" style="69"/>
    <col min="7142" max="7142" width="25.5" style="69" customWidth="1"/>
    <col min="7143" max="7143" width="8.5" style="69" customWidth="1"/>
    <col min="7144" max="7144" width="9.5" style="69" customWidth="1"/>
    <col min="7145" max="7145" width="6.75" style="69" customWidth="1"/>
    <col min="7146" max="7146" width="22.25" style="69" customWidth="1"/>
    <col min="7147" max="7148" width="9.5" style="69" customWidth="1"/>
    <col min="7149" max="7149" width="7.375" style="69" customWidth="1"/>
    <col min="7150" max="7150" width="12.625" style="69" customWidth="1"/>
    <col min="7151" max="7397" width="9" style="69"/>
    <col min="7398" max="7398" width="25.5" style="69" customWidth="1"/>
    <col min="7399" max="7399" width="8.5" style="69" customWidth="1"/>
    <col min="7400" max="7400" width="9.5" style="69" customWidth="1"/>
    <col min="7401" max="7401" width="6.75" style="69" customWidth="1"/>
    <col min="7402" max="7402" width="22.25" style="69" customWidth="1"/>
    <col min="7403" max="7404" width="9.5" style="69" customWidth="1"/>
    <col min="7405" max="7405" width="7.375" style="69" customWidth="1"/>
    <col min="7406" max="7406" width="12.625" style="69" customWidth="1"/>
    <col min="7407" max="7653" width="9" style="69"/>
    <col min="7654" max="7654" width="25.5" style="69" customWidth="1"/>
    <col min="7655" max="7655" width="8.5" style="69" customWidth="1"/>
    <col min="7656" max="7656" width="9.5" style="69" customWidth="1"/>
    <col min="7657" max="7657" width="6.75" style="69" customWidth="1"/>
    <col min="7658" max="7658" width="22.25" style="69" customWidth="1"/>
    <col min="7659" max="7660" width="9.5" style="69" customWidth="1"/>
    <col min="7661" max="7661" width="7.375" style="69" customWidth="1"/>
    <col min="7662" max="7662" width="12.625" style="69" customWidth="1"/>
    <col min="7663" max="7909" width="9" style="69"/>
    <col min="7910" max="7910" width="25.5" style="69" customWidth="1"/>
    <col min="7911" max="7911" width="8.5" style="69" customWidth="1"/>
    <col min="7912" max="7912" width="9.5" style="69" customWidth="1"/>
    <col min="7913" max="7913" width="6.75" style="69" customWidth="1"/>
    <col min="7914" max="7914" width="22.25" style="69" customWidth="1"/>
    <col min="7915" max="7916" width="9.5" style="69" customWidth="1"/>
    <col min="7917" max="7917" width="7.375" style="69" customWidth="1"/>
    <col min="7918" max="7918" width="12.625" style="69" customWidth="1"/>
    <col min="7919" max="8165" width="9" style="69"/>
    <col min="8166" max="8166" width="25.5" style="69" customWidth="1"/>
    <col min="8167" max="8167" width="8.5" style="69" customWidth="1"/>
    <col min="8168" max="8168" width="9.5" style="69" customWidth="1"/>
    <col min="8169" max="8169" width="6.75" style="69" customWidth="1"/>
    <col min="8170" max="8170" width="22.25" style="69" customWidth="1"/>
    <col min="8171" max="8172" width="9.5" style="69" customWidth="1"/>
    <col min="8173" max="8173" width="7.375" style="69" customWidth="1"/>
    <col min="8174" max="8174" width="12.625" style="69" customWidth="1"/>
    <col min="8175" max="8421" width="9" style="69"/>
    <col min="8422" max="8422" width="25.5" style="69" customWidth="1"/>
    <col min="8423" max="8423" width="8.5" style="69" customWidth="1"/>
    <col min="8424" max="8424" width="9.5" style="69" customWidth="1"/>
    <col min="8425" max="8425" width="6.75" style="69" customWidth="1"/>
    <col min="8426" max="8426" width="22.25" style="69" customWidth="1"/>
    <col min="8427" max="8428" width="9.5" style="69" customWidth="1"/>
    <col min="8429" max="8429" width="7.375" style="69" customWidth="1"/>
    <col min="8430" max="8430" width="12.625" style="69" customWidth="1"/>
    <col min="8431" max="8677" width="9" style="69"/>
    <col min="8678" max="8678" width="25.5" style="69" customWidth="1"/>
    <col min="8679" max="8679" width="8.5" style="69" customWidth="1"/>
    <col min="8680" max="8680" width="9.5" style="69" customWidth="1"/>
    <col min="8681" max="8681" width="6.75" style="69" customWidth="1"/>
    <col min="8682" max="8682" width="22.25" style="69" customWidth="1"/>
    <col min="8683" max="8684" width="9.5" style="69" customWidth="1"/>
    <col min="8685" max="8685" width="7.375" style="69" customWidth="1"/>
    <col min="8686" max="8686" width="12.625" style="69" customWidth="1"/>
    <col min="8687" max="8933" width="9" style="69"/>
    <col min="8934" max="8934" width="25.5" style="69" customWidth="1"/>
    <col min="8935" max="8935" width="8.5" style="69" customWidth="1"/>
    <col min="8936" max="8936" width="9.5" style="69" customWidth="1"/>
    <col min="8937" max="8937" width="6.75" style="69" customWidth="1"/>
    <col min="8938" max="8938" width="22.25" style="69" customWidth="1"/>
    <col min="8939" max="8940" width="9.5" style="69" customWidth="1"/>
    <col min="8941" max="8941" width="7.375" style="69" customWidth="1"/>
    <col min="8942" max="8942" width="12.625" style="69" customWidth="1"/>
    <col min="8943" max="9189" width="9" style="69"/>
    <col min="9190" max="9190" width="25.5" style="69" customWidth="1"/>
    <col min="9191" max="9191" width="8.5" style="69" customWidth="1"/>
    <col min="9192" max="9192" width="9.5" style="69" customWidth="1"/>
    <col min="9193" max="9193" width="6.75" style="69" customWidth="1"/>
    <col min="9194" max="9194" width="22.25" style="69" customWidth="1"/>
    <col min="9195" max="9196" width="9.5" style="69" customWidth="1"/>
    <col min="9197" max="9197" width="7.375" style="69" customWidth="1"/>
    <col min="9198" max="9198" width="12.625" style="69" customWidth="1"/>
    <col min="9199" max="9445" width="9" style="69"/>
    <col min="9446" max="9446" width="25.5" style="69" customWidth="1"/>
    <col min="9447" max="9447" width="8.5" style="69" customWidth="1"/>
    <col min="9448" max="9448" width="9.5" style="69" customWidth="1"/>
    <col min="9449" max="9449" width="6.75" style="69" customWidth="1"/>
    <col min="9450" max="9450" width="22.25" style="69" customWidth="1"/>
    <col min="9451" max="9452" width="9.5" style="69" customWidth="1"/>
    <col min="9453" max="9453" width="7.375" style="69" customWidth="1"/>
    <col min="9454" max="9454" width="12.625" style="69" customWidth="1"/>
    <col min="9455" max="9701" width="9" style="69"/>
    <col min="9702" max="9702" width="25.5" style="69" customWidth="1"/>
    <col min="9703" max="9703" width="8.5" style="69" customWidth="1"/>
    <col min="9704" max="9704" width="9.5" style="69" customWidth="1"/>
    <col min="9705" max="9705" width="6.75" style="69" customWidth="1"/>
    <col min="9706" max="9706" width="22.25" style="69" customWidth="1"/>
    <col min="9707" max="9708" width="9.5" style="69" customWidth="1"/>
    <col min="9709" max="9709" width="7.375" style="69" customWidth="1"/>
    <col min="9710" max="9710" width="12.625" style="69" customWidth="1"/>
    <col min="9711" max="9957" width="9" style="69"/>
    <col min="9958" max="9958" width="25.5" style="69" customWidth="1"/>
    <col min="9959" max="9959" width="8.5" style="69" customWidth="1"/>
    <col min="9960" max="9960" width="9.5" style="69" customWidth="1"/>
    <col min="9961" max="9961" width="6.75" style="69" customWidth="1"/>
    <col min="9962" max="9962" width="22.25" style="69" customWidth="1"/>
    <col min="9963" max="9964" width="9.5" style="69" customWidth="1"/>
    <col min="9965" max="9965" width="7.375" style="69" customWidth="1"/>
    <col min="9966" max="9966" width="12.625" style="69" customWidth="1"/>
    <col min="9967" max="10213" width="9" style="69"/>
    <col min="10214" max="10214" width="25.5" style="69" customWidth="1"/>
    <col min="10215" max="10215" width="8.5" style="69" customWidth="1"/>
    <col min="10216" max="10216" width="9.5" style="69" customWidth="1"/>
    <col min="10217" max="10217" width="6.75" style="69" customWidth="1"/>
    <col min="10218" max="10218" width="22.25" style="69" customWidth="1"/>
    <col min="10219" max="10220" width="9.5" style="69" customWidth="1"/>
    <col min="10221" max="10221" width="7.375" style="69" customWidth="1"/>
    <col min="10222" max="10222" width="12.625" style="69" customWidth="1"/>
    <col min="10223" max="10469" width="9" style="69"/>
    <col min="10470" max="10470" width="25.5" style="69" customWidth="1"/>
    <col min="10471" max="10471" width="8.5" style="69" customWidth="1"/>
    <col min="10472" max="10472" width="9.5" style="69" customWidth="1"/>
    <col min="10473" max="10473" width="6.75" style="69" customWidth="1"/>
    <col min="10474" max="10474" width="22.25" style="69" customWidth="1"/>
    <col min="10475" max="10476" width="9.5" style="69" customWidth="1"/>
    <col min="10477" max="10477" width="7.375" style="69" customWidth="1"/>
    <col min="10478" max="10478" width="12.625" style="69" customWidth="1"/>
    <col min="10479" max="10725" width="9" style="69"/>
    <col min="10726" max="10726" width="25.5" style="69" customWidth="1"/>
    <col min="10727" max="10727" width="8.5" style="69" customWidth="1"/>
    <col min="10728" max="10728" width="9.5" style="69" customWidth="1"/>
    <col min="10729" max="10729" width="6.75" style="69" customWidth="1"/>
    <col min="10730" max="10730" width="22.25" style="69" customWidth="1"/>
    <col min="10731" max="10732" width="9.5" style="69" customWidth="1"/>
    <col min="10733" max="10733" width="7.375" style="69" customWidth="1"/>
    <col min="10734" max="10734" width="12.625" style="69" customWidth="1"/>
    <col min="10735" max="10981" width="9" style="69"/>
    <col min="10982" max="10982" width="25.5" style="69" customWidth="1"/>
    <col min="10983" max="10983" width="8.5" style="69" customWidth="1"/>
    <col min="10984" max="10984" width="9.5" style="69" customWidth="1"/>
    <col min="10985" max="10985" width="6.75" style="69" customWidth="1"/>
    <col min="10986" max="10986" width="22.25" style="69" customWidth="1"/>
    <col min="10987" max="10988" width="9.5" style="69" customWidth="1"/>
    <col min="10989" max="10989" width="7.375" style="69" customWidth="1"/>
    <col min="10990" max="10990" width="12.625" style="69" customWidth="1"/>
    <col min="10991" max="11237" width="9" style="69"/>
    <col min="11238" max="11238" width="25.5" style="69" customWidth="1"/>
    <col min="11239" max="11239" width="8.5" style="69" customWidth="1"/>
    <col min="11240" max="11240" width="9.5" style="69" customWidth="1"/>
    <col min="11241" max="11241" width="6.75" style="69" customWidth="1"/>
    <col min="11242" max="11242" width="22.25" style="69" customWidth="1"/>
    <col min="11243" max="11244" width="9.5" style="69" customWidth="1"/>
    <col min="11245" max="11245" width="7.375" style="69" customWidth="1"/>
    <col min="11246" max="11246" width="12.625" style="69" customWidth="1"/>
    <col min="11247" max="11493" width="9" style="69"/>
    <col min="11494" max="11494" width="25.5" style="69" customWidth="1"/>
    <col min="11495" max="11495" width="8.5" style="69" customWidth="1"/>
    <col min="11496" max="11496" width="9.5" style="69" customWidth="1"/>
    <col min="11497" max="11497" width="6.75" style="69" customWidth="1"/>
    <col min="11498" max="11498" width="22.25" style="69" customWidth="1"/>
    <col min="11499" max="11500" width="9.5" style="69" customWidth="1"/>
    <col min="11501" max="11501" width="7.375" style="69" customWidth="1"/>
    <col min="11502" max="11502" width="12.625" style="69" customWidth="1"/>
    <col min="11503" max="11749" width="9" style="69"/>
    <col min="11750" max="11750" width="25.5" style="69" customWidth="1"/>
    <col min="11751" max="11751" width="8.5" style="69" customWidth="1"/>
    <col min="11752" max="11752" width="9.5" style="69" customWidth="1"/>
    <col min="11753" max="11753" width="6.75" style="69" customWidth="1"/>
    <col min="11754" max="11754" width="22.25" style="69" customWidth="1"/>
    <col min="11755" max="11756" width="9.5" style="69" customWidth="1"/>
    <col min="11757" max="11757" width="7.375" style="69" customWidth="1"/>
    <col min="11758" max="11758" width="12.625" style="69" customWidth="1"/>
    <col min="11759" max="12005" width="9" style="69"/>
    <col min="12006" max="12006" width="25.5" style="69" customWidth="1"/>
    <col min="12007" max="12007" width="8.5" style="69" customWidth="1"/>
    <col min="12008" max="12008" width="9.5" style="69" customWidth="1"/>
    <col min="12009" max="12009" width="6.75" style="69" customWidth="1"/>
    <col min="12010" max="12010" width="22.25" style="69" customWidth="1"/>
    <col min="12011" max="12012" width="9.5" style="69" customWidth="1"/>
    <col min="12013" max="12013" width="7.375" style="69" customWidth="1"/>
    <col min="12014" max="12014" width="12.625" style="69" customWidth="1"/>
    <col min="12015" max="12261" width="9" style="69"/>
    <col min="12262" max="12262" width="25.5" style="69" customWidth="1"/>
    <col min="12263" max="12263" width="8.5" style="69" customWidth="1"/>
    <col min="12264" max="12264" width="9.5" style="69" customWidth="1"/>
    <col min="12265" max="12265" width="6.75" style="69" customWidth="1"/>
    <col min="12266" max="12266" width="22.25" style="69" customWidth="1"/>
    <col min="12267" max="12268" width="9.5" style="69" customWidth="1"/>
    <col min="12269" max="12269" width="7.375" style="69" customWidth="1"/>
    <col min="12270" max="12270" width="12.625" style="69" customWidth="1"/>
    <col min="12271" max="12517" width="9" style="69"/>
    <col min="12518" max="12518" width="25.5" style="69" customWidth="1"/>
    <col min="12519" max="12519" width="8.5" style="69" customWidth="1"/>
    <col min="12520" max="12520" width="9.5" style="69" customWidth="1"/>
    <col min="12521" max="12521" width="6.75" style="69" customWidth="1"/>
    <col min="12522" max="12522" width="22.25" style="69" customWidth="1"/>
    <col min="12523" max="12524" width="9.5" style="69" customWidth="1"/>
    <col min="12525" max="12525" width="7.375" style="69" customWidth="1"/>
    <col min="12526" max="12526" width="12.625" style="69" customWidth="1"/>
    <col min="12527" max="12773" width="9" style="69"/>
    <col min="12774" max="12774" width="25.5" style="69" customWidth="1"/>
    <col min="12775" max="12775" width="8.5" style="69" customWidth="1"/>
    <col min="12776" max="12776" width="9.5" style="69" customWidth="1"/>
    <col min="12777" max="12777" width="6.75" style="69" customWidth="1"/>
    <col min="12778" max="12778" width="22.25" style="69" customWidth="1"/>
    <col min="12779" max="12780" width="9.5" style="69" customWidth="1"/>
    <col min="12781" max="12781" width="7.375" style="69" customWidth="1"/>
    <col min="12782" max="12782" width="12.625" style="69" customWidth="1"/>
    <col min="12783" max="13029" width="9" style="69"/>
    <col min="13030" max="13030" width="25.5" style="69" customWidth="1"/>
    <col min="13031" max="13031" width="8.5" style="69" customWidth="1"/>
    <col min="13032" max="13032" width="9.5" style="69" customWidth="1"/>
    <col min="13033" max="13033" width="6.75" style="69" customWidth="1"/>
    <col min="13034" max="13034" width="22.25" style="69" customWidth="1"/>
    <col min="13035" max="13036" width="9.5" style="69" customWidth="1"/>
    <col min="13037" max="13037" width="7.375" style="69" customWidth="1"/>
    <col min="13038" max="13038" width="12.625" style="69" customWidth="1"/>
    <col min="13039" max="13285" width="9" style="69"/>
    <col min="13286" max="13286" width="25.5" style="69" customWidth="1"/>
    <col min="13287" max="13287" width="8.5" style="69" customWidth="1"/>
    <col min="13288" max="13288" width="9.5" style="69" customWidth="1"/>
    <col min="13289" max="13289" width="6.75" style="69" customWidth="1"/>
    <col min="13290" max="13290" width="22.25" style="69" customWidth="1"/>
    <col min="13291" max="13292" width="9.5" style="69" customWidth="1"/>
    <col min="13293" max="13293" width="7.375" style="69" customWidth="1"/>
    <col min="13294" max="13294" width="12.625" style="69" customWidth="1"/>
    <col min="13295" max="13541" width="9" style="69"/>
    <col min="13542" max="13542" width="25.5" style="69" customWidth="1"/>
    <col min="13543" max="13543" width="8.5" style="69" customWidth="1"/>
    <col min="13544" max="13544" width="9.5" style="69" customWidth="1"/>
    <col min="13545" max="13545" width="6.75" style="69" customWidth="1"/>
    <col min="13546" max="13546" width="22.25" style="69" customWidth="1"/>
    <col min="13547" max="13548" width="9.5" style="69" customWidth="1"/>
    <col min="13549" max="13549" width="7.375" style="69" customWidth="1"/>
    <col min="13550" max="13550" width="12.625" style="69" customWidth="1"/>
    <col min="13551" max="13797" width="9" style="69"/>
    <col min="13798" max="13798" width="25.5" style="69" customWidth="1"/>
    <col min="13799" max="13799" width="8.5" style="69" customWidth="1"/>
    <col min="13800" max="13800" width="9.5" style="69" customWidth="1"/>
    <col min="13801" max="13801" width="6.75" style="69" customWidth="1"/>
    <col min="13802" max="13802" width="22.25" style="69" customWidth="1"/>
    <col min="13803" max="13804" width="9.5" style="69" customWidth="1"/>
    <col min="13805" max="13805" width="7.375" style="69" customWidth="1"/>
    <col min="13806" max="13806" width="12.625" style="69" customWidth="1"/>
    <col min="13807" max="14053" width="9" style="69"/>
    <col min="14054" max="14054" width="25.5" style="69" customWidth="1"/>
    <col min="14055" max="14055" width="8.5" style="69" customWidth="1"/>
    <col min="14056" max="14056" width="9.5" style="69" customWidth="1"/>
    <col min="14057" max="14057" width="6.75" style="69" customWidth="1"/>
    <col min="14058" max="14058" width="22.25" style="69" customWidth="1"/>
    <col min="14059" max="14060" width="9.5" style="69" customWidth="1"/>
    <col min="14061" max="14061" width="7.375" style="69" customWidth="1"/>
    <col min="14062" max="14062" width="12.625" style="69" customWidth="1"/>
    <col min="14063" max="14309" width="9" style="69"/>
    <col min="14310" max="14310" width="25.5" style="69" customWidth="1"/>
    <col min="14311" max="14311" width="8.5" style="69" customWidth="1"/>
    <col min="14312" max="14312" width="9.5" style="69" customWidth="1"/>
    <col min="14313" max="14313" width="6.75" style="69" customWidth="1"/>
    <col min="14314" max="14314" width="22.25" style="69" customWidth="1"/>
    <col min="14315" max="14316" width="9.5" style="69" customWidth="1"/>
    <col min="14317" max="14317" width="7.375" style="69" customWidth="1"/>
    <col min="14318" max="14318" width="12.625" style="69" customWidth="1"/>
    <col min="14319" max="14565" width="9" style="69"/>
    <col min="14566" max="14566" width="25.5" style="69" customWidth="1"/>
    <col min="14567" max="14567" width="8.5" style="69" customWidth="1"/>
    <col min="14568" max="14568" width="9.5" style="69" customWidth="1"/>
    <col min="14569" max="14569" width="6.75" style="69" customWidth="1"/>
    <col min="14570" max="14570" width="22.25" style="69" customWidth="1"/>
    <col min="14571" max="14572" width="9.5" style="69" customWidth="1"/>
    <col min="14573" max="14573" width="7.375" style="69" customWidth="1"/>
    <col min="14574" max="14574" width="12.625" style="69" customWidth="1"/>
    <col min="14575" max="14821" width="9" style="69"/>
    <col min="14822" max="14822" width="25.5" style="69" customWidth="1"/>
    <col min="14823" max="14823" width="8.5" style="69" customWidth="1"/>
    <col min="14824" max="14824" width="9.5" style="69" customWidth="1"/>
    <col min="14825" max="14825" width="6.75" style="69" customWidth="1"/>
    <col min="14826" max="14826" width="22.25" style="69" customWidth="1"/>
    <col min="14827" max="14828" width="9.5" style="69" customWidth="1"/>
    <col min="14829" max="14829" width="7.375" style="69" customWidth="1"/>
    <col min="14830" max="14830" width="12.625" style="69" customWidth="1"/>
    <col min="14831" max="15077" width="9" style="69"/>
    <col min="15078" max="15078" width="25.5" style="69" customWidth="1"/>
    <col min="15079" max="15079" width="8.5" style="69" customWidth="1"/>
    <col min="15080" max="15080" width="9.5" style="69" customWidth="1"/>
    <col min="15081" max="15081" width="6.75" style="69" customWidth="1"/>
    <col min="15082" max="15082" width="22.25" style="69" customWidth="1"/>
    <col min="15083" max="15084" width="9.5" style="69" customWidth="1"/>
    <col min="15085" max="15085" width="7.375" style="69" customWidth="1"/>
    <col min="15086" max="15086" width="12.625" style="69" customWidth="1"/>
    <col min="15087" max="15333" width="9" style="69"/>
    <col min="15334" max="15334" width="25.5" style="69" customWidth="1"/>
    <col min="15335" max="15335" width="8.5" style="69" customWidth="1"/>
    <col min="15336" max="15336" width="9.5" style="69" customWidth="1"/>
    <col min="15337" max="15337" width="6.75" style="69" customWidth="1"/>
    <col min="15338" max="15338" width="22.25" style="69" customWidth="1"/>
    <col min="15339" max="15340" width="9.5" style="69" customWidth="1"/>
    <col min="15341" max="15341" width="7.375" style="69" customWidth="1"/>
    <col min="15342" max="15342" width="12.625" style="69" customWidth="1"/>
    <col min="15343" max="15589" width="9" style="69"/>
    <col min="15590" max="15590" width="25.5" style="69" customWidth="1"/>
    <col min="15591" max="15591" width="8.5" style="69" customWidth="1"/>
    <col min="15592" max="15592" width="9.5" style="69" customWidth="1"/>
    <col min="15593" max="15593" width="6.75" style="69" customWidth="1"/>
    <col min="15594" max="15594" width="22.25" style="69" customWidth="1"/>
    <col min="15595" max="15596" width="9.5" style="69" customWidth="1"/>
    <col min="15597" max="15597" width="7.375" style="69" customWidth="1"/>
    <col min="15598" max="15598" width="12.625" style="69" customWidth="1"/>
    <col min="15599" max="15845" width="9" style="69"/>
    <col min="15846" max="15846" width="25.5" style="69" customWidth="1"/>
    <col min="15847" max="15847" width="8.5" style="69" customWidth="1"/>
    <col min="15848" max="15848" width="9.5" style="69" customWidth="1"/>
    <col min="15849" max="15849" width="6.75" style="69" customWidth="1"/>
    <col min="15850" max="15850" width="22.25" style="69" customWidth="1"/>
    <col min="15851" max="15852" width="9.5" style="69" customWidth="1"/>
    <col min="15853" max="15853" width="7.375" style="69" customWidth="1"/>
    <col min="15854" max="15854" width="12.625" style="69" customWidth="1"/>
    <col min="15855" max="16101" width="9" style="69"/>
    <col min="16102" max="16102" width="25.5" style="69" customWidth="1"/>
    <col min="16103" max="16103" width="8.5" style="69" customWidth="1"/>
    <col min="16104" max="16104" width="9.5" style="69" customWidth="1"/>
    <col min="16105" max="16105" width="6.75" style="69" customWidth="1"/>
    <col min="16106" max="16106" width="22.25" style="69" customWidth="1"/>
    <col min="16107" max="16108" width="9.5" style="69" customWidth="1"/>
    <col min="16109" max="16109" width="7.375" style="69" customWidth="1"/>
    <col min="16110" max="16110" width="12.625" style="69" customWidth="1"/>
    <col min="16111" max="16384" width="9" style="69"/>
  </cols>
  <sheetData>
    <row r="1" ht="24" spans="1:10">
      <c r="A1" s="70" t="s">
        <v>97</v>
      </c>
      <c r="B1" s="70"/>
      <c r="C1" s="70"/>
      <c r="D1" s="70"/>
      <c r="E1" s="70"/>
      <c r="F1" s="70"/>
      <c r="G1" s="70"/>
      <c r="H1" s="70"/>
      <c r="I1" s="70"/>
      <c r="J1" s="70"/>
    </row>
    <row r="2" s="68" customFormat="1" ht="18.75" customHeight="1" spans="1:10">
      <c r="A2" s="71" t="s">
        <v>21</v>
      </c>
      <c r="B2" s="126"/>
      <c r="C2" s="126"/>
      <c r="D2" s="72" t="s">
        <v>22</v>
      </c>
      <c r="E2" s="72"/>
      <c r="F2" s="72"/>
      <c r="G2" s="140"/>
      <c r="H2" s="140"/>
      <c r="I2" s="73" t="s">
        <v>23</v>
      </c>
      <c r="J2" s="73"/>
    </row>
    <row r="3" ht="20.25" customHeight="1" spans="1:10">
      <c r="A3" s="74" t="s">
        <v>24</v>
      </c>
      <c r="B3" s="75"/>
      <c r="C3" s="75"/>
      <c r="D3" s="75"/>
      <c r="E3" s="75"/>
      <c r="F3" s="75" t="s">
        <v>25</v>
      </c>
      <c r="G3" s="75"/>
      <c r="H3" s="75"/>
      <c r="I3" s="75"/>
      <c r="J3" s="76"/>
    </row>
    <row r="4" ht="20.25" customHeight="1" spans="1:10">
      <c r="A4" s="77" t="s">
        <v>26</v>
      </c>
      <c r="B4" s="78" t="s">
        <v>98</v>
      </c>
      <c r="C4" s="78" t="s">
        <v>99</v>
      </c>
      <c r="D4" s="78" t="s">
        <v>100</v>
      </c>
      <c r="E4" s="78" t="s">
        <v>101</v>
      </c>
      <c r="F4" s="79" t="s">
        <v>26</v>
      </c>
      <c r="G4" s="78" t="s">
        <v>98</v>
      </c>
      <c r="H4" s="78" t="s">
        <v>99</v>
      </c>
      <c r="I4" s="78" t="s">
        <v>100</v>
      </c>
      <c r="J4" s="80" t="s">
        <v>101</v>
      </c>
    </row>
    <row r="5" ht="20.25" customHeight="1" spans="1:10">
      <c r="A5" s="81" t="s">
        <v>30</v>
      </c>
      <c r="B5" s="82">
        <f>B6+B29</f>
        <v>1003677</v>
      </c>
      <c r="C5" s="82">
        <f>C6+C29</f>
        <v>1252300</v>
      </c>
      <c r="D5" s="82">
        <f t="shared" ref="D5" si="0">D6+D29</f>
        <v>1388214</v>
      </c>
      <c r="E5" s="141"/>
      <c r="F5" s="83" t="s">
        <v>31</v>
      </c>
      <c r="G5" s="142">
        <f>G6+G29</f>
        <v>1003677</v>
      </c>
      <c r="H5" s="142">
        <f>H6+H29</f>
        <v>1252300</v>
      </c>
      <c r="I5" s="142">
        <f t="shared" ref="I5" si="1">I6+I29</f>
        <v>1388214</v>
      </c>
      <c r="J5" s="149"/>
    </row>
    <row r="6" ht="20.25" customHeight="1" spans="1:10">
      <c r="A6" s="86" t="s">
        <v>34</v>
      </c>
      <c r="B6" s="82">
        <f>B7+B20</f>
        <v>641886</v>
      </c>
      <c r="C6" s="82">
        <f>C7+C20</f>
        <v>599883</v>
      </c>
      <c r="D6" s="82">
        <f>D7+D20</f>
        <v>602767</v>
      </c>
      <c r="E6" s="141">
        <v>11.7</v>
      </c>
      <c r="F6" s="87" t="s">
        <v>35</v>
      </c>
      <c r="G6" s="142">
        <f>SUM(G7:G28)</f>
        <v>963677</v>
      </c>
      <c r="H6" s="142">
        <f>SUM(H7:H28)</f>
        <v>1017500</v>
      </c>
      <c r="I6" s="142">
        <f>SUM(I7:I28)</f>
        <v>978859</v>
      </c>
      <c r="J6" s="149">
        <v>-1.9</v>
      </c>
    </row>
    <row r="7" ht="20.25" customHeight="1" spans="1:10">
      <c r="A7" s="88" t="s">
        <v>36</v>
      </c>
      <c r="B7" s="89">
        <f>SUM(B8:B19)</f>
        <v>587859</v>
      </c>
      <c r="C7" s="89">
        <f>SUM(C8:C19)</f>
        <v>513421</v>
      </c>
      <c r="D7" s="89">
        <f>SUM(D8:D19)</f>
        <v>506009</v>
      </c>
      <c r="E7" s="143">
        <v>4.1</v>
      </c>
      <c r="F7" s="90" t="s">
        <v>37</v>
      </c>
      <c r="G7" s="144">
        <v>96972</v>
      </c>
      <c r="H7" s="144">
        <v>97008</v>
      </c>
      <c r="I7" s="144">
        <v>88624</v>
      </c>
      <c r="J7" s="150">
        <v>20.3</v>
      </c>
    </row>
    <row r="8" ht="20.25" customHeight="1" spans="1:10">
      <c r="A8" s="92" t="s">
        <v>38</v>
      </c>
      <c r="B8" s="89">
        <v>59696</v>
      </c>
      <c r="C8" s="89">
        <v>88395</v>
      </c>
      <c r="D8" s="89">
        <v>97810</v>
      </c>
      <c r="E8" s="143">
        <v>11.2</v>
      </c>
      <c r="F8" s="90" t="s">
        <v>39</v>
      </c>
      <c r="G8" s="144">
        <v>6476</v>
      </c>
      <c r="H8" s="144">
        <v>6938</v>
      </c>
      <c r="I8" s="144">
        <v>2717</v>
      </c>
      <c r="J8" s="150">
        <v>37.1</v>
      </c>
    </row>
    <row r="9" ht="20.25" customHeight="1" spans="1:10">
      <c r="A9" s="92" t="s">
        <v>40</v>
      </c>
      <c r="B9" s="89">
        <v>126361</v>
      </c>
      <c r="C9" s="89">
        <v>53809</v>
      </c>
      <c r="D9" s="89">
        <v>53618</v>
      </c>
      <c r="E9" s="143">
        <v>41.6</v>
      </c>
      <c r="F9" s="90" t="s">
        <v>41</v>
      </c>
      <c r="G9" s="144">
        <v>102619</v>
      </c>
      <c r="H9" s="144">
        <v>107120</v>
      </c>
      <c r="I9" s="144">
        <v>112490</v>
      </c>
      <c r="J9" s="150">
        <v>11.6</v>
      </c>
    </row>
    <row r="10" ht="20.25" customHeight="1" spans="1:10">
      <c r="A10" s="92" t="s">
        <v>42</v>
      </c>
      <c r="B10" s="89">
        <v>49269</v>
      </c>
      <c r="C10" s="89">
        <v>47800</v>
      </c>
      <c r="D10" s="89">
        <v>46925</v>
      </c>
      <c r="E10" s="143">
        <v>7.1</v>
      </c>
      <c r="F10" s="90" t="s">
        <v>43</v>
      </c>
      <c r="G10" s="144">
        <v>151057</v>
      </c>
      <c r="H10" s="144">
        <v>152613</v>
      </c>
      <c r="I10" s="144">
        <v>158707</v>
      </c>
      <c r="J10" s="150">
        <v>6</v>
      </c>
    </row>
    <row r="11" ht="20.25" customHeight="1" spans="1:10">
      <c r="A11" s="92" t="s">
        <v>44</v>
      </c>
      <c r="B11" s="89">
        <v>16312</v>
      </c>
      <c r="C11" s="89">
        <v>16460</v>
      </c>
      <c r="D11" s="89">
        <v>16924</v>
      </c>
      <c r="E11" s="143">
        <v>16.2</v>
      </c>
      <c r="F11" s="90" t="s">
        <v>45</v>
      </c>
      <c r="G11" s="144">
        <v>20590</v>
      </c>
      <c r="H11" s="144">
        <v>20636</v>
      </c>
      <c r="I11" s="144">
        <v>21484</v>
      </c>
      <c r="J11" s="150">
        <v>6.6</v>
      </c>
    </row>
    <row r="12" ht="20.25" customHeight="1" spans="1:10">
      <c r="A12" s="92" t="s">
        <v>46</v>
      </c>
      <c r="B12" s="89">
        <v>728</v>
      </c>
      <c r="C12" s="89">
        <v>728</v>
      </c>
      <c r="D12" s="89">
        <v>575</v>
      </c>
      <c r="E12" s="143">
        <v>-11.5</v>
      </c>
      <c r="F12" s="90" t="s">
        <v>47</v>
      </c>
      <c r="G12" s="144">
        <v>11747</v>
      </c>
      <c r="H12" s="144">
        <v>13568</v>
      </c>
      <c r="I12" s="144">
        <v>15843</v>
      </c>
      <c r="J12" s="150">
        <v>-0.5</v>
      </c>
    </row>
    <row r="13" ht="20.25" customHeight="1" spans="1:10">
      <c r="A13" s="92" t="s">
        <v>48</v>
      </c>
      <c r="B13" s="89">
        <v>25355</v>
      </c>
      <c r="C13" s="89">
        <v>25649</v>
      </c>
      <c r="D13" s="89">
        <v>22788</v>
      </c>
      <c r="E13" s="143">
        <v>2.7</v>
      </c>
      <c r="F13" s="90" t="s">
        <v>49</v>
      </c>
      <c r="G13" s="144">
        <v>101769</v>
      </c>
      <c r="H13" s="144">
        <v>105813</v>
      </c>
      <c r="I13" s="144">
        <v>99453</v>
      </c>
      <c r="J13" s="150">
        <v>15.2</v>
      </c>
    </row>
    <row r="14" ht="20.25" customHeight="1" spans="1:10">
      <c r="A14" s="92" t="s">
        <v>50</v>
      </c>
      <c r="B14" s="89">
        <v>13108</v>
      </c>
      <c r="C14" s="89">
        <v>12591</v>
      </c>
      <c r="D14" s="89">
        <v>14616</v>
      </c>
      <c r="E14" s="143">
        <v>25.6</v>
      </c>
      <c r="F14" s="90" t="s">
        <v>51</v>
      </c>
      <c r="G14" s="144">
        <v>77242</v>
      </c>
      <c r="H14" s="144">
        <v>81987</v>
      </c>
      <c r="I14" s="144">
        <v>76722</v>
      </c>
      <c r="J14" s="150">
        <v>-3.1</v>
      </c>
    </row>
    <row r="15" ht="20.25" customHeight="1" spans="1:10">
      <c r="A15" s="92" t="s">
        <v>52</v>
      </c>
      <c r="B15" s="89">
        <v>14696</v>
      </c>
      <c r="C15" s="89">
        <v>13382</v>
      </c>
      <c r="D15" s="89">
        <v>14015</v>
      </c>
      <c r="E15" s="143">
        <v>10.6</v>
      </c>
      <c r="F15" s="90" t="s">
        <v>53</v>
      </c>
      <c r="G15" s="144">
        <v>29867</v>
      </c>
      <c r="H15" s="144">
        <v>35237</v>
      </c>
      <c r="I15" s="144">
        <v>27416</v>
      </c>
      <c r="J15" s="150">
        <v>-0.7</v>
      </c>
    </row>
    <row r="16" ht="20.25" customHeight="1" spans="1:10">
      <c r="A16" s="92" t="s">
        <v>54</v>
      </c>
      <c r="B16" s="89">
        <v>40280</v>
      </c>
      <c r="C16" s="89">
        <v>51675</v>
      </c>
      <c r="D16" s="89">
        <v>33902</v>
      </c>
      <c r="E16" s="143">
        <v>-4.5</v>
      </c>
      <c r="F16" s="90" t="s">
        <v>55</v>
      </c>
      <c r="G16" s="144">
        <v>136529</v>
      </c>
      <c r="H16" s="144">
        <v>171964</v>
      </c>
      <c r="I16" s="144">
        <v>214659</v>
      </c>
      <c r="J16" s="150">
        <v>12.8</v>
      </c>
    </row>
    <row r="17" ht="20.25" customHeight="1" spans="1:10">
      <c r="A17" s="92" t="s">
        <v>56</v>
      </c>
      <c r="B17" s="89">
        <v>94337</v>
      </c>
      <c r="C17" s="89">
        <v>54145</v>
      </c>
      <c r="D17" s="89">
        <v>51714</v>
      </c>
      <c r="E17" s="143">
        <v>-37.8</v>
      </c>
      <c r="F17" s="90" t="s">
        <v>57</v>
      </c>
      <c r="G17" s="144">
        <v>85717</v>
      </c>
      <c r="H17" s="144">
        <v>86462</v>
      </c>
      <c r="I17" s="144">
        <v>56475</v>
      </c>
      <c r="J17" s="150">
        <v>-35.9</v>
      </c>
    </row>
    <row r="18" ht="20.25" customHeight="1" spans="1:10">
      <c r="A18" s="92" t="s">
        <v>58</v>
      </c>
      <c r="B18" s="89">
        <v>26000</v>
      </c>
      <c r="C18" s="89">
        <v>60000</v>
      </c>
      <c r="D18" s="89">
        <v>52751</v>
      </c>
      <c r="E18" s="143">
        <v>78.1</v>
      </c>
      <c r="F18" s="90" t="s">
        <v>59</v>
      </c>
      <c r="G18" s="144">
        <v>39783</v>
      </c>
      <c r="H18" s="144">
        <v>40776</v>
      </c>
      <c r="I18" s="144">
        <v>21663</v>
      </c>
      <c r="J18" s="150">
        <v>-71.8</v>
      </c>
    </row>
    <row r="19" ht="20.25" customHeight="1" spans="1:10">
      <c r="A19" s="92" t="s">
        <v>60</v>
      </c>
      <c r="B19" s="89">
        <v>121717</v>
      </c>
      <c r="C19" s="89">
        <v>88787</v>
      </c>
      <c r="D19" s="89">
        <v>100371</v>
      </c>
      <c r="E19" s="143">
        <v>-5.9</v>
      </c>
      <c r="F19" s="90" t="s">
        <v>61</v>
      </c>
      <c r="G19" s="144">
        <v>14790</v>
      </c>
      <c r="H19" s="144">
        <v>15933</v>
      </c>
      <c r="I19" s="144">
        <v>22802</v>
      </c>
      <c r="J19" s="150">
        <v>16.9</v>
      </c>
    </row>
    <row r="20" ht="20.25" customHeight="1" spans="1:10">
      <c r="A20" s="88" t="s">
        <v>62</v>
      </c>
      <c r="B20" s="89">
        <f>SUM(B21:B28)</f>
        <v>54027</v>
      </c>
      <c r="C20" s="89">
        <f>SUM(C21:C28)</f>
        <v>86462</v>
      </c>
      <c r="D20" s="89">
        <f>SUM(D21:D28)</f>
        <v>96758</v>
      </c>
      <c r="E20" s="143">
        <v>81</v>
      </c>
      <c r="F20" s="90" t="s">
        <v>63</v>
      </c>
      <c r="G20" s="144">
        <v>16209</v>
      </c>
      <c r="H20" s="144">
        <v>20503</v>
      </c>
      <c r="I20" s="144">
        <v>17066</v>
      </c>
      <c r="J20" s="150">
        <v>-13.7</v>
      </c>
    </row>
    <row r="21" ht="20.25" customHeight="1" spans="1:10">
      <c r="A21" s="92" t="s">
        <v>64</v>
      </c>
      <c r="B21" s="89">
        <v>25477</v>
      </c>
      <c r="C21" s="89">
        <v>21091</v>
      </c>
      <c r="D21" s="89">
        <v>24408</v>
      </c>
      <c r="E21" s="143">
        <v>6.3</v>
      </c>
      <c r="F21" s="90" t="s">
        <v>65</v>
      </c>
      <c r="G21" s="144"/>
      <c r="H21" s="144"/>
      <c r="I21" s="144">
        <v>770</v>
      </c>
      <c r="J21" s="150">
        <v>0</v>
      </c>
    </row>
    <row r="22" ht="20.25" customHeight="1" spans="1:10">
      <c r="A22" s="92" t="s">
        <v>66</v>
      </c>
      <c r="B22" s="89">
        <v>11000</v>
      </c>
      <c r="C22" s="89">
        <v>24465</v>
      </c>
      <c r="D22" s="89">
        <v>27930</v>
      </c>
      <c r="E22" s="143">
        <v>132.5</v>
      </c>
      <c r="F22" s="90" t="s">
        <v>67</v>
      </c>
      <c r="G22" s="144">
        <v>5404</v>
      </c>
      <c r="H22" s="144">
        <v>5404</v>
      </c>
      <c r="I22" s="144">
        <v>3915</v>
      </c>
      <c r="J22" s="150">
        <v>-77.2</v>
      </c>
    </row>
    <row r="23" ht="20.25" customHeight="1" spans="1:10">
      <c r="A23" s="92" t="s">
        <v>68</v>
      </c>
      <c r="B23" s="89">
        <v>3250</v>
      </c>
      <c r="C23" s="89">
        <v>23790</v>
      </c>
      <c r="D23" s="89">
        <v>25258</v>
      </c>
      <c r="E23" s="143">
        <v>494.3</v>
      </c>
      <c r="F23" s="90" t="s">
        <v>69</v>
      </c>
      <c r="G23" s="144">
        <v>25252</v>
      </c>
      <c r="H23" s="144">
        <v>28524</v>
      </c>
      <c r="I23" s="144">
        <v>23027</v>
      </c>
      <c r="J23" s="150">
        <v>-18.8</v>
      </c>
    </row>
    <row r="24" ht="20.25" customHeight="1" spans="1:10">
      <c r="A24" s="121" t="s">
        <v>70</v>
      </c>
      <c r="B24" s="89">
        <v>14000</v>
      </c>
      <c r="C24" s="89">
        <v>15987</v>
      </c>
      <c r="D24" s="89">
        <v>17652</v>
      </c>
      <c r="E24" s="143">
        <v>27.4</v>
      </c>
      <c r="F24" s="90" t="s">
        <v>71</v>
      </c>
      <c r="G24" s="144">
        <v>1547</v>
      </c>
      <c r="H24" s="144">
        <v>1566</v>
      </c>
      <c r="I24" s="144">
        <v>1566</v>
      </c>
      <c r="J24" s="150">
        <v>90.7</v>
      </c>
    </row>
    <row r="25" ht="20.25" customHeight="1" spans="1:10">
      <c r="A25" s="92" t="s">
        <v>72</v>
      </c>
      <c r="B25" s="122"/>
      <c r="C25" s="122">
        <v>0</v>
      </c>
      <c r="D25" s="122"/>
      <c r="E25" s="143">
        <v>0</v>
      </c>
      <c r="F25" s="90" t="s">
        <v>102</v>
      </c>
      <c r="G25" s="144">
        <v>27500</v>
      </c>
      <c r="H25" s="144">
        <v>12350</v>
      </c>
      <c r="I25" s="144"/>
      <c r="J25" s="150">
        <v>0</v>
      </c>
    </row>
    <row r="26" ht="20.25" customHeight="1" spans="1:10">
      <c r="A26" s="92" t="s">
        <v>74</v>
      </c>
      <c r="B26" s="89"/>
      <c r="C26" s="89">
        <v>29</v>
      </c>
      <c r="D26" s="89">
        <v>29</v>
      </c>
      <c r="E26" s="143">
        <v>-45.3</v>
      </c>
      <c r="F26" s="90" t="s">
        <v>73</v>
      </c>
      <c r="G26" s="144">
        <v>1100</v>
      </c>
      <c r="H26" s="144">
        <v>1100</v>
      </c>
      <c r="I26" s="144">
        <v>1461</v>
      </c>
      <c r="J26" s="150">
        <v>48.2</v>
      </c>
    </row>
    <row r="27" ht="20.25" customHeight="1" spans="1:10">
      <c r="A27" s="92" t="s">
        <v>76</v>
      </c>
      <c r="B27" s="89">
        <v>300</v>
      </c>
      <c r="C27" s="89">
        <v>1100</v>
      </c>
      <c r="D27" s="89">
        <v>1481</v>
      </c>
      <c r="E27" s="143">
        <v>339.5</v>
      </c>
      <c r="F27" s="90" t="s">
        <v>75</v>
      </c>
      <c r="G27" s="144">
        <v>11507</v>
      </c>
      <c r="H27" s="144">
        <v>11998</v>
      </c>
      <c r="I27" s="144">
        <v>11998</v>
      </c>
      <c r="J27" s="150">
        <v>1231.6</v>
      </c>
    </row>
    <row r="28" ht="20.25" customHeight="1" spans="1:10">
      <c r="A28" s="92"/>
      <c r="B28" s="89"/>
      <c r="C28" s="89"/>
      <c r="D28" s="89"/>
      <c r="E28" s="143">
        <f>D28-B28</f>
        <v>0</v>
      </c>
      <c r="F28" s="90" t="s">
        <v>77</v>
      </c>
      <c r="G28" s="144"/>
      <c r="H28" s="144"/>
      <c r="I28" s="144">
        <v>1</v>
      </c>
      <c r="J28" s="150">
        <v>0</v>
      </c>
    </row>
    <row r="29" ht="20.25" customHeight="1" spans="1:10">
      <c r="A29" s="93" t="s">
        <v>82</v>
      </c>
      <c r="B29" s="82">
        <f t="shared" ref="B29:D29" si="2">B30+B34+B35+B37+B36</f>
        <v>361791</v>
      </c>
      <c r="C29" s="82">
        <f t="shared" si="2"/>
        <v>652417</v>
      </c>
      <c r="D29" s="82">
        <f t="shared" si="2"/>
        <v>785447</v>
      </c>
      <c r="E29" s="141"/>
      <c r="F29" s="94" t="s">
        <v>83</v>
      </c>
      <c r="G29" s="145">
        <f>G30+G32+G33+G34</f>
        <v>40000</v>
      </c>
      <c r="H29" s="145">
        <f>H30+H32+H33+H34</f>
        <v>234800</v>
      </c>
      <c r="I29" s="145">
        <f>I30+I32+I33+I34</f>
        <v>409355</v>
      </c>
      <c r="J29" s="149"/>
    </row>
    <row r="30" ht="20.25" customHeight="1" spans="1:10">
      <c r="A30" s="96" t="s">
        <v>84</v>
      </c>
      <c r="B30" s="89">
        <f>SUM(B31:B33)</f>
        <v>221817</v>
      </c>
      <c r="C30" s="89">
        <f>SUM(C31:C33)</f>
        <v>351643</v>
      </c>
      <c r="D30" s="89">
        <f>SUM(D31:D33)</f>
        <v>363133</v>
      </c>
      <c r="E30" s="143"/>
      <c r="F30" s="97" t="s">
        <v>85</v>
      </c>
      <c r="G30" s="146">
        <f>G31</f>
        <v>40000</v>
      </c>
      <c r="H30" s="146">
        <f>H31</f>
        <v>53000</v>
      </c>
      <c r="I30" s="146">
        <f>I31</f>
        <v>44176</v>
      </c>
      <c r="J30" s="150"/>
    </row>
    <row r="31" ht="20.25" customHeight="1" spans="1:10">
      <c r="A31" s="88" t="s">
        <v>86</v>
      </c>
      <c r="B31" s="89">
        <v>21396</v>
      </c>
      <c r="C31" s="89">
        <v>21396</v>
      </c>
      <c r="D31" s="89">
        <v>58470</v>
      </c>
      <c r="E31" s="143"/>
      <c r="F31" s="90" t="s">
        <v>87</v>
      </c>
      <c r="G31" s="146">
        <v>40000</v>
      </c>
      <c r="H31" s="146">
        <v>53000</v>
      </c>
      <c r="I31" s="146">
        <v>44176</v>
      </c>
      <c r="J31" s="150"/>
    </row>
    <row r="32" ht="20.25" customHeight="1" spans="1:10">
      <c r="A32" s="88" t="s">
        <v>88</v>
      </c>
      <c r="B32" s="89">
        <v>125633</v>
      </c>
      <c r="C32" s="89">
        <v>172057</v>
      </c>
      <c r="D32" s="89">
        <v>184437</v>
      </c>
      <c r="E32" s="143"/>
      <c r="F32" s="97" t="s">
        <v>89</v>
      </c>
      <c r="G32" s="146"/>
      <c r="H32" s="146">
        <v>181800</v>
      </c>
      <c r="I32" s="146">
        <v>212000</v>
      </c>
      <c r="J32" s="150"/>
    </row>
    <row r="33" ht="20.25" customHeight="1" spans="1:10">
      <c r="A33" s="88" t="s">
        <v>90</v>
      </c>
      <c r="B33" s="89">
        <v>74788</v>
      </c>
      <c r="C33" s="89">
        <v>158190</v>
      </c>
      <c r="D33" s="89">
        <v>120226</v>
      </c>
      <c r="E33" s="143"/>
      <c r="F33" s="97" t="s">
        <v>91</v>
      </c>
      <c r="G33" s="146"/>
      <c r="H33" s="146"/>
      <c r="I33" s="146">
        <v>94980</v>
      </c>
      <c r="J33" s="150"/>
    </row>
    <row r="34" ht="20.25" customHeight="1" spans="1:10">
      <c r="A34" s="109" t="s">
        <v>92</v>
      </c>
      <c r="B34" s="89">
        <v>30000</v>
      </c>
      <c r="C34" s="89">
        <v>211800</v>
      </c>
      <c r="D34" s="89">
        <v>242000</v>
      </c>
      <c r="E34" s="143"/>
      <c r="F34" s="97" t="s">
        <v>93</v>
      </c>
      <c r="G34" s="146"/>
      <c r="H34" s="146"/>
      <c r="I34" s="146">
        <v>58199</v>
      </c>
      <c r="J34" s="150"/>
    </row>
    <row r="35" ht="20.25" customHeight="1" spans="1:10">
      <c r="A35" s="123" t="s">
        <v>94</v>
      </c>
      <c r="B35" s="89">
        <v>41190</v>
      </c>
      <c r="C35" s="89">
        <v>41190</v>
      </c>
      <c r="D35" s="89">
        <v>41190</v>
      </c>
      <c r="E35" s="143">
        <f>D35-B35</f>
        <v>0</v>
      </c>
      <c r="F35" s="97" t="s">
        <v>95</v>
      </c>
      <c r="G35" s="146"/>
      <c r="H35" s="146"/>
      <c r="I35" s="146"/>
      <c r="J35" s="157">
        <f t="shared" ref="J35:J37" si="3">G35-I35</f>
        <v>0</v>
      </c>
    </row>
    <row r="36" ht="20.25" customHeight="1" spans="1:10">
      <c r="A36" s="152" t="s">
        <v>103</v>
      </c>
      <c r="B36" s="153">
        <v>21000</v>
      </c>
      <c r="C36" s="153"/>
      <c r="D36" s="153">
        <v>91340</v>
      </c>
      <c r="E36" s="154"/>
      <c r="F36" s="155"/>
      <c r="G36" s="156"/>
      <c r="H36" s="156"/>
      <c r="I36" s="156"/>
      <c r="J36" s="158"/>
    </row>
    <row r="37" ht="20.25" customHeight="1" spans="1:10">
      <c r="A37" s="99" t="s">
        <v>96</v>
      </c>
      <c r="B37" s="100">
        <v>47784</v>
      </c>
      <c r="C37" s="100">
        <v>47784</v>
      </c>
      <c r="D37" s="100">
        <v>47784</v>
      </c>
      <c r="E37" s="147">
        <f>D37-B37</f>
        <v>0</v>
      </c>
      <c r="F37" s="101"/>
      <c r="G37" s="148"/>
      <c r="H37" s="148"/>
      <c r="I37" s="148"/>
      <c r="J37" s="151">
        <f t="shared" si="3"/>
        <v>0</v>
      </c>
    </row>
    <row r="39" spans="4:4">
      <c r="D39" s="85"/>
    </row>
    <row r="40" spans="2:3">
      <c r="B40" s="85"/>
      <c r="C40" s="85"/>
    </row>
    <row r="41" spans="7:9">
      <c r="G41" s="85"/>
      <c r="H41" s="85"/>
      <c r="I41" s="85"/>
    </row>
    <row r="42" spans="4:4">
      <c r="D42" s="85"/>
    </row>
    <row r="43" spans="4:4">
      <c r="D43" s="85"/>
    </row>
    <row r="46" spans="4:4">
      <c r="D46" s="85"/>
    </row>
  </sheetData>
  <mergeCells count="5">
    <mergeCell ref="A1:J1"/>
    <mergeCell ref="D2:F2"/>
    <mergeCell ref="I2:J2"/>
    <mergeCell ref="A3:E3"/>
    <mergeCell ref="F3:J3"/>
  </mergeCells>
  <printOptions horizontalCentered="1"/>
  <pageMargins left="0.511811023622047" right="0.511811023622047" top="0.748031496062992" bottom="0.748031496062992" header="0.31496062992126" footer="0.31496062992126"/>
  <pageSetup paperSize="9" orientation="landscape" horizontalDpi="2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showZeros="0" workbookViewId="0">
      <selection activeCell="H27" sqref="H27"/>
    </sheetView>
  </sheetViews>
  <sheetFormatPr defaultColWidth="9" defaultRowHeight="14.25"/>
  <cols>
    <col min="1" max="1" width="25.5" style="69" customWidth="1"/>
    <col min="2" max="3" width="8.5" style="69" customWidth="1"/>
    <col min="4" max="4" width="9.5" style="69" customWidth="1"/>
    <col min="5" max="5" width="7.625" style="69" customWidth="1"/>
    <col min="6" max="6" width="22.25" style="69" customWidth="1"/>
    <col min="7" max="9" width="9.5" style="69" customWidth="1"/>
    <col min="10" max="10" width="7.625" style="69" customWidth="1"/>
    <col min="11" max="231" width="9" style="69"/>
    <col min="232" max="232" width="25.5" style="69" customWidth="1"/>
    <col min="233" max="233" width="8.5" style="69" customWidth="1"/>
    <col min="234" max="234" width="9.5" style="69" customWidth="1"/>
    <col min="235" max="235" width="6.75" style="69" customWidth="1"/>
    <col min="236" max="236" width="22.25" style="69" customWidth="1"/>
    <col min="237" max="238" width="9.5" style="69" customWidth="1"/>
    <col min="239" max="239" width="7.375" style="69" customWidth="1"/>
    <col min="240" max="240" width="12.625" style="69" customWidth="1"/>
    <col min="241" max="487" width="9" style="69"/>
    <col min="488" max="488" width="25.5" style="69" customWidth="1"/>
    <col min="489" max="489" width="8.5" style="69" customWidth="1"/>
    <col min="490" max="490" width="9.5" style="69" customWidth="1"/>
    <col min="491" max="491" width="6.75" style="69" customWidth="1"/>
    <col min="492" max="492" width="22.25" style="69" customWidth="1"/>
    <col min="493" max="494" width="9.5" style="69" customWidth="1"/>
    <col min="495" max="495" width="7.375" style="69" customWidth="1"/>
    <col min="496" max="496" width="12.625" style="69" customWidth="1"/>
    <col min="497" max="743" width="9" style="69"/>
    <col min="744" max="744" width="25.5" style="69" customWidth="1"/>
    <col min="745" max="745" width="8.5" style="69" customWidth="1"/>
    <col min="746" max="746" width="9.5" style="69" customWidth="1"/>
    <col min="747" max="747" width="6.75" style="69" customWidth="1"/>
    <col min="748" max="748" width="22.25" style="69" customWidth="1"/>
    <col min="749" max="750" width="9.5" style="69" customWidth="1"/>
    <col min="751" max="751" width="7.375" style="69" customWidth="1"/>
    <col min="752" max="752" width="12.625" style="69" customWidth="1"/>
    <col min="753" max="999" width="9" style="69"/>
    <col min="1000" max="1000" width="25.5" style="69" customWidth="1"/>
    <col min="1001" max="1001" width="8.5" style="69" customWidth="1"/>
    <col min="1002" max="1002" width="9.5" style="69" customWidth="1"/>
    <col min="1003" max="1003" width="6.75" style="69" customWidth="1"/>
    <col min="1004" max="1004" width="22.25" style="69" customWidth="1"/>
    <col min="1005" max="1006" width="9.5" style="69" customWidth="1"/>
    <col min="1007" max="1007" width="7.375" style="69" customWidth="1"/>
    <col min="1008" max="1008" width="12.625" style="69" customWidth="1"/>
    <col min="1009" max="1255" width="9" style="69"/>
    <col min="1256" max="1256" width="25.5" style="69" customWidth="1"/>
    <col min="1257" max="1257" width="8.5" style="69" customWidth="1"/>
    <col min="1258" max="1258" width="9.5" style="69" customWidth="1"/>
    <col min="1259" max="1259" width="6.75" style="69" customWidth="1"/>
    <col min="1260" max="1260" width="22.25" style="69" customWidth="1"/>
    <col min="1261" max="1262" width="9.5" style="69" customWidth="1"/>
    <col min="1263" max="1263" width="7.375" style="69" customWidth="1"/>
    <col min="1264" max="1264" width="12.625" style="69" customWidth="1"/>
    <col min="1265" max="1511" width="9" style="69"/>
    <col min="1512" max="1512" width="25.5" style="69" customWidth="1"/>
    <col min="1513" max="1513" width="8.5" style="69" customWidth="1"/>
    <col min="1514" max="1514" width="9.5" style="69" customWidth="1"/>
    <col min="1515" max="1515" width="6.75" style="69" customWidth="1"/>
    <col min="1516" max="1516" width="22.25" style="69" customWidth="1"/>
    <col min="1517" max="1518" width="9.5" style="69" customWidth="1"/>
    <col min="1519" max="1519" width="7.375" style="69" customWidth="1"/>
    <col min="1520" max="1520" width="12.625" style="69" customWidth="1"/>
    <col min="1521" max="1767" width="9" style="69"/>
    <col min="1768" max="1768" width="25.5" style="69" customWidth="1"/>
    <col min="1769" max="1769" width="8.5" style="69" customWidth="1"/>
    <col min="1770" max="1770" width="9.5" style="69" customWidth="1"/>
    <col min="1771" max="1771" width="6.75" style="69" customWidth="1"/>
    <col min="1772" max="1772" width="22.25" style="69" customWidth="1"/>
    <col min="1773" max="1774" width="9.5" style="69" customWidth="1"/>
    <col min="1775" max="1775" width="7.375" style="69" customWidth="1"/>
    <col min="1776" max="1776" width="12.625" style="69" customWidth="1"/>
    <col min="1777" max="2023" width="9" style="69"/>
    <col min="2024" max="2024" width="25.5" style="69" customWidth="1"/>
    <col min="2025" max="2025" width="8.5" style="69" customWidth="1"/>
    <col min="2026" max="2026" width="9.5" style="69" customWidth="1"/>
    <col min="2027" max="2027" width="6.75" style="69" customWidth="1"/>
    <col min="2028" max="2028" width="22.25" style="69" customWidth="1"/>
    <col min="2029" max="2030" width="9.5" style="69" customWidth="1"/>
    <col min="2031" max="2031" width="7.375" style="69" customWidth="1"/>
    <col min="2032" max="2032" width="12.625" style="69" customWidth="1"/>
    <col min="2033" max="2279" width="9" style="69"/>
    <col min="2280" max="2280" width="25.5" style="69" customWidth="1"/>
    <col min="2281" max="2281" width="8.5" style="69" customWidth="1"/>
    <col min="2282" max="2282" width="9.5" style="69" customWidth="1"/>
    <col min="2283" max="2283" width="6.75" style="69" customWidth="1"/>
    <col min="2284" max="2284" width="22.25" style="69" customWidth="1"/>
    <col min="2285" max="2286" width="9.5" style="69" customWidth="1"/>
    <col min="2287" max="2287" width="7.375" style="69" customWidth="1"/>
    <col min="2288" max="2288" width="12.625" style="69" customWidth="1"/>
    <col min="2289" max="2535" width="9" style="69"/>
    <col min="2536" max="2536" width="25.5" style="69" customWidth="1"/>
    <col min="2537" max="2537" width="8.5" style="69" customWidth="1"/>
    <col min="2538" max="2538" width="9.5" style="69" customWidth="1"/>
    <col min="2539" max="2539" width="6.75" style="69" customWidth="1"/>
    <col min="2540" max="2540" width="22.25" style="69" customWidth="1"/>
    <col min="2541" max="2542" width="9.5" style="69" customWidth="1"/>
    <col min="2543" max="2543" width="7.375" style="69" customWidth="1"/>
    <col min="2544" max="2544" width="12.625" style="69" customWidth="1"/>
    <col min="2545" max="2791" width="9" style="69"/>
    <col min="2792" max="2792" width="25.5" style="69" customWidth="1"/>
    <col min="2793" max="2793" width="8.5" style="69" customWidth="1"/>
    <col min="2794" max="2794" width="9.5" style="69" customWidth="1"/>
    <col min="2795" max="2795" width="6.75" style="69" customWidth="1"/>
    <col min="2796" max="2796" width="22.25" style="69" customWidth="1"/>
    <col min="2797" max="2798" width="9.5" style="69" customWidth="1"/>
    <col min="2799" max="2799" width="7.375" style="69" customWidth="1"/>
    <col min="2800" max="2800" width="12.625" style="69" customWidth="1"/>
    <col min="2801" max="3047" width="9" style="69"/>
    <col min="3048" max="3048" width="25.5" style="69" customWidth="1"/>
    <col min="3049" max="3049" width="8.5" style="69" customWidth="1"/>
    <col min="3050" max="3050" width="9.5" style="69" customWidth="1"/>
    <col min="3051" max="3051" width="6.75" style="69" customWidth="1"/>
    <col min="3052" max="3052" width="22.25" style="69" customWidth="1"/>
    <col min="3053" max="3054" width="9.5" style="69" customWidth="1"/>
    <col min="3055" max="3055" width="7.375" style="69" customWidth="1"/>
    <col min="3056" max="3056" width="12.625" style="69" customWidth="1"/>
    <col min="3057" max="3303" width="9" style="69"/>
    <col min="3304" max="3304" width="25.5" style="69" customWidth="1"/>
    <col min="3305" max="3305" width="8.5" style="69" customWidth="1"/>
    <col min="3306" max="3306" width="9.5" style="69" customWidth="1"/>
    <col min="3307" max="3307" width="6.75" style="69" customWidth="1"/>
    <col min="3308" max="3308" width="22.25" style="69" customWidth="1"/>
    <col min="3309" max="3310" width="9.5" style="69" customWidth="1"/>
    <col min="3311" max="3311" width="7.375" style="69" customWidth="1"/>
    <col min="3312" max="3312" width="12.625" style="69" customWidth="1"/>
    <col min="3313" max="3559" width="9" style="69"/>
    <col min="3560" max="3560" width="25.5" style="69" customWidth="1"/>
    <col min="3561" max="3561" width="8.5" style="69" customWidth="1"/>
    <col min="3562" max="3562" width="9.5" style="69" customWidth="1"/>
    <col min="3563" max="3563" width="6.75" style="69" customWidth="1"/>
    <col min="3564" max="3564" width="22.25" style="69" customWidth="1"/>
    <col min="3565" max="3566" width="9.5" style="69" customWidth="1"/>
    <col min="3567" max="3567" width="7.375" style="69" customWidth="1"/>
    <col min="3568" max="3568" width="12.625" style="69" customWidth="1"/>
    <col min="3569" max="3815" width="9" style="69"/>
    <col min="3816" max="3816" width="25.5" style="69" customWidth="1"/>
    <col min="3817" max="3817" width="8.5" style="69" customWidth="1"/>
    <col min="3818" max="3818" width="9.5" style="69" customWidth="1"/>
    <col min="3819" max="3819" width="6.75" style="69" customWidth="1"/>
    <col min="3820" max="3820" width="22.25" style="69" customWidth="1"/>
    <col min="3821" max="3822" width="9.5" style="69" customWidth="1"/>
    <col min="3823" max="3823" width="7.375" style="69" customWidth="1"/>
    <col min="3824" max="3824" width="12.625" style="69" customWidth="1"/>
    <col min="3825" max="4071" width="9" style="69"/>
    <col min="4072" max="4072" width="25.5" style="69" customWidth="1"/>
    <col min="4073" max="4073" width="8.5" style="69" customWidth="1"/>
    <col min="4074" max="4074" width="9.5" style="69" customWidth="1"/>
    <col min="4075" max="4075" width="6.75" style="69" customWidth="1"/>
    <col min="4076" max="4076" width="22.25" style="69" customWidth="1"/>
    <col min="4077" max="4078" width="9.5" style="69" customWidth="1"/>
    <col min="4079" max="4079" width="7.375" style="69" customWidth="1"/>
    <col min="4080" max="4080" width="12.625" style="69" customWidth="1"/>
    <col min="4081" max="4327" width="9" style="69"/>
    <col min="4328" max="4328" width="25.5" style="69" customWidth="1"/>
    <col min="4329" max="4329" width="8.5" style="69" customWidth="1"/>
    <col min="4330" max="4330" width="9.5" style="69" customWidth="1"/>
    <col min="4331" max="4331" width="6.75" style="69" customWidth="1"/>
    <col min="4332" max="4332" width="22.25" style="69" customWidth="1"/>
    <col min="4333" max="4334" width="9.5" style="69" customWidth="1"/>
    <col min="4335" max="4335" width="7.375" style="69" customWidth="1"/>
    <col min="4336" max="4336" width="12.625" style="69" customWidth="1"/>
    <col min="4337" max="4583" width="9" style="69"/>
    <col min="4584" max="4584" width="25.5" style="69" customWidth="1"/>
    <col min="4585" max="4585" width="8.5" style="69" customWidth="1"/>
    <col min="4586" max="4586" width="9.5" style="69" customWidth="1"/>
    <col min="4587" max="4587" width="6.75" style="69" customWidth="1"/>
    <col min="4588" max="4588" width="22.25" style="69" customWidth="1"/>
    <col min="4589" max="4590" width="9.5" style="69" customWidth="1"/>
    <col min="4591" max="4591" width="7.375" style="69" customWidth="1"/>
    <col min="4592" max="4592" width="12.625" style="69" customWidth="1"/>
    <col min="4593" max="4839" width="9" style="69"/>
    <col min="4840" max="4840" width="25.5" style="69" customWidth="1"/>
    <col min="4841" max="4841" width="8.5" style="69" customWidth="1"/>
    <col min="4842" max="4842" width="9.5" style="69" customWidth="1"/>
    <col min="4843" max="4843" width="6.75" style="69" customWidth="1"/>
    <col min="4844" max="4844" width="22.25" style="69" customWidth="1"/>
    <col min="4845" max="4846" width="9.5" style="69" customWidth="1"/>
    <col min="4847" max="4847" width="7.375" style="69" customWidth="1"/>
    <col min="4848" max="4848" width="12.625" style="69" customWidth="1"/>
    <col min="4849" max="5095" width="9" style="69"/>
    <col min="5096" max="5096" width="25.5" style="69" customWidth="1"/>
    <col min="5097" max="5097" width="8.5" style="69" customWidth="1"/>
    <col min="5098" max="5098" width="9.5" style="69" customWidth="1"/>
    <col min="5099" max="5099" width="6.75" style="69" customWidth="1"/>
    <col min="5100" max="5100" width="22.25" style="69" customWidth="1"/>
    <col min="5101" max="5102" width="9.5" style="69" customWidth="1"/>
    <col min="5103" max="5103" width="7.375" style="69" customWidth="1"/>
    <col min="5104" max="5104" width="12.625" style="69" customWidth="1"/>
    <col min="5105" max="5351" width="9" style="69"/>
    <col min="5352" max="5352" width="25.5" style="69" customWidth="1"/>
    <col min="5353" max="5353" width="8.5" style="69" customWidth="1"/>
    <col min="5354" max="5354" width="9.5" style="69" customWidth="1"/>
    <col min="5355" max="5355" width="6.75" style="69" customWidth="1"/>
    <col min="5356" max="5356" width="22.25" style="69" customWidth="1"/>
    <col min="5357" max="5358" width="9.5" style="69" customWidth="1"/>
    <col min="5359" max="5359" width="7.375" style="69" customWidth="1"/>
    <col min="5360" max="5360" width="12.625" style="69" customWidth="1"/>
    <col min="5361" max="5607" width="9" style="69"/>
    <col min="5608" max="5608" width="25.5" style="69" customWidth="1"/>
    <col min="5609" max="5609" width="8.5" style="69" customWidth="1"/>
    <col min="5610" max="5610" width="9.5" style="69" customWidth="1"/>
    <col min="5611" max="5611" width="6.75" style="69" customWidth="1"/>
    <col min="5612" max="5612" width="22.25" style="69" customWidth="1"/>
    <col min="5613" max="5614" width="9.5" style="69" customWidth="1"/>
    <col min="5615" max="5615" width="7.375" style="69" customWidth="1"/>
    <col min="5616" max="5616" width="12.625" style="69" customWidth="1"/>
    <col min="5617" max="5863" width="9" style="69"/>
    <col min="5864" max="5864" width="25.5" style="69" customWidth="1"/>
    <col min="5865" max="5865" width="8.5" style="69" customWidth="1"/>
    <col min="5866" max="5866" width="9.5" style="69" customWidth="1"/>
    <col min="5867" max="5867" width="6.75" style="69" customWidth="1"/>
    <col min="5868" max="5868" width="22.25" style="69" customWidth="1"/>
    <col min="5869" max="5870" width="9.5" style="69" customWidth="1"/>
    <col min="5871" max="5871" width="7.375" style="69" customWidth="1"/>
    <col min="5872" max="5872" width="12.625" style="69" customWidth="1"/>
    <col min="5873" max="6119" width="9" style="69"/>
    <col min="6120" max="6120" width="25.5" style="69" customWidth="1"/>
    <col min="6121" max="6121" width="8.5" style="69" customWidth="1"/>
    <col min="6122" max="6122" width="9.5" style="69" customWidth="1"/>
    <col min="6123" max="6123" width="6.75" style="69" customWidth="1"/>
    <col min="6124" max="6124" width="22.25" style="69" customWidth="1"/>
    <col min="6125" max="6126" width="9.5" style="69" customWidth="1"/>
    <col min="6127" max="6127" width="7.375" style="69" customWidth="1"/>
    <col min="6128" max="6128" width="12.625" style="69" customWidth="1"/>
    <col min="6129" max="6375" width="9" style="69"/>
    <col min="6376" max="6376" width="25.5" style="69" customWidth="1"/>
    <col min="6377" max="6377" width="8.5" style="69" customWidth="1"/>
    <col min="6378" max="6378" width="9.5" style="69" customWidth="1"/>
    <col min="6379" max="6379" width="6.75" style="69" customWidth="1"/>
    <col min="6380" max="6380" width="22.25" style="69" customWidth="1"/>
    <col min="6381" max="6382" width="9.5" style="69" customWidth="1"/>
    <col min="6383" max="6383" width="7.375" style="69" customWidth="1"/>
    <col min="6384" max="6384" width="12.625" style="69" customWidth="1"/>
    <col min="6385" max="6631" width="9" style="69"/>
    <col min="6632" max="6632" width="25.5" style="69" customWidth="1"/>
    <col min="6633" max="6633" width="8.5" style="69" customWidth="1"/>
    <col min="6634" max="6634" width="9.5" style="69" customWidth="1"/>
    <col min="6635" max="6635" width="6.75" style="69" customWidth="1"/>
    <col min="6636" max="6636" width="22.25" style="69" customWidth="1"/>
    <col min="6637" max="6638" width="9.5" style="69" customWidth="1"/>
    <col min="6639" max="6639" width="7.375" style="69" customWidth="1"/>
    <col min="6640" max="6640" width="12.625" style="69" customWidth="1"/>
    <col min="6641" max="6887" width="9" style="69"/>
    <col min="6888" max="6888" width="25.5" style="69" customWidth="1"/>
    <col min="6889" max="6889" width="8.5" style="69" customWidth="1"/>
    <col min="6890" max="6890" width="9.5" style="69" customWidth="1"/>
    <col min="6891" max="6891" width="6.75" style="69" customWidth="1"/>
    <col min="6892" max="6892" width="22.25" style="69" customWidth="1"/>
    <col min="6893" max="6894" width="9.5" style="69" customWidth="1"/>
    <col min="6895" max="6895" width="7.375" style="69" customWidth="1"/>
    <col min="6896" max="6896" width="12.625" style="69" customWidth="1"/>
    <col min="6897" max="7143" width="9" style="69"/>
    <col min="7144" max="7144" width="25.5" style="69" customWidth="1"/>
    <col min="7145" max="7145" width="8.5" style="69" customWidth="1"/>
    <col min="7146" max="7146" width="9.5" style="69" customWidth="1"/>
    <col min="7147" max="7147" width="6.75" style="69" customWidth="1"/>
    <col min="7148" max="7148" width="22.25" style="69" customWidth="1"/>
    <col min="7149" max="7150" width="9.5" style="69" customWidth="1"/>
    <col min="7151" max="7151" width="7.375" style="69" customWidth="1"/>
    <col min="7152" max="7152" width="12.625" style="69" customWidth="1"/>
    <col min="7153" max="7399" width="9" style="69"/>
    <col min="7400" max="7400" width="25.5" style="69" customWidth="1"/>
    <col min="7401" max="7401" width="8.5" style="69" customWidth="1"/>
    <col min="7402" max="7402" width="9.5" style="69" customWidth="1"/>
    <col min="7403" max="7403" width="6.75" style="69" customWidth="1"/>
    <col min="7404" max="7404" width="22.25" style="69" customWidth="1"/>
    <col min="7405" max="7406" width="9.5" style="69" customWidth="1"/>
    <col min="7407" max="7407" width="7.375" style="69" customWidth="1"/>
    <col min="7408" max="7408" width="12.625" style="69" customWidth="1"/>
    <col min="7409" max="7655" width="9" style="69"/>
    <col min="7656" max="7656" width="25.5" style="69" customWidth="1"/>
    <col min="7657" max="7657" width="8.5" style="69" customWidth="1"/>
    <col min="7658" max="7658" width="9.5" style="69" customWidth="1"/>
    <col min="7659" max="7659" width="6.75" style="69" customWidth="1"/>
    <col min="7660" max="7660" width="22.25" style="69" customWidth="1"/>
    <col min="7661" max="7662" width="9.5" style="69" customWidth="1"/>
    <col min="7663" max="7663" width="7.375" style="69" customWidth="1"/>
    <col min="7664" max="7664" width="12.625" style="69" customWidth="1"/>
    <col min="7665" max="7911" width="9" style="69"/>
    <col min="7912" max="7912" width="25.5" style="69" customWidth="1"/>
    <col min="7913" max="7913" width="8.5" style="69" customWidth="1"/>
    <col min="7914" max="7914" width="9.5" style="69" customWidth="1"/>
    <col min="7915" max="7915" width="6.75" style="69" customWidth="1"/>
    <col min="7916" max="7916" width="22.25" style="69" customWidth="1"/>
    <col min="7917" max="7918" width="9.5" style="69" customWidth="1"/>
    <col min="7919" max="7919" width="7.375" style="69" customWidth="1"/>
    <col min="7920" max="7920" width="12.625" style="69" customWidth="1"/>
    <col min="7921" max="8167" width="9" style="69"/>
    <col min="8168" max="8168" width="25.5" style="69" customWidth="1"/>
    <col min="8169" max="8169" width="8.5" style="69" customWidth="1"/>
    <col min="8170" max="8170" width="9.5" style="69" customWidth="1"/>
    <col min="8171" max="8171" width="6.75" style="69" customWidth="1"/>
    <col min="8172" max="8172" width="22.25" style="69" customWidth="1"/>
    <col min="8173" max="8174" width="9.5" style="69" customWidth="1"/>
    <col min="8175" max="8175" width="7.375" style="69" customWidth="1"/>
    <col min="8176" max="8176" width="12.625" style="69" customWidth="1"/>
    <col min="8177" max="8423" width="9" style="69"/>
    <col min="8424" max="8424" width="25.5" style="69" customWidth="1"/>
    <col min="8425" max="8425" width="8.5" style="69" customWidth="1"/>
    <col min="8426" max="8426" width="9.5" style="69" customWidth="1"/>
    <col min="8427" max="8427" width="6.75" style="69" customWidth="1"/>
    <col min="8428" max="8428" width="22.25" style="69" customWidth="1"/>
    <col min="8429" max="8430" width="9.5" style="69" customWidth="1"/>
    <col min="8431" max="8431" width="7.375" style="69" customWidth="1"/>
    <col min="8432" max="8432" width="12.625" style="69" customWidth="1"/>
    <col min="8433" max="8679" width="9" style="69"/>
    <col min="8680" max="8680" width="25.5" style="69" customWidth="1"/>
    <col min="8681" max="8681" width="8.5" style="69" customWidth="1"/>
    <col min="8682" max="8682" width="9.5" style="69" customWidth="1"/>
    <col min="8683" max="8683" width="6.75" style="69" customWidth="1"/>
    <col min="8684" max="8684" width="22.25" style="69" customWidth="1"/>
    <col min="8685" max="8686" width="9.5" style="69" customWidth="1"/>
    <col min="8687" max="8687" width="7.375" style="69" customWidth="1"/>
    <col min="8688" max="8688" width="12.625" style="69" customWidth="1"/>
    <col min="8689" max="8935" width="9" style="69"/>
    <col min="8936" max="8936" width="25.5" style="69" customWidth="1"/>
    <col min="8937" max="8937" width="8.5" style="69" customWidth="1"/>
    <col min="8938" max="8938" width="9.5" style="69" customWidth="1"/>
    <col min="8939" max="8939" width="6.75" style="69" customWidth="1"/>
    <col min="8940" max="8940" width="22.25" style="69" customWidth="1"/>
    <col min="8941" max="8942" width="9.5" style="69" customWidth="1"/>
    <col min="8943" max="8943" width="7.375" style="69" customWidth="1"/>
    <col min="8944" max="8944" width="12.625" style="69" customWidth="1"/>
    <col min="8945" max="9191" width="9" style="69"/>
    <col min="9192" max="9192" width="25.5" style="69" customWidth="1"/>
    <col min="9193" max="9193" width="8.5" style="69" customWidth="1"/>
    <col min="9194" max="9194" width="9.5" style="69" customWidth="1"/>
    <col min="9195" max="9195" width="6.75" style="69" customWidth="1"/>
    <col min="9196" max="9196" width="22.25" style="69" customWidth="1"/>
    <col min="9197" max="9198" width="9.5" style="69" customWidth="1"/>
    <col min="9199" max="9199" width="7.375" style="69" customWidth="1"/>
    <col min="9200" max="9200" width="12.625" style="69" customWidth="1"/>
    <col min="9201" max="9447" width="9" style="69"/>
    <col min="9448" max="9448" width="25.5" style="69" customWidth="1"/>
    <col min="9449" max="9449" width="8.5" style="69" customWidth="1"/>
    <col min="9450" max="9450" width="9.5" style="69" customWidth="1"/>
    <col min="9451" max="9451" width="6.75" style="69" customWidth="1"/>
    <col min="9452" max="9452" width="22.25" style="69" customWidth="1"/>
    <col min="9453" max="9454" width="9.5" style="69" customWidth="1"/>
    <col min="9455" max="9455" width="7.375" style="69" customWidth="1"/>
    <col min="9456" max="9456" width="12.625" style="69" customWidth="1"/>
    <col min="9457" max="9703" width="9" style="69"/>
    <col min="9704" max="9704" width="25.5" style="69" customWidth="1"/>
    <col min="9705" max="9705" width="8.5" style="69" customWidth="1"/>
    <col min="9706" max="9706" width="9.5" style="69" customWidth="1"/>
    <col min="9707" max="9707" width="6.75" style="69" customWidth="1"/>
    <col min="9708" max="9708" width="22.25" style="69" customWidth="1"/>
    <col min="9709" max="9710" width="9.5" style="69" customWidth="1"/>
    <col min="9711" max="9711" width="7.375" style="69" customWidth="1"/>
    <col min="9712" max="9712" width="12.625" style="69" customWidth="1"/>
    <col min="9713" max="9959" width="9" style="69"/>
    <col min="9960" max="9960" width="25.5" style="69" customWidth="1"/>
    <col min="9961" max="9961" width="8.5" style="69" customWidth="1"/>
    <col min="9962" max="9962" width="9.5" style="69" customWidth="1"/>
    <col min="9963" max="9963" width="6.75" style="69" customWidth="1"/>
    <col min="9964" max="9964" width="22.25" style="69" customWidth="1"/>
    <col min="9965" max="9966" width="9.5" style="69" customWidth="1"/>
    <col min="9967" max="9967" width="7.375" style="69" customWidth="1"/>
    <col min="9968" max="9968" width="12.625" style="69" customWidth="1"/>
    <col min="9969" max="10215" width="9" style="69"/>
    <col min="10216" max="10216" width="25.5" style="69" customWidth="1"/>
    <col min="10217" max="10217" width="8.5" style="69" customWidth="1"/>
    <col min="10218" max="10218" width="9.5" style="69" customWidth="1"/>
    <col min="10219" max="10219" width="6.75" style="69" customWidth="1"/>
    <col min="10220" max="10220" width="22.25" style="69" customWidth="1"/>
    <col min="10221" max="10222" width="9.5" style="69" customWidth="1"/>
    <col min="10223" max="10223" width="7.375" style="69" customWidth="1"/>
    <col min="10224" max="10224" width="12.625" style="69" customWidth="1"/>
    <col min="10225" max="10471" width="9" style="69"/>
    <col min="10472" max="10472" width="25.5" style="69" customWidth="1"/>
    <col min="10473" max="10473" width="8.5" style="69" customWidth="1"/>
    <col min="10474" max="10474" width="9.5" style="69" customWidth="1"/>
    <col min="10475" max="10475" width="6.75" style="69" customWidth="1"/>
    <col min="10476" max="10476" width="22.25" style="69" customWidth="1"/>
    <col min="10477" max="10478" width="9.5" style="69" customWidth="1"/>
    <col min="10479" max="10479" width="7.375" style="69" customWidth="1"/>
    <col min="10480" max="10480" width="12.625" style="69" customWidth="1"/>
    <col min="10481" max="10727" width="9" style="69"/>
    <col min="10728" max="10728" width="25.5" style="69" customWidth="1"/>
    <col min="10729" max="10729" width="8.5" style="69" customWidth="1"/>
    <col min="10730" max="10730" width="9.5" style="69" customWidth="1"/>
    <col min="10731" max="10731" width="6.75" style="69" customWidth="1"/>
    <col min="10732" max="10732" width="22.25" style="69" customWidth="1"/>
    <col min="10733" max="10734" width="9.5" style="69" customWidth="1"/>
    <col min="10735" max="10735" width="7.375" style="69" customWidth="1"/>
    <col min="10736" max="10736" width="12.625" style="69" customWidth="1"/>
    <col min="10737" max="10983" width="9" style="69"/>
    <col min="10984" max="10984" width="25.5" style="69" customWidth="1"/>
    <col min="10985" max="10985" width="8.5" style="69" customWidth="1"/>
    <col min="10986" max="10986" width="9.5" style="69" customWidth="1"/>
    <col min="10987" max="10987" width="6.75" style="69" customWidth="1"/>
    <col min="10988" max="10988" width="22.25" style="69" customWidth="1"/>
    <col min="10989" max="10990" width="9.5" style="69" customWidth="1"/>
    <col min="10991" max="10991" width="7.375" style="69" customWidth="1"/>
    <col min="10992" max="10992" width="12.625" style="69" customWidth="1"/>
    <col min="10993" max="11239" width="9" style="69"/>
    <col min="11240" max="11240" width="25.5" style="69" customWidth="1"/>
    <col min="11241" max="11241" width="8.5" style="69" customWidth="1"/>
    <col min="11242" max="11242" width="9.5" style="69" customWidth="1"/>
    <col min="11243" max="11243" width="6.75" style="69" customWidth="1"/>
    <col min="11244" max="11244" width="22.25" style="69" customWidth="1"/>
    <col min="11245" max="11246" width="9.5" style="69" customWidth="1"/>
    <col min="11247" max="11247" width="7.375" style="69" customWidth="1"/>
    <col min="11248" max="11248" width="12.625" style="69" customWidth="1"/>
    <col min="11249" max="11495" width="9" style="69"/>
    <col min="11496" max="11496" width="25.5" style="69" customWidth="1"/>
    <col min="11497" max="11497" width="8.5" style="69" customWidth="1"/>
    <col min="11498" max="11498" width="9.5" style="69" customWidth="1"/>
    <col min="11499" max="11499" width="6.75" style="69" customWidth="1"/>
    <col min="11500" max="11500" width="22.25" style="69" customWidth="1"/>
    <col min="11501" max="11502" width="9.5" style="69" customWidth="1"/>
    <col min="11503" max="11503" width="7.375" style="69" customWidth="1"/>
    <col min="11504" max="11504" width="12.625" style="69" customWidth="1"/>
    <col min="11505" max="11751" width="9" style="69"/>
    <col min="11752" max="11752" width="25.5" style="69" customWidth="1"/>
    <col min="11753" max="11753" width="8.5" style="69" customWidth="1"/>
    <col min="11754" max="11754" width="9.5" style="69" customWidth="1"/>
    <col min="11755" max="11755" width="6.75" style="69" customWidth="1"/>
    <col min="11756" max="11756" width="22.25" style="69" customWidth="1"/>
    <col min="11757" max="11758" width="9.5" style="69" customWidth="1"/>
    <col min="11759" max="11759" width="7.375" style="69" customWidth="1"/>
    <col min="11760" max="11760" width="12.625" style="69" customWidth="1"/>
    <col min="11761" max="12007" width="9" style="69"/>
    <col min="12008" max="12008" width="25.5" style="69" customWidth="1"/>
    <col min="12009" max="12009" width="8.5" style="69" customWidth="1"/>
    <col min="12010" max="12010" width="9.5" style="69" customWidth="1"/>
    <col min="12011" max="12011" width="6.75" style="69" customWidth="1"/>
    <col min="12012" max="12012" width="22.25" style="69" customWidth="1"/>
    <col min="12013" max="12014" width="9.5" style="69" customWidth="1"/>
    <col min="12015" max="12015" width="7.375" style="69" customWidth="1"/>
    <col min="12016" max="12016" width="12.625" style="69" customWidth="1"/>
    <col min="12017" max="12263" width="9" style="69"/>
    <col min="12264" max="12264" width="25.5" style="69" customWidth="1"/>
    <col min="12265" max="12265" width="8.5" style="69" customWidth="1"/>
    <col min="12266" max="12266" width="9.5" style="69" customWidth="1"/>
    <col min="12267" max="12267" width="6.75" style="69" customWidth="1"/>
    <col min="12268" max="12268" width="22.25" style="69" customWidth="1"/>
    <col min="12269" max="12270" width="9.5" style="69" customWidth="1"/>
    <col min="12271" max="12271" width="7.375" style="69" customWidth="1"/>
    <col min="12272" max="12272" width="12.625" style="69" customWidth="1"/>
    <col min="12273" max="12519" width="9" style="69"/>
    <col min="12520" max="12520" width="25.5" style="69" customWidth="1"/>
    <col min="12521" max="12521" width="8.5" style="69" customWidth="1"/>
    <col min="12522" max="12522" width="9.5" style="69" customWidth="1"/>
    <col min="12523" max="12523" width="6.75" style="69" customWidth="1"/>
    <col min="12524" max="12524" width="22.25" style="69" customWidth="1"/>
    <col min="12525" max="12526" width="9.5" style="69" customWidth="1"/>
    <col min="12527" max="12527" width="7.375" style="69" customWidth="1"/>
    <col min="12528" max="12528" width="12.625" style="69" customWidth="1"/>
    <col min="12529" max="12775" width="9" style="69"/>
    <col min="12776" max="12776" width="25.5" style="69" customWidth="1"/>
    <col min="12777" max="12777" width="8.5" style="69" customWidth="1"/>
    <col min="12778" max="12778" width="9.5" style="69" customWidth="1"/>
    <col min="12779" max="12779" width="6.75" style="69" customWidth="1"/>
    <col min="12780" max="12780" width="22.25" style="69" customWidth="1"/>
    <col min="12781" max="12782" width="9.5" style="69" customWidth="1"/>
    <col min="12783" max="12783" width="7.375" style="69" customWidth="1"/>
    <col min="12784" max="12784" width="12.625" style="69" customWidth="1"/>
    <col min="12785" max="13031" width="9" style="69"/>
    <col min="13032" max="13032" width="25.5" style="69" customWidth="1"/>
    <col min="13033" max="13033" width="8.5" style="69" customWidth="1"/>
    <col min="13034" max="13034" width="9.5" style="69" customWidth="1"/>
    <col min="13035" max="13035" width="6.75" style="69" customWidth="1"/>
    <col min="13036" max="13036" width="22.25" style="69" customWidth="1"/>
    <col min="13037" max="13038" width="9.5" style="69" customWidth="1"/>
    <col min="13039" max="13039" width="7.375" style="69" customWidth="1"/>
    <col min="13040" max="13040" width="12.625" style="69" customWidth="1"/>
    <col min="13041" max="13287" width="9" style="69"/>
    <col min="13288" max="13288" width="25.5" style="69" customWidth="1"/>
    <col min="13289" max="13289" width="8.5" style="69" customWidth="1"/>
    <col min="13290" max="13290" width="9.5" style="69" customWidth="1"/>
    <col min="13291" max="13291" width="6.75" style="69" customWidth="1"/>
    <col min="13292" max="13292" width="22.25" style="69" customWidth="1"/>
    <col min="13293" max="13294" width="9.5" style="69" customWidth="1"/>
    <col min="13295" max="13295" width="7.375" style="69" customWidth="1"/>
    <col min="13296" max="13296" width="12.625" style="69" customWidth="1"/>
    <col min="13297" max="13543" width="9" style="69"/>
    <col min="13544" max="13544" width="25.5" style="69" customWidth="1"/>
    <col min="13545" max="13545" width="8.5" style="69" customWidth="1"/>
    <col min="13546" max="13546" width="9.5" style="69" customWidth="1"/>
    <col min="13547" max="13547" width="6.75" style="69" customWidth="1"/>
    <col min="13548" max="13548" width="22.25" style="69" customWidth="1"/>
    <col min="13549" max="13550" width="9.5" style="69" customWidth="1"/>
    <col min="13551" max="13551" width="7.375" style="69" customWidth="1"/>
    <col min="13552" max="13552" width="12.625" style="69" customWidth="1"/>
    <col min="13553" max="13799" width="9" style="69"/>
    <col min="13800" max="13800" width="25.5" style="69" customWidth="1"/>
    <col min="13801" max="13801" width="8.5" style="69" customWidth="1"/>
    <col min="13802" max="13802" width="9.5" style="69" customWidth="1"/>
    <col min="13803" max="13803" width="6.75" style="69" customWidth="1"/>
    <col min="13804" max="13804" width="22.25" style="69" customWidth="1"/>
    <col min="13805" max="13806" width="9.5" style="69" customWidth="1"/>
    <col min="13807" max="13807" width="7.375" style="69" customWidth="1"/>
    <col min="13808" max="13808" width="12.625" style="69" customWidth="1"/>
    <col min="13809" max="14055" width="9" style="69"/>
    <col min="14056" max="14056" width="25.5" style="69" customWidth="1"/>
    <col min="14057" max="14057" width="8.5" style="69" customWidth="1"/>
    <col min="14058" max="14058" width="9.5" style="69" customWidth="1"/>
    <col min="14059" max="14059" width="6.75" style="69" customWidth="1"/>
    <col min="14060" max="14060" width="22.25" style="69" customWidth="1"/>
    <col min="14061" max="14062" width="9.5" style="69" customWidth="1"/>
    <col min="14063" max="14063" width="7.375" style="69" customWidth="1"/>
    <col min="14064" max="14064" width="12.625" style="69" customWidth="1"/>
    <col min="14065" max="14311" width="9" style="69"/>
    <col min="14312" max="14312" width="25.5" style="69" customWidth="1"/>
    <col min="14313" max="14313" width="8.5" style="69" customWidth="1"/>
    <col min="14314" max="14314" width="9.5" style="69" customWidth="1"/>
    <col min="14315" max="14315" width="6.75" style="69" customWidth="1"/>
    <col min="14316" max="14316" width="22.25" style="69" customWidth="1"/>
    <col min="14317" max="14318" width="9.5" style="69" customWidth="1"/>
    <col min="14319" max="14319" width="7.375" style="69" customWidth="1"/>
    <col min="14320" max="14320" width="12.625" style="69" customWidth="1"/>
    <col min="14321" max="14567" width="9" style="69"/>
    <col min="14568" max="14568" width="25.5" style="69" customWidth="1"/>
    <col min="14569" max="14569" width="8.5" style="69" customWidth="1"/>
    <col min="14570" max="14570" width="9.5" style="69" customWidth="1"/>
    <col min="14571" max="14571" width="6.75" style="69" customWidth="1"/>
    <col min="14572" max="14572" width="22.25" style="69" customWidth="1"/>
    <col min="14573" max="14574" width="9.5" style="69" customWidth="1"/>
    <col min="14575" max="14575" width="7.375" style="69" customWidth="1"/>
    <col min="14576" max="14576" width="12.625" style="69" customWidth="1"/>
    <col min="14577" max="14823" width="9" style="69"/>
    <col min="14824" max="14824" width="25.5" style="69" customWidth="1"/>
    <col min="14825" max="14825" width="8.5" style="69" customWidth="1"/>
    <col min="14826" max="14826" width="9.5" style="69" customWidth="1"/>
    <col min="14827" max="14827" width="6.75" style="69" customWidth="1"/>
    <col min="14828" max="14828" width="22.25" style="69" customWidth="1"/>
    <col min="14829" max="14830" width="9.5" style="69" customWidth="1"/>
    <col min="14831" max="14831" width="7.375" style="69" customWidth="1"/>
    <col min="14832" max="14832" width="12.625" style="69" customWidth="1"/>
    <col min="14833" max="15079" width="9" style="69"/>
    <col min="15080" max="15080" width="25.5" style="69" customWidth="1"/>
    <col min="15081" max="15081" width="8.5" style="69" customWidth="1"/>
    <col min="15082" max="15082" width="9.5" style="69" customWidth="1"/>
    <col min="15083" max="15083" width="6.75" style="69" customWidth="1"/>
    <col min="15084" max="15084" width="22.25" style="69" customWidth="1"/>
    <col min="15085" max="15086" width="9.5" style="69" customWidth="1"/>
    <col min="15087" max="15087" width="7.375" style="69" customWidth="1"/>
    <col min="15088" max="15088" width="12.625" style="69" customWidth="1"/>
    <col min="15089" max="15335" width="9" style="69"/>
    <col min="15336" max="15336" width="25.5" style="69" customWidth="1"/>
    <col min="15337" max="15337" width="8.5" style="69" customWidth="1"/>
    <col min="15338" max="15338" width="9.5" style="69" customWidth="1"/>
    <col min="15339" max="15339" width="6.75" style="69" customWidth="1"/>
    <col min="15340" max="15340" width="22.25" style="69" customWidth="1"/>
    <col min="15341" max="15342" width="9.5" style="69" customWidth="1"/>
    <col min="15343" max="15343" width="7.375" style="69" customWidth="1"/>
    <col min="15344" max="15344" width="12.625" style="69" customWidth="1"/>
    <col min="15345" max="15591" width="9" style="69"/>
    <col min="15592" max="15592" width="25.5" style="69" customWidth="1"/>
    <col min="15593" max="15593" width="8.5" style="69" customWidth="1"/>
    <col min="15594" max="15594" width="9.5" style="69" customWidth="1"/>
    <col min="15595" max="15595" width="6.75" style="69" customWidth="1"/>
    <col min="15596" max="15596" width="22.25" style="69" customWidth="1"/>
    <col min="15597" max="15598" width="9.5" style="69" customWidth="1"/>
    <col min="15599" max="15599" width="7.375" style="69" customWidth="1"/>
    <col min="15600" max="15600" width="12.625" style="69" customWidth="1"/>
    <col min="15601" max="15847" width="9" style="69"/>
    <col min="15848" max="15848" width="25.5" style="69" customWidth="1"/>
    <col min="15849" max="15849" width="8.5" style="69" customWidth="1"/>
    <col min="15850" max="15850" width="9.5" style="69" customWidth="1"/>
    <col min="15851" max="15851" width="6.75" style="69" customWidth="1"/>
    <col min="15852" max="15852" width="22.25" style="69" customWidth="1"/>
    <col min="15853" max="15854" width="9.5" style="69" customWidth="1"/>
    <col min="15855" max="15855" width="7.375" style="69" customWidth="1"/>
    <col min="15856" max="15856" width="12.625" style="69" customWidth="1"/>
    <col min="15857" max="16103" width="9" style="69"/>
    <col min="16104" max="16104" width="25.5" style="69" customWidth="1"/>
    <col min="16105" max="16105" width="8.5" style="69" customWidth="1"/>
    <col min="16106" max="16106" width="9.5" style="69" customWidth="1"/>
    <col min="16107" max="16107" width="6.75" style="69" customWidth="1"/>
    <col min="16108" max="16108" width="22.25" style="69" customWidth="1"/>
    <col min="16109" max="16110" width="9.5" style="69" customWidth="1"/>
    <col min="16111" max="16111" width="7.375" style="69" customWidth="1"/>
    <col min="16112" max="16112" width="12.625" style="69" customWidth="1"/>
    <col min="16113" max="16384" width="9" style="69"/>
  </cols>
  <sheetData>
    <row r="1" ht="24" spans="1:10">
      <c r="A1" s="70" t="s">
        <v>104</v>
      </c>
      <c r="B1" s="70"/>
      <c r="C1" s="70"/>
      <c r="D1" s="70"/>
      <c r="E1" s="70"/>
      <c r="F1" s="70"/>
      <c r="G1" s="70"/>
      <c r="H1" s="70"/>
      <c r="I1" s="70"/>
      <c r="J1" s="70"/>
    </row>
    <row r="2" s="68" customFormat="1" ht="18.75" customHeight="1" spans="1:10">
      <c r="A2" s="71" t="s">
        <v>21</v>
      </c>
      <c r="B2" s="126"/>
      <c r="C2" s="126"/>
      <c r="D2" s="72" t="s">
        <v>22</v>
      </c>
      <c r="E2" s="72"/>
      <c r="F2" s="72"/>
      <c r="G2" s="140"/>
      <c r="H2" s="140"/>
      <c r="I2" s="73" t="s">
        <v>23</v>
      </c>
      <c r="J2" s="73"/>
    </row>
    <row r="3" ht="20.25" customHeight="1" spans="1:10">
      <c r="A3" s="74" t="s">
        <v>24</v>
      </c>
      <c r="B3" s="75"/>
      <c r="C3" s="75"/>
      <c r="D3" s="75"/>
      <c r="E3" s="75"/>
      <c r="F3" s="75" t="s">
        <v>25</v>
      </c>
      <c r="G3" s="75"/>
      <c r="H3" s="75"/>
      <c r="I3" s="75"/>
      <c r="J3" s="76"/>
    </row>
    <row r="4" ht="20.25" customHeight="1" spans="1:10">
      <c r="A4" s="77" t="s">
        <v>26</v>
      </c>
      <c r="B4" s="78" t="s">
        <v>98</v>
      </c>
      <c r="C4" s="78" t="s">
        <v>99</v>
      </c>
      <c r="D4" s="78" t="s">
        <v>100</v>
      </c>
      <c r="E4" s="78" t="s">
        <v>101</v>
      </c>
      <c r="F4" s="79" t="s">
        <v>26</v>
      </c>
      <c r="G4" s="78" t="s">
        <v>98</v>
      </c>
      <c r="H4" s="78" t="s">
        <v>99</v>
      </c>
      <c r="I4" s="78" t="s">
        <v>100</v>
      </c>
      <c r="J4" s="80" t="s">
        <v>101</v>
      </c>
    </row>
    <row r="5" ht="20.25" customHeight="1" spans="1:12">
      <c r="A5" s="81" t="s">
        <v>30</v>
      </c>
      <c r="B5" s="82">
        <f>B6+B12</f>
        <v>451963</v>
      </c>
      <c r="C5" s="82">
        <f>C6+C12</f>
        <v>1002221</v>
      </c>
      <c r="D5" s="82">
        <f>D6+D12</f>
        <v>1142823</v>
      </c>
      <c r="E5" s="141"/>
      <c r="F5" s="83" t="s">
        <v>31</v>
      </c>
      <c r="G5" s="142">
        <f>G6+G12</f>
        <v>451963</v>
      </c>
      <c r="H5" s="142">
        <f>H6+H12</f>
        <v>1002221</v>
      </c>
      <c r="I5" s="142">
        <f>I6+I12</f>
        <v>1142823</v>
      </c>
      <c r="J5" s="149"/>
      <c r="K5" s="85"/>
      <c r="L5" s="85"/>
    </row>
    <row r="6" ht="20.25" customHeight="1" spans="1:12">
      <c r="A6" s="86" t="s">
        <v>80</v>
      </c>
      <c r="B6" s="82"/>
      <c r="C6" s="82"/>
      <c r="D6" s="82"/>
      <c r="E6" s="141"/>
      <c r="F6" s="87" t="s">
        <v>81</v>
      </c>
      <c r="G6" s="142">
        <f>SUM(G7:G11)</f>
        <v>451963</v>
      </c>
      <c r="H6" s="142">
        <f>SUM(H7:H11)</f>
        <v>650821</v>
      </c>
      <c r="I6" s="142">
        <f>SUM(I7:I11)</f>
        <v>720645</v>
      </c>
      <c r="J6" s="149">
        <v>-2.8</v>
      </c>
      <c r="K6" s="85"/>
      <c r="L6" s="85"/>
    </row>
    <row r="7" ht="20.25" customHeight="1" spans="1:12">
      <c r="A7" s="88"/>
      <c r="B7" s="89"/>
      <c r="C7" s="89"/>
      <c r="D7" s="89"/>
      <c r="E7" s="143"/>
      <c r="F7" s="90" t="s">
        <v>49</v>
      </c>
      <c r="G7" s="144">
        <v>4737</v>
      </c>
      <c r="H7" s="144">
        <v>4875</v>
      </c>
      <c r="I7" s="144">
        <v>1778</v>
      </c>
      <c r="J7" s="150">
        <v>-54.3</v>
      </c>
      <c r="K7" s="85"/>
      <c r="L7" s="85"/>
    </row>
    <row r="8" ht="20.25" customHeight="1" spans="1:12">
      <c r="A8" s="92"/>
      <c r="B8" s="89"/>
      <c r="C8" s="89"/>
      <c r="D8" s="89"/>
      <c r="E8" s="143"/>
      <c r="F8" s="90" t="s">
        <v>55</v>
      </c>
      <c r="G8" s="144">
        <v>428886</v>
      </c>
      <c r="H8" s="144">
        <v>623151</v>
      </c>
      <c r="I8" s="144">
        <v>707112</v>
      </c>
      <c r="J8" s="150">
        <v>-1.2</v>
      </c>
      <c r="K8" s="85"/>
      <c r="L8" s="85"/>
    </row>
    <row r="9" ht="20.25" customHeight="1" spans="1:12">
      <c r="A9" s="92"/>
      <c r="B9" s="89"/>
      <c r="C9" s="89"/>
      <c r="D9" s="89"/>
      <c r="E9" s="143"/>
      <c r="F9" s="90" t="s">
        <v>57</v>
      </c>
      <c r="G9" s="144">
        <v>12234</v>
      </c>
      <c r="H9" s="144">
        <v>14364</v>
      </c>
      <c r="I9" s="144">
        <v>5481</v>
      </c>
      <c r="J9" s="150">
        <v>-66.1</v>
      </c>
      <c r="K9" s="85"/>
      <c r="L9" s="85"/>
    </row>
    <row r="10" ht="20.25" customHeight="1" spans="1:12">
      <c r="A10" s="92"/>
      <c r="B10" s="89"/>
      <c r="C10" s="89"/>
      <c r="D10" s="89"/>
      <c r="E10" s="143"/>
      <c r="F10" s="90" t="s">
        <v>73</v>
      </c>
      <c r="G10" s="144">
        <v>4422</v>
      </c>
      <c r="H10" s="144">
        <v>5372</v>
      </c>
      <c r="I10" s="144">
        <v>3215</v>
      </c>
      <c r="J10" s="150">
        <v>-38.9</v>
      </c>
      <c r="K10" s="85"/>
      <c r="L10" s="85"/>
    </row>
    <row r="11" ht="20.25" customHeight="1" spans="1:12">
      <c r="A11" s="92"/>
      <c r="B11" s="89"/>
      <c r="C11" s="89"/>
      <c r="D11" s="89"/>
      <c r="E11" s="143"/>
      <c r="F11" s="90" t="s">
        <v>75</v>
      </c>
      <c r="G11" s="144">
        <v>1684</v>
      </c>
      <c r="H11" s="144">
        <v>3059</v>
      </c>
      <c r="I11" s="144">
        <v>3059</v>
      </c>
      <c r="J11" s="150">
        <v>0</v>
      </c>
      <c r="K11" s="85"/>
      <c r="L11" s="85"/>
    </row>
    <row r="12" ht="20.25" customHeight="1" spans="1:12">
      <c r="A12" s="93" t="s">
        <v>82</v>
      </c>
      <c r="B12" s="82">
        <f>B13+B17+B18</f>
        <v>451963</v>
      </c>
      <c r="C12" s="82">
        <f t="shared" ref="C12:D12" si="0">C13+C17+C18</f>
        <v>1002221</v>
      </c>
      <c r="D12" s="82">
        <f t="shared" si="0"/>
        <v>1142823</v>
      </c>
      <c r="E12" s="141"/>
      <c r="F12" s="94" t="s">
        <v>83</v>
      </c>
      <c r="G12" s="145">
        <f>G13+G15+G16+G17</f>
        <v>0</v>
      </c>
      <c r="H12" s="145">
        <f>H13+H15+H16+H17</f>
        <v>351400</v>
      </c>
      <c r="I12" s="145">
        <f>I13+I15+I16+I17</f>
        <v>422178</v>
      </c>
      <c r="J12" s="149"/>
      <c r="K12" s="85"/>
      <c r="L12" s="85"/>
    </row>
    <row r="13" ht="20.25" customHeight="1" spans="1:12">
      <c r="A13" s="96" t="s">
        <v>84</v>
      </c>
      <c r="B13" s="89">
        <f>SUM(B14:B16)</f>
        <v>401240</v>
      </c>
      <c r="C13" s="89">
        <f>SUM(C14:C16)</f>
        <v>495098</v>
      </c>
      <c r="D13" s="89">
        <f>SUM(D14:D16)</f>
        <v>665900</v>
      </c>
      <c r="E13" s="143"/>
      <c r="F13" s="97" t="s">
        <v>85</v>
      </c>
      <c r="G13" s="146">
        <f>G14</f>
        <v>0</v>
      </c>
      <c r="H13" s="146">
        <f>H14</f>
        <v>0</v>
      </c>
      <c r="I13" s="146">
        <f>I14</f>
        <v>420</v>
      </c>
      <c r="J13" s="150"/>
      <c r="K13" s="85"/>
      <c r="L13" s="85"/>
    </row>
    <row r="14" ht="20.25" customHeight="1" spans="1:12">
      <c r="A14" s="88" t="s">
        <v>86</v>
      </c>
      <c r="B14" s="89"/>
      <c r="C14" s="89"/>
      <c r="D14" s="89"/>
      <c r="E14" s="143"/>
      <c r="F14" s="90" t="s">
        <v>87</v>
      </c>
      <c r="G14" s="146"/>
      <c r="H14" s="146"/>
      <c r="I14" s="146">
        <v>420</v>
      </c>
      <c r="J14" s="150"/>
      <c r="K14" s="85"/>
      <c r="L14" s="85"/>
    </row>
    <row r="15" ht="20.25" customHeight="1" spans="1:12">
      <c r="A15" s="88" t="s">
        <v>88</v>
      </c>
      <c r="B15" s="89"/>
      <c r="C15" s="89"/>
      <c r="D15" s="89"/>
      <c r="E15" s="143"/>
      <c r="F15" s="97" t="s">
        <v>105</v>
      </c>
      <c r="G15" s="146"/>
      <c r="H15" s="146">
        <v>351400</v>
      </c>
      <c r="I15" s="146">
        <v>321200</v>
      </c>
      <c r="J15" s="150"/>
      <c r="K15" s="85"/>
      <c r="L15" s="85"/>
    </row>
    <row r="16" ht="20.25" customHeight="1" spans="1:12">
      <c r="A16" s="88" t="s">
        <v>90</v>
      </c>
      <c r="B16" s="89">
        <v>401240</v>
      </c>
      <c r="C16" s="89">
        <v>495098</v>
      </c>
      <c r="D16" s="89">
        <v>665900</v>
      </c>
      <c r="E16" s="143"/>
      <c r="F16" s="97" t="s">
        <v>106</v>
      </c>
      <c r="G16" s="146"/>
      <c r="H16" s="146"/>
      <c r="I16" s="146">
        <v>81414</v>
      </c>
      <c r="J16" s="150"/>
      <c r="K16" s="85"/>
      <c r="L16" s="85"/>
    </row>
    <row r="17" ht="20.25" customHeight="1" spans="1:12">
      <c r="A17" s="109" t="s">
        <v>92</v>
      </c>
      <c r="B17" s="89"/>
      <c r="C17" s="89">
        <v>456400</v>
      </c>
      <c r="D17" s="89">
        <v>426200</v>
      </c>
      <c r="E17" s="143"/>
      <c r="F17" s="97" t="s">
        <v>93</v>
      </c>
      <c r="G17" s="146"/>
      <c r="H17" s="146"/>
      <c r="I17" s="146">
        <v>19144</v>
      </c>
      <c r="J17" s="150"/>
      <c r="K17" s="85"/>
      <c r="L17" s="85"/>
    </row>
    <row r="18" ht="20.25" customHeight="1" spans="1:11">
      <c r="A18" s="99" t="s">
        <v>96</v>
      </c>
      <c r="B18" s="100">
        <v>50723</v>
      </c>
      <c r="C18" s="100">
        <v>50723</v>
      </c>
      <c r="D18" s="100">
        <v>50723</v>
      </c>
      <c r="E18" s="147"/>
      <c r="F18" s="101"/>
      <c r="G18" s="148"/>
      <c r="H18" s="148"/>
      <c r="I18" s="148"/>
      <c r="J18" s="151"/>
      <c r="K18" s="85"/>
    </row>
    <row r="20" spans="4:4">
      <c r="D20" s="85"/>
    </row>
    <row r="21" spans="2:3">
      <c r="B21" s="85"/>
      <c r="C21" s="85"/>
    </row>
    <row r="22" spans="7:9">
      <c r="G22" s="85"/>
      <c r="H22" s="85"/>
      <c r="I22" s="85"/>
    </row>
    <row r="23" spans="4:4">
      <c r="D23" s="85"/>
    </row>
    <row r="24" spans="4:4">
      <c r="D24" s="85"/>
    </row>
    <row r="27" spans="4:4">
      <c r="D27" s="85"/>
    </row>
  </sheetData>
  <mergeCells count="5">
    <mergeCell ref="A1:J1"/>
    <mergeCell ref="D2:F2"/>
    <mergeCell ref="I2:J2"/>
    <mergeCell ref="A3:E3"/>
    <mergeCell ref="F3:J3"/>
  </mergeCells>
  <printOptions horizontalCentered="1"/>
  <pageMargins left="0.511811023622047" right="0.708661417322835" top="0.748031496062992" bottom="0.748031496062992" header="0.31496062992126" footer="0.31496062992126"/>
  <pageSetup paperSize="9" orientation="landscape" horizontalDpi="2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showZeros="0" workbookViewId="0">
      <selection activeCell="H30" sqref="H30"/>
    </sheetView>
  </sheetViews>
  <sheetFormatPr defaultColWidth="9" defaultRowHeight="14.25"/>
  <cols>
    <col min="1" max="1" width="25.5" style="69" customWidth="1"/>
    <col min="2" max="3" width="8.5" style="69" customWidth="1"/>
    <col min="4" max="4" width="9.5" style="69" customWidth="1"/>
    <col min="5" max="5" width="7.625" style="69" customWidth="1"/>
    <col min="6" max="6" width="22.25" style="69" customWidth="1"/>
    <col min="7" max="9" width="9.5" style="69" customWidth="1"/>
    <col min="10" max="10" width="7.625" style="69" customWidth="1"/>
    <col min="11" max="231" width="9" style="69"/>
    <col min="232" max="232" width="25.5" style="69" customWidth="1"/>
    <col min="233" max="233" width="8.5" style="69" customWidth="1"/>
    <col min="234" max="234" width="9.5" style="69" customWidth="1"/>
    <col min="235" max="235" width="6.75" style="69" customWidth="1"/>
    <col min="236" max="236" width="22.25" style="69" customWidth="1"/>
    <col min="237" max="238" width="9.5" style="69" customWidth="1"/>
    <col min="239" max="239" width="7.375" style="69" customWidth="1"/>
    <col min="240" max="240" width="12.625" style="69" customWidth="1"/>
    <col min="241" max="487" width="9" style="69"/>
    <col min="488" max="488" width="25.5" style="69" customWidth="1"/>
    <col min="489" max="489" width="8.5" style="69" customWidth="1"/>
    <col min="490" max="490" width="9.5" style="69" customWidth="1"/>
    <col min="491" max="491" width="6.75" style="69" customWidth="1"/>
    <col min="492" max="492" width="22.25" style="69" customWidth="1"/>
    <col min="493" max="494" width="9.5" style="69" customWidth="1"/>
    <col min="495" max="495" width="7.375" style="69" customWidth="1"/>
    <col min="496" max="496" width="12.625" style="69" customWidth="1"/>
    <col min="497" max="743" width="9" style="69"/>
    <col min="744" max="744" width="25.5" style="69" customWidth="1"/>
    <col min="745" max="745" width="8.5" style="69" customWidth="1"/>
    <col min="746" max="746" width="9.5" style="69" customWidth="1"/>
    <col min="747" max="747" width="6.75" style="69" customWidth="1"/>
    <col min="748" max="748" width="22.25" style="69" customWidth="1"/>
    <col min="749" max="750" width="9.5" style="69" customWidth="1"/>
    <col min="751" max="751" width="7.375" style="69" customWidth="1"/>
    <col min="752" max="752" width="12.625" style="69" customWidth="1"/>
    <col min="753" max="999" width="9" style="69"/>
    <col min="1000" max="1000" width="25.5" style="69" customWidth="1"/>
    <col min="1001" max="1001" width="8.5" style="69" customWidth="1"/>
    <col min="1002" max="1002" width="9.5" style="69" customWidth="1"/>
    <col min="1003" max="1003" width="6.75" style="69" customWidth="1"/>
    <col min="1004" max="1004" width="22.25" style="69" customWidth="1"/>
    <col min="1005" max="1006" width="9.5" style="69" customWidth="1"/>
    <col min="1007" max="1007" width="7.375" style="69" customWidth="1"/>
    <col min="1008" max="1008" width="12.625" style="69" customWidth="1"/>
    <col min="1009" max="1255" width="9" style="69"/>
    <col min="1256" max="1256" width="25.5" style="69" customWidth="1"/>
    <col min="1257" max="1257" width="8.5" style="69" customWidth="1"/>
    <col min="1258" max="1258" width="9.5" style="69" customWidth="1"/>
    <col min="1259" max="1259" width="6.75" style="69" customWidth="1"/>
    <col min="1260" max="1260" width="22.25" style="69" customWidth="1"/>
    <col min="1261" max="1262" width="9.5" style="69" customWidth="1"/>
    <col min="1263" max="1263" width="7.375" style="69" customWidth="1"/>
    <col min="1264" max="1264" width="12.625" style="69" customWidth="1"/>
    <col min="1265" max="1511" width="9" style="69"/>
    <col min="1512" max="1512" width="25.5" style="69" customWidth="1"/>
    <col min="1513" max="1513" width="8.5" style="69" customWidth="1"/>
    <col min="1514" max="1514" width="9.5" style="69" customWidth="1"/>
    <col min="1515" max="1515" width="6.75" style="69" customWidth="1"/>
    <col min="1516" max="1516" width="22.25" style="69" customWidth="1"/>
    <col min="1517" max="1518" width="9.5" style="69" customWidth="1"/>
    <col min="1519" max="1519" width="7.375" style="69" customWidth="1"/>
    <col min="1520" max="1520" width="12.625" style="69" customWidth="1"/>
    <col min="1521" max="1767" width="9" style="69"/>
    <col min="1768" max="1768" width="25.5" style="69" customWidth="1"/>
    <col min="1769" max="1769" width="8.5" style="69" customWidth="1"/>
    <col min="1770" max="1770" width="9.5" style="69" customWidth="1"/>
    <col min="1771" max="1771" width="6.75" style="69" customWidth="1"/>
    <col min="1772" max="1772" width="22.25" style="69" customWidth="1"/>
    <col min="1773" max="1774" width="9.5" style="69" customWidth="1"/>
    <col min="1775" max="1775" width="7.375" style="69" customWidth="1"/>
    <col min="1776" max="1776" width="12.625" style="69" customWidth="1"/>
    <col min="1777" max="2023" width="9" style="69"/>
    <col min="2024" max="2024" width="25.5" style="69" customWidth="1"/>
    <col min="2025" max="2025" width="8.5" style="69" customWidth="1"/>
    <col min="2026" max="2026" width="9.5" style="69" customWidth="1"/>
    <col min="2027" max="2027" width="6.75" style="69" customWidth="1"/>
    <col min="2028" max="2028" width="22.25" style="69" customWidth="1"/>
    <col min="2029" max="2030" width="9.5" style="69" customWidth="1"/>
    <col min="2031" max="2031" width="7.375" style="69" customWidth="1"/>
    <col min="2032" max="2032" width="12.625" style="69" customWidth="1"/>
    <col min="2033" max="2279" width="9" style="69"/>
    <col min="2280" max="2280" width="25.5" style="69" customWidth="1"/>
    <col min="2281" max="2281" width="8.5" style="69" customWidth="1"/>
    <col min="2282" max="2282" width="9.5" style="69" customWidth="1"/>
    <col min="2283" max="2283" width="6.75" style="69" customWidth="1"/>
    <col min="2284" max="2284" width="22.25" style="69" customWidth="1"/>
    <col min="2285" max="2286" width="9.5" style="69" customWidth="1"/>
    <col min="2287" max="2287" width="7.375" style="69" customWidth="1"/>
    <col min="2288" max="2288" width="12.625" style="69" customWidth="1"/>
    <col min="2289" max="2535" width="9" style="69"/>
    <col min="2536" max="2536" width="25.5" style="69" customWidth="1"/>
    <col min="2537" max="2537" width="8.5" style="69" customWidth="1"/>
    <col min="2538" max="2538" width="9.5" style="69" customWidth="1"/>
    <col min="2539" max="2539" width="6.75" style="69" customWidth="1"/>
    <col min="2540" max="2540" width="22.25" style="69" customWidth="1"/>
    <col min="2541" max="2542" width="9.5" style="69" customWidth="1"/>
    <col min="2543" max="2543" width="7.375" style="69" customWidth="1"/>
    <col min="2544" max="2544" width="12.625" style="69" customWidth="1"/>
    <col min="2545" max="2791" width="9" style="69"/>
    <col min="2792" max="2792" width="25.5" style="69" customWidth="1"/>
    <col min="2793" max="2793" width="8.5" style="69" customWidth="1"/>
    <col min="2794" max="2794" width="9.5" style="69" customWidth="1"/>
    <col min="2795" max="2795" width="6.75" style="69" customWidth="1"/>
    <col min="2796" max="2796" width="22.25" style="69" customWidth="1"/>
    <col min="2797" max="2798" width="9.5" style="69" customWidth="1"/>
    <col min="2799" max="2799" width="7.375" style="69" customWidth="1"/>
    <col min="2800" max="2800" width="12.625" style="69" customWidth="1"/>
    <col min="2801" max="3047" width="9" style="69"/>
    <col min="3048" max="3048" width="25.5" style="69" customWidth="1"/>
    <col min="3049" max="3049" width="8.5" style="69" customWidth="1"/>
    <col min="3050" max="3050" width="9.5" style="69" customWidth="1"/>
    <col min="3051" max="3051" width="6.75" style="69" customWidth="1"/>
    <col min="3052" max="3052" width="22.25" style="69" customWidth="1"/>
    <col min="3053" max="3054" width="9.5" style="69" customWidth="1"/>
    <col min="3055" max="3055" width="7.375" style="69" customWidth="1"/>
    <col min="3056" max="3056" width="12.625" style="69" customWidth="1"/>
    <col min="3057" max="3303" width="9" style="69"/>
    <col min="3304" max="3304" width="25.5" style="69" customWidth="1"/>
    <col min="3305" max="3305" width="8.5" style="69" customWidth="1"/>
    <col min="3306" max="3306" width="9.5" style="69" customWidth="1"/>
    <col min="3307" max="3307" width="6.75" style="69" customWidth="1"/>
    <col min="3308" max="3308" width="22.25" style="69" customWidth="1"/>
    <col min="3309" max="3310" width="9.5" style="69" customWidth="1"/>
    <col min="3311" max="3311" width="7.375" style="69" customWidth="1"/>
    <col min="3312" max="3312" width="12.625" style="69" customWidth="1"/>
    <col min="3313" max="3559" width="9" style="69"/>
    <col min="3560" max="3560" width="25.5" style="69" customWidth="1"/>
    <col min="3561" max="3561" width="8.5" style="69" customWidth="1"/>
    <col min="3562" max="3562" width="9.5" style="69" customWidth="1"/>
    <col min="3563" max="3563" width="6.75" style="69" customWidth="1"/>
    <col min="3564" max="3564" width="22.25" style="69" customWidth="1"/>
    <col min="3565" max="3566" width="9.5" style="69" customWidth="1"/>
    <col min="3567" max="3567" width="7.375" style="69" customWidth="1"/>
    <col min="3568" max="3568" width="12.625" style="69" customWidth="1"/>
    <col min="3569" max="3815" width="9" style="69"/>
    <col min="3816" max="3816" width="25.5" style="69" customWidth="1"/>
    <col min="3817" max="3817" width="8.5" style="69" customWidth="1"/>
    <col min="3818" max="3818" width="9.5" style="69" customWidth="1"/>
    <col min="3819" max="3819" width="6.75" style="69" customWidth="1"/>
    <col min="3820" max="3820" width="22.25" style="69" customWidth="1"/>
    <col min="3821" max="3822" width="9.5" style="69" customWidth="1"/>
    <col min="3823" max="3823" width="7.375" style="69" customWidth="1"/>
    <col min="3824" max="3824" width="12.625" style="69" customWidth="1"/>
    <col min="3825" max="4071" width="9" style="69"/>
    <col min="4072" max="4072" width="25.5" style="69" customWidth="1"/>
    <col min="4073" max="4073" width="8.5" style="69" customWidth="1"/>
    <col min="4074" max="4074" width="9.5" style="69" customWidth="1"/>
    <col min="4075" max="4075" width="6.75" style="69" customWidth="1"/>
    <col min="4076" max="4076" width="22.25" style="69" customWidth="1"/>
    <col min="4077" max="4078" width="9.5" style="69" customWidth="1"/>
    <col min="4079" max="4079" width="7.375" style="69" customWidth="1"/>
    <col min="4080" max="4080" width="12.625" style="69" customWidth="1"/>
    <col min="4081" max="4327" width="9" style="69"/>
    <col min="4328" max="4328" width="25.5" style="69" customWidth="1"/>
    <col min="4329" max="4329" width="8.5" style="69" customWidth="1"/>
    <col min="4330" max="4330" width="9.5" style="69" customWidth="1"/>
    <col min="4331" max="4331" width="6.75" style="69" customWidth="1"/>
    <col min="4332" max="4332" width="22.25" style="69" customWidth="1"/>
    <col min="4333" max="4334" width="9.5" style="69" customWidth="1"/>
    <col min="4335" max="4335" width="7.375" style="69" customWidth="1"/>
    <col min="4336" max="4336" width="12.625" style="69" customWidth="1"/>
    <col min="4337" max="4583" width="9" style="69"/>
    <col min="4584" max="4584" width="25.5" style="69" customWidth="1"/>
    <col min="4585" max="4585" width="8.5" style="69" customWidth="1"/>
    <col min="4586" max="4586" width="9.5" style="69" customWidth="1"/>
    <col min="4587" max="4587" width="6.75" style="69" customWidth="1"/>
    <col min="4588" max="4588" width="22.25" style="69" customWidth="1"/>
    <col min="4589" max="4590" width="9.5" style="69" customWidth="1"/>
    <col min="4591" max="4591" width="7.375" style="69" customWidth="1"/>
    <col min="4592" max="4592" width="12.625" style="69" customWidth="1"/>
    <col min="4593" max="4839" width="9" style="69"/>
    <col min="4840" max="4840" width="25.5" style="69" customWidth="1"/>
    <col min="4841" max="4841" width="8.5" style="69" customWidth="1"/>
    <col min="4842" max="4842" width="9.5" style="69" customWidth="1"/>
    <col min="4843" max="4843" width="6.75" style="69" customWidth="1"/>
    <col min="4844" max="4844" width="22.25" style="69" customWidth="1"/>
    <col min="4845" max="4846" width="9.5" style="69" customWidth="1"/>
    <col min="4847" max="4847" width="7.375" style="69" customWidth="1"/>
    <col min="4848" max="4848" width="12.625" style="69" customWidth="1"/>
    <col min="4849" max="5095" width="9" style="69"/>
    <col min="5096" max="5096" width="25.5" style="69" customWidth="1"/>
    <col min="5097" max="5097" width="8.5" style="69" customWidth="1"/>
    <col min="5098" max="5098" width="9.5" style="69" customWidth="1"/>
    <col min="5099" max="5099" width="6.75" style="69" customWidth="1"/>
    <col min="5100" max="5100" width="22.25" style="69" customWidth="1"/>
    <col min="5101" max="5102" width="9.5" style="69" customWidth="1"/>
    <col min="5103" max="5103" width="7.375" style="69" customWidth="1"/>
    <col min="5104" max="5104" width="12.625" style="69" customWidth="1"/>
    <col min="5105" max="5351" width="9" style="69"/>
    <col min="5352" max="5352" width="25.5" style="69" customWidth="1"/>
    <col min="5353" max="5353" width="8.5" style="69" customWidth="1"/>
    <col min="5354" max="5354" width="9.5" style="69" customWidth="1"/>
    <col min="5355" max="5355" width="6.75" style="69" customWidth="1"/>
    <col min="5356" max="5356" width="22.25" style="69" customWidth="1"/>
    <col min="5357" max="5358" width="9.5" style="69" customWidth="1"/>
    <col min="5359" max="5359" width="7.375" style="69" customWidth="1"/>
    <col min="5360" max="5360" width="12.625" style="69" customWidth="1"/>
    <col min="5361" max="5607" width="9" style="69"/>
    <col min="5608" max="5608" width="25.5" style="69" customWidth="1"/>
    <col min="5609" max="5609" width="8.5" style="69" customWidth="1"/>
    <col min="5610" max="5610" width="9.5" style="69" customWidth="1"/>
    <col min="5611" max="5611" width="6.75" style="69" customWidth="1"/>
    <col min="5612" max="5612" width="22.25" style="69" customWidth="1"/>
    <col min="5613" max="5614" width="9.5" style="69" customWidth="1"/>
    <col min="5615" max="5615" width="7.375" style="69" customWidth="1"/>
    <col min="5616" max="5616" width="12.625" style="69" customWidth="1"/>
    <col min="5617" max="5863" width="9" style="69"/>
    <col min="5864" max="5864" width="25.5" style="69" customWidth="1"/>
    <col min="5865" max="5865" width="8.5" style="69" customWidth="1"/>
    <col min="5866" max="5866" width="9.5" style="69" customWidth="1"/>
    <col min="5867" max="5867" width="6.75" style="69" customWidth="1"/>
    <col min="5868" max="5868" width="22.25" style="69" customWidth="1"/>
    <col min="5869" max="5870" width="9.5" style="69" customWidth="1"/>
    <col min="5871" max="5871" width="7.375" style="69" customWidth="1"/>
    <col min="5872" max="5872" width="12.625" style="69" customWidth="1"/>
    <col min="5873" max="6119" width="9" style="69"/>
    <col min="6120" max="6120" width="25.5" style="69" customWidth="1"/>
    <col min="6121" max="6121" width="8.5" style="69" customWidth="1"/>
    <col min="6122" max="6122" width="9.5" style="69" customWidth="1"/>
    <col min="6123" max="6123" width="6.75" style="69" customWidth="1"/>
    <col min="6124" max="6124" width="22.25" style="69" customWidth="1"/>
    <col min="6125" max="6126" width="9.5" style="69" customWidth="1"/>
    <col min="6127" max="6127" width="7.375" style="69" customWidth="1"/>
    <col min="6128" max="6128" width="12.625" style="69" customWidth="1"/>
    <col min="6129" max="6375" width="9" style="69"/>
    <col min="6376" max="6376" width="25.5" style="69" customWidth="1"/>
    <col min="6377" max="6377" width="8.5" style="69" customWidth="1"/>
    <col min="6378" max="6378" width="9.5" style="69" customWidth="1"/>
    <col min="6379" max="6379" width="6.75" style="69" customWidth="1"/>
    <col min="6380" max="6380" width="22.25" style="69" customWidth="1"/>
    <col min="6381" max="6382" width="9.5" style="69" customWidth="1"/>
    <col min="6383" max="6383" width="7.375" style="69" customWidth="1"/>
    <col min="6384" max="6384" width="12.625" style="69" customWidth="1"/>
    <col min="6385" max="6631" width="9" style="69"/>
    <col min="6632" max="6632" width="25.5" style="69" customWidth="1"/>
    <col min="6633" max="6633" width="8.5" style="69" customWidth="1"/>
    <col min="6634" max="6634" width="9.5" style="69" customWidth="1"/>
    <col min="6635" max="6635" width="6.75" style="69" customWidth="1"/>
    <col min="6636" max="6636" width="22.25" style="69" customWidth="1"/>
    <col min="6637" max="6638" width="9.5" style="69" customWidth="1"/>
    <col min="6639" max="6639" width="7.375" style="69" customWidth="1"/>
    <col min="6640" max="6640" width="12.625" style="69" customWidth="1"/>
    <col min="6641" max="6887" width="9" style="69"/>
    <col min="6888" max="6888" width="25.5" style="69" customWidth="1"/>
    <col min="6889" max="6889" width="8.5" style="69" customWidth="1"/>
    <col min="6890" max="6890" width="9.5" style="69" customWidth="1"/>
    <col min="6891" max="6891" width="6.75" style="69" customWidth="1"/>
    <col min="6892" max="6892" width="22.25" style="69" customWidth="1"/>
    <col min="6893" max="6894" width="9.5" style="69" customWidth="1"/>
    <col min="6895" max="6895" width="7.375" style="69" customWidth="1"/>
    <col min="6896" max="6896" width="12.625" style="69" customWidth="1"/>
    <col min="6897" max="7143" width="9" style="69"/>
    <col min="7144" max="7144" width="25.5" style="69" customWidth="1"/>
    <col min="7145" max="7145" width="8.5" style="69" customWidth="1"/>
    <col min="7146" max="7146" width="9.5" style="69" customWidth="1"/>
    <col min="7147" max="7147" width="6.75" style="69" customWidth="1"/>
    <col min="7148" max="7148" width="22.25" style="69" customWidth="1"/>
    <col min="7149" max="7150" width="9.5" style="69" customWidth="1"/>
    <col min="7151" max="7151" width="7.375" style="69" customWidth="1"/>
    <col min="7152" max="7152" width="12.625" style="69" customWidth="1"/>
    <col min="7153" max="7399" width="9" style="69"/>
    <col min="7400" max="7400" width="25.5" style="69" customWidth="1"/>
    <col min="7401" max="7401" width="8.5" style="69" customWidth="1"/>
    <col min="7402" max="7402" width="9.5" style="69" customWidth="1"/>
    <col min="7403" max="7403" width="6.75" style="69" customWidth="1"/>
    <col min="7404" max="7404" width="22.25" style="69" customWidth="1"/>
    <col min="7405" max="7406" width="9.5" style="69" customWidth="1"/>
    <col min="7407" max="7407" width="7.375" style="69" customWidth="1"/>
    <col min="7408" max="7408" width="12.625" style="69" customWidth="1"/>
    <col min="7409" max="7655" width="9" style="69"/>
    <col min="7656" max="7656" width="25.5" style="69" customWidth="1"/>
    <col min="7657" max="7657" width="8.5" style="69" customWidth="1"/>
    <col min="7658" max="7658" width="9.5" style="69" customWidth="1"/>
    <col min="7659" max="7659" width="6.75" style="69" customWidth="1"/>
    <col min="7660" max="7660" width="22.25" style="69" customWidth="1"/>
    <col min="7661" max="7662" width="9.5" style="69" customWidth="1"/>
    <col min="7663" max="7663" width="7.375" style="69" customWidth="1"/>
    <col min="7664" max="7664" width="12.625" style="69" customWidth="1"/>
    <col min="7665" max="7911" width="9" style="69"/>
    <col min="7912" max="7912" width="25.5" style="69" customWidth="1"/>
    <col min="7913" max="7913" width="8.5" style="69" customWidth="1"/>
    <col min="7914" max="7914" width="9.5" style="69" customWidth="1"/>
    <col min="7915" max="7915" width="6.75" style="69" customWidth="1"/>
    <col min="7916" max="7916" width="22.25" style="69" customWidth="1"/>
    <col min="7917" max="7918" width="9.5" style="69" customWidth="1"/>
    <col min="7919" max="7919" width="7.375" style="69" customWidth="1"/>
    <col min="7920" max="7920" width="12.625" style="69" customWidth="1"/>
    <col min="7921" max="8167" width="9" style="69"/>
    <col min="8168" max="8168" width="25.5" style="69" customWidth="1"/>
    <col min="8169" max="8169" width="8.5" style="69" customWidth="1"/>
    <col min="8170" max="8170" width="9.5" style="69" customWidth="1"/>
    <col min="8171" max="8171" width="6.75" style="69" customWidth="1"/>
    <col min="8172" max="8172" width="22.25" style="69" customWidth="1"/>
    <col min="8173" max="8174" width="9.5" style="69" customWidth="1"/>
    <col min="8175" max="8175" width="7.375" style="69" customWidth="1"/>
    <col min="8176" max="8176" width="12.625" style="69" customWidth="1"/>
    <col min="8177" max="8423" width="9" style="69"/>
    <col min="8424" max="8424" width="25.5" style="69" customWidth="1"/>
    <col min="8425" max="8425" width="8.5" style="69" customWidth="1"/>
    <col min="8426" max="8426" width="9.5" style="69" customWidth="1"/>
    <col min="8427" max="8427" width="6.75" style="69" customWidth="1"/>
    <col min="8428" max="8428" width="22.25" style="69" customWidth="1"/>
    <col min="8429" max="8430" width="9.5" style="69" customWidth="1"/>
    <col min="8431" max="8431" width="7.375" style="69" customWidth="1"/>
    <col min="8432" max="8432" width="12.625" style="69" customWidth="1"/>
    <col min="8433" max="8679" width="9" style="69"/>
    <col min="8680" max="8680" width="25.5" style="69" customWidth="1"/>
    <col min="8681" max="8681" width="8.5" style="69" customWidth="1"/>
    <col min="8682" max="8682" width="9.5" style="69" customWidth="1"/>
    <col min="8683" max="8683" width="6.75" style="69" customWidth="1"/>
    <col min="8684" max="8684" width="22.25" style="69" customWidth="1"/>
    <col min="8685" max="8686" width="9.5" style="69" customWidth="1"/>
    <col min="8687" max="8687" width="7.375" style="69" customWidth="1"/>
    <col min="8688" max="8688" width="12.625" style="69" customWidth="1"/>
    <col min="8689" max="8935" width="9" style="69"/>
    <col min="8936" max="8936" width="25.5" style="69" customWidth="1"/>
    <col min="8937" max="8937" width="8.5" style="69" customWidth="1"/>
    <col min="8938" max="8938" width="9.5" style="69" customWidth="1"/>
    <col min="8939" max="8939" width="6.75" style="69" customWidth="1"/>
    <col min="8940" max="8940" width="22.25" style="69" customWidth="1"/>
    <col min="8941" max="8942" width="9.5" style="69" customWidth="1"/>
    <col min="8943" max="8943" width="7.375" style="69" customWidth="1"/>
    <col min="8944" max="8944" width="12.625" style="69" customWidth="1"/>
    <col min="8945" max="9191" width="9" style="69"/>
    <col min="9192" max="9192" width="25.5" style="69" customWidth="1"/>
    <col min="9193" max="9193" width="8.5" style="69" customWidth="1"/>
    <col min="9194" max="9194" width="9.5" style="69" customWidth="1"/>
    <col min="9195" max="9195" width="6.75" style="69" customWidth="1"/>
    <col min="9196" max="9196" width="22.25" style="69" customWidth="1"/>
    <col min="9197" max="9198" width="9.5" style="69" customWidth="1"/>
    <col min="9199" max="9199" width="7.375" style="69" customWidth="1"/>
    <col min="9200" max="9200" width="12.625" style="69" customWidth="1"/>
    <col min="9201" max="9447" width="9" style="69"/>
    <col min="9448" max="9448" width="25.5" style="69" customWidth="1"/>
    <col min="9449" max="9449" width="8.5" style="69" customWidth="1"/>
    <col min="9450" max="9450" width="9.5" style="69" customWidth="1"/>
    <col min="9451" max="9451" width="6.75" style="69" customWidth="1"/>
    <col min="9452" max="9452" width="22.25" style="69" customWidth="1"/>
    <col min="9453" max="9454" width="9.5" style="69" customWidth="1"/>
    <col min="9455" max="9455" width="7.375" style="69" customWidth="1"/>
    <col min="9456" max="9456" width="12.625" style="69" customWidth="1"/>
    <col min="9457" max="9703" width="9" style="69"/>
    <col min="9704" max="9704" width="25.5" style="69" customWidth="1"/>
    <col min="9705" max="9705" width="8.5" style="69" customWidth="1"/>
    <col min="9706" max="9706" width="9.5" style="69" customWidth="1"/>
    <col min="9707" max="9707" width="6.75" style="69" customWidth="1"/>
    <col min="9708" max="9708" width="22.25" style="69" customWidth="1"/>
    <col min="9709" max="9710" width="9.5" style="69" customWidth="1"/>
    <col min="9711" max="9711" width="7.375" style="69" customWidth="1"/>
    <col min="9712" max="9712" width="12.625" style="69" customWidth="1"/>
    <col min="9713" max="9959" width="9" style="69"/>
    <col min="9960" max="9960" width="25.5" style="69" customWidth="1"/>
    <col min="9961" max="9961" width="8.5" style="69" customWidth="1"/>
    <col min="9962" max="9962" width="9.5" style="69" customWidth="1"/>
    <col min="9963" max="9963" width="6.75" style="69" customWidth="1"/>
    <col min="9964" max="9964" width="22.25" style="69" customWidth="1"/>
    <col min="9965" max="9966" width="9.5" style="69" customWidth="1"/>
    <col min="9967" max="9967" width="7.375" style="69" customWidth="1"/>
    <col min="9968" max="9968" width="12.625" style="69" customWidth="1"/>
    <col min="9969" max="10215" width="9" style="69"/>
    <col min="10216" max="10216" width="25.5" style="69" customWidth="1"/>
    <col min="10217" max="10217" width="8.5" style="69" customWidth="1"/>
    <col min="10218" max="10218" width="9.5" style="69" customWidth="1"/>
    <col min="10219" max="10219" width="6.75" style="69" customWidth="1"/>
    <col min="10220" max="10220" width="22.25" style="69" customWidth="1"/>
    <col min="10221" max="10222" width="9.5" style="69" customWidth="1"/>
    <col min="10223" max="10223" width="7.375" style="69" customWidth="1"/>
    <col min="10224" max="10224" width="12.625" style="69" customWidth="1"/>
    <col min="10225" max="10471" width="9" style="69"/>
    <col min="10472" max="10472" width="25.5" style="69" customWidth="1"/>
    <col min="10473" max="10473" width="8.5" style="69" customWidth="1"/>
    <col min="10474" max="10474" width="9.5" style="69" customWidth="1"/>
    <col min="10475" max="10475" width="6.75" style="69" customWidth="1"/>
    <col min="10476" max="10476" width="22.25" style="69" customWidth="1"/>
    <col min="10477" max="10478" width="9.5" style="69" customWidth="1"/>
    <col min="10479" max="10479" width="7.375" style="69" customWidth="1"/>
    <col min="10480" max="10480" width="12.625" style="69" customWidth="1"/>
    <col min="10481" max="10727" width="9" style="69"/>
    <col min="10728" max="10728" width="25.5" style="69" customWidth="1"/>
    <col min="10729" max="10729" width="8.5" style="69" customWidth="1"/>
    <col min="10730" max="10730" width="9.5" style="69" customWidth="1"/>
    <col min="10731" max="10731" width="6.75" style="69" customWidth="1"/>
    <col min="10732" max="10732" width="22.25" style="69" customWidth="1"/>
    <col min="10733" max="10734" width="9.5" style="69" customWidth="1"/>
    <col min="10735" max="10735" width="7.375" style="69" customWidth="1"/>
    <col min="10736" max="10736" width="12.625" style="69" customWidth="1"/>
    <col min="10737" max="10983" width="9" style="69"/>
    <col min="10984" max="10984" width="25.5" style="69" customWidth="1"/>
    <col min="10985" max="10985" width="8.5" style="69" customWidth="1"/>
    <col min="10986" max="10986" width="9.5" style="69" customWidth="1"/>
    <col min="10987" max="10987" width="6.75" style="69" customWidth="1"/>
    <col min="10988" max="10988" width="22.25" style="69" customWidth="1"/>
    <col min="10989" max="10990" width="9.5" style="69" customWidth="1"/>
    <col min="10991" max="10991" width="7.375" style="69" customWidth="1"/>
    <col min="10992" max="10992" width="12.625" style="69" customWidth="1"/>
    <col min="10993" max="11239" width="9" style="69"/>
    <col min="11240" max="11240" width="25.5" style="69" customWidth="1"/>
    <col min="11241" max="11241" width="8.5" style="69" customWidth="1"/>
    <col min="11242" max="11242" width="9.5" style="69" customWidth="1"/>
    <col min="11243" max="11243" width="6.75" style="69" customWidth="1"/>
    <col min="11244" max="11244" width="22.25" style="69" customWidth="1"/>
    <col min="11245" max="11246" width="9.5" style="69" customWidth="1"/>
    <col min="11247" max="11247" width="7.375" style="69" customWidth="1"/>
    <col min="11248" max="11248" width="12.625" style="69" customWidth="1"/>
    <col min="11249" max="11495" width="9" style="69"/>
    <col min="11496" max="11496" width="25.5" style="69" customWidth="1"/>
    <col min="11497" max="11497" width="8.5" style="69" customWidth="1"/>
    <col min="11498" max="11498" width="9.5" style="69" customWidth="1"/>
    <col min="11499" max="11499" width="6.75" style="69" customWidth="1"/>
    <col min="11500" max="11500" width="22.25" style="69" customWidth="1"/>
    <col min="11501" max="11502" width="9.5" style="69" customWidth="1"/>
    <col min="11503" max="11503" width="7.375" style="69" customWidth="1"/>
    <col min="11504" max="11504" width="12.625" style="69" customWidth="1"/>
    <col min="11505" max="11751" width="9" style="69"/>
    <col min="11752" max="11752" width="25.5" style="69" customWidth="1"/>
    <col min="11753" max="11753" width="8.5" style="69" customWidth="1"/>
    <col min="11754" max="11754" width="9.5" style="69" customWidth="1"/>
    <col min="11755" max="11755" width="6.75" style="69" customWidth="1"/>
    <col min="11756" max="11756" width="22.25" style="69" customWidth="1"/>
    <col min="11757" max="11758" width="9.5" style="69" customWidth="1"/>
    <col min="11759" max="11759" width="7.375" style="69" customWidth="1"/>
    <col min="11760" max="11760" width="12.625" style="69" customWidth="1"/>
    <col min="11761" max="12007" width="9" style="69"/>
    <col min="12008" max="12008" width="25.5" style="69" customWidth="1"/>
    <col min="12009" max="12009" width="8.5" style="69" customWidth="1"/>
    <col min="12010" max="12010" width="9.5" style="69" customWidth="1"/>
    <col min="12011" max="12011" width="6.75" style="69" customWidth="1"/>
    <col min="12012" max="12012" width="22.25" style="69" customWidth="1"/>
    <col min="12013" max="12014" width="9.5" style="69" customWidth="1"/>
    <col min="12015" max="12015" width="7.375" style="69" customWidth="1"/>
    <col min="12016" max="12016" width="12.625" style="69" customWidth="1"/>
    <col min="12017" max="12263" width="9" style="69"/>
    <col min="12264" max="12264" width="25.5" style="69" customWidth="1"/>
    <col min="12265" max="12265" width="8.5" style="69" customWidth="1"/>
    <col min="12266" max="12266" width="9.5" style="69" customWidth="1"/>
    <col min="12267" max="12267" width="6.75" style="69" customWidth="1"/>
    <col min="12268" max="12268" width="22.25" style="69" customWidth="1"/>
    <col min="12269" max="12270" width="9.5" style="69" customWidth="1"/>
    <col min="12271" max="12271" width="7.375" style="69" customWidth="1"/>
    <col min="12272" max="12272" width="12.625" style="69" customWidth="1"/>
    <col min="12273" max="12519" width="9" style="69"/>
    <col min="12520" max="12520" width="25.5" style="69" customWidth="1"/>
    <col min="12521" max="12521" width="8.5" style="69" customWidth="1"/>
    <col min="12522" max="12522" width="9.5" style="69" customWidth="1"/>
    <col min="12523" max="12523" width="6.75" style="69" customWidth="1"/>
    <col min="12524" max="12524" width="22.25" style="69" customWidth="1"/>
    <col min="12525" max="12526" width="9.5" style="69" customWidth="1"/>
    <col min="12527" max="12527" width="7.375" style="69" customWidth="1"/>
    <col min="12528" max="12528" width="12.625" style="69" customWidth="1"/>
    <col min="12529" max="12775" width="9" style="69"/>
    <col min="12776" max="12776" width="25.5" style="69" customWidth="1"/>
    <col min="12777" max="12777" width="8.5" style="69" customWidth="1"/>
    <col min="12778" max="12778" width="9.5" style="69" customWidth="1"/>
    <col min="12779" max="12779" width="6.75" style="69" customWidth="1"/>
    <col min="12780" max="12780" width="22.25" style="69" customWidth="1"/>
    <col min="12781" max="12782" width="9.5" style="69" customWidth="1"/>
    <col min="12783" max="12783" width="7.375" style="69" customWidth="1"/>
    <col min="12784" max="12784" width="12.625" style="69" customWidth="1"/>
    <col min="12785" max="13031" width="9" style="69"/>
    <col min="13032" max="13032" width="25.5" style="69" customWidth="1"/>
    <col min="13033" max="13033" width="8.5" style="69" customWidth="1"/>
    <col min="13034" max="13034" width="9.5" style="69" customWidth="1"/>
    <col min="13035" max="13035" width="6.75" style="69" customWidth="1"/>
    <col min="13036" max="13036" width="22.25" style="69" customWidth="1"/>
    <col min="13037" max="13038" width="9.5" style="69" customWidth="1"/>
    <col min="13039" max="13039" width="7.375" style="69" customWidth="1"/>
    <col min="13040" max="13040" width="12.625" style="69" customWidth="1"/>
    <col min="13041" max="13287" width="9" style="69"/>
    <col min="13288" max="13288" width="25.5" style="69" customWidth="1"/>
    <col min="13289" max="13289" width="8.5" style="69" customWidth="1"/>
    <col min="13290" max="13290" width="9.5" style="69" customWidth="1"/>
    <col min="13291" max="13291" width="6.75" style="69" customWidth="1"/>
    <col min="13292" max="13292" width="22.25" style="69" customWidth="1"/>
    <col min="13293" max="13294" width="9.5" style="69" customWidth="1"/>
    <col min="13295" max="13295" width="7.375" style="69" customWidth="1"/>
    <col min="13296" max="13296" width="12.625" style="69" customWidth="1"/>
    <col min="13297" max="13543" width="9" style="69"/>
    <col min="13544" max="13544" width="25.5" style="69" customWidth="1"/>
    <col min="13545" max="13545" width="8.5" style="69" customWidth="1"/>
    <col min="13546" max="13546" width="9.5" style="69" customWidth="1"/>
    <col min="13547" max="13547" width="6.75" style="69" customWidth="1"/>
    <col min="13548" max="13548" width="22.25" style="69" customWidth="1"/>
    <col min="13549" max="13550" width="9.5" style="69" customWidth="1"/>
    <col min="13551" max="13551" width="7.375" style="69" customWidth="1"/>
    <col min="13552" max="13552" width="12.625" style="69" customWidth="1"/>
    <col min="13553" max="13799" width="9" style="69"/>
    <col min="13800" max="13800" width="25.5" style="69" customWidth="1"/>
    <col min="13801" max="13801" width="8.5" style="69" customWidth="1"/>
    <col min="13802" max="13802" width="9.5" style="69" customWidth="1"/>
    <col min="13803" max="13803" width="6.75" style="69" customWidth="1"/>
    <col min="13804" max="13804" width="22.25" style="69" customWidth="1"/>
    <col min="13805" max="13806" width="9.5" style="69" customWidth="1"/>
    <col min="13807" max="13807" width="7.375" style="69" customWidth="1"/>
    <col min="13808" max="13808" width="12.625" style="69" customWidth="1"/>
    <col min="13809" max="14055" width="9" style="69"/>
    <col min="14056" max="14056" width="25.5" style="69" customWidth="1"/>
    <col min="14057" max="14057" width="8.5" style="69" customWidth="1"/>
    <col min="14058" max="14058" width="9.5" style="69" customWidth="1"/>
    <col min="14059" max="14059" width="6.75" style="69" customWidth="1"/>
    <col min="14060" max="14060" width="22.25" style="69" customWidth="1"/>
    <col min="14061" max="14062" width="9.5" style="69" customWidth="1"/>
    <col min="14063" max="14063" width="7.375" style="69" customWidth="1"/>
    <col min="14064" max="14064" width="12.625" style="69" customWidth="1"/>
    <col min="14065" max="14311" width="9" style="69"/>
    <col min="14312" max="14312" width="25.5" style="69" customWidth="1"/>
    <col min="14313" max="14313" width="8.5" style="69" customWidth="1"/>
    <col min="14314" max="14314" width="9.5" style="69" customWidth="1"/>
    <col min="14315" max="14315" width="6.75" style="69" customWidth="1"/>
    <col min="14316" max="14316" width="22.25" style="69" customWidth="1"/>
    <col min="14317" max="14318" width="9.5" style="69" customWidth="1"/>
    <col min="14319" max="14319" width="7.375" style="69" customWidth="1"/>
    <col min="14320" max="14320" width="12.625" style="69" customWidth="1"/>
    <col min="14321" max="14567" width="9" style="69"/>
    <col min="14568" max="14568" width="25.5" style="69" customWidth="1"/>
    <col min="14569" max="14569" width="8.5" style="69" customWidth="1"/>
    <col min="14570" max="14570" width="9.5" style="69" customWidth="1"/>
    <col min="14571" max="14571" width="6.75" style="69" customWidth="1"/>
    <col min="14572" max="14572" width="22.25" style="69" customWidth="1"/>
    <col min="14573" max="14574" width="9.5" style="69" customWidth="1"/>
    <col min="14575" max="14575" width="7.375" style="69" customWidth="1"/>
    <col min="14576" max="14576" width="12.625" style="69" customWidth="1"/>
    <col min="14577" max="14823" width="9" style="69"/>
    <col min="14824" max="14824" width="25.5" style="69" customWidth="1"/>
    <col min="14825" max="14825" width="8.5" style="69" customWidth="1"/>
    <col min="14826" max="14826" width="9.5" style="69" customWidth="1"/>
    <col min="14827" max="14827" width="6.75" style="69" customWidth="1"/>
    <col min="14828" max="14828" width="22.25" style="69" customWidth="1"/>
    <col min="14829" max="14830" width="9.5" style="69" customWidth="1"/>
    <col min="14831" max="14831" width="7.375" style="69" customWidth="1"/>
    <col min="14832" max="14832" width="12.625" style="69" customWidth="1"/>
    <col min="14833" max="15079" width="9" style="69"/>
    <col min="15080" max="15080" width="25.5" style="69" customWidth="1"/>
    <col min="15081" max="15081" width="8.5" style="69" customWidth="1"/>
    <col min="15082" max="15082" width="9.5" style="69" customWidth="1"/>
    <col min="15083" max="15083" width="6.75" style="69" customWidth="1"/>
    <col min="15084" max="15084" width="22.25" style="69" customWidth="1"/>
    <col min="15085" max="15086" width="9.5" style="69" customWidth="1"/>
    <col min="15087" max="15087" width="7.375" style="69" customWidth="1"/>
    <col min="15088" max="15088" width="12.625" style="69" customWidth="1"/>
    <col min="15089" max="15335" width="9" style="69"/>
    <col min="15336" max="15336" width="25.5" style="69" customWidth="1"/>
    <col min="15337" max="15337" width="8.5" style="69" customWidth="1"/>
    <col min="15338" max="15338" width="9.5" style="69" customWidth="1"/>
    <col min="15339" max="15339" width="6.75" style="69" customWidth="1"/>
    <col min="15340" max="15340" width="22.25" style="69" customWidth="1"/>
    <col min="15341" max="15342" width="9.5" style="69" customWidth="1"/>
    <col min="15343" max="15343" width="7.375" style="69" customWidth="1"/>
    <col min="15344" max="15344" width="12.625" style="69" customWidth="1"/>
    <col min="15345" max="15591" width="9" style="69"/>
    <col min="15592" max="15592" width="25.5" style="69" customWidth="1"/>
    <col min="15593" max="15593" width="8.5" style="69" customWidth="1"/>
    <col min="15594" max="15594" width="9.5" style="69" customWidth="1"/>
    <col min="15595" max="15595" width="6.75" style="69" customWidth="1"/>
    <col min="15596" max="15596" width="22.25" style="69" customWidth="1"/>
    <col min="15597" max="15598" width="9.5" style="69" customWidth="1"/>
    <col min="15599" max="15599" width="7.375" style="69" customWidth="1"/>
    <col min="15600" max="15600" width="12.625" style="69" customWidth="1"/>
    <col min="15601" max="15847" width="9" style="69"/>
    <col min="15848" max="15848" width="25.5" style="69" customWidth="1"/>
    <col min="15849" max="15849" width="8.5" style="69" customWidth="1"/>
    <col min="15850" max="15850" width="9.5" style="69" customWidth="1"/>
    <col min="15851" max="15851" width="6.75" style="69" customWidth="1"/>
    <col min="15852" max="15852" width="22.25" style="69" customWidth="1"/>
    <col min="15853" max="15854" width="9.5" style="69" customWidth="1"/>
    <col min="15855" max="15855" width="7.375" style="69" customWidth="1"/>
    <col min="15856" max="15856" width="12.625" style="69" customWidth="1"/>
    <col min="15857" max="16103" width="9" style="69"/>
    <col min="16104" max="16104" width="25.5" style="69" customWidth="1"/>
    <col min="16105" max="16105" width="8.5" style="69" customWidth="1"/>
    <col min="16106" max="16106" width="9.5" style="69" customWidth="1"/>
    <col min="16107" max="16107" width="6.75" style="69" customWidth="1"/>
    <col min="16108" max="16108" width="22.25" style="69" customWidth="1"/>
    <col min="16109" max="16110" width="9.5" style="69" customWidth="1"/>
    <col min="16111" max="16111" width="7.375" style="69" customWidth="1"/>
    <col min="16112" max="16112" width="12.625" style="69" customWidth="1"/>
    <col min="16113" max="16384" width="9" style="69"/>
  </cols>
  <sheetData>
    <row r="1" ht="24" spans="1:10">
      <c r="A1" s="70" t="s">
        <v>107</v>
      </c>
      <c r="B1" s="70"/>
      <c r="C1" s="70"/>
      <c r="D1" s="70"/>
      <c r="E1" s="70"/>
      <c r="F1" s="70"/>
      <c r="G1" s="70"/>
      <c r="H1" s="70"/>
      <c r="I1" s="70"/>
      <c r="J1" s="70"/>
    </row>
    <row r="2" s="68" customFormat="1" ht="18.75" customHeight="1" spans="1:10">
      <c r="A2" s="71" t="s">
        <v>21</v>
      </c>
      <c r="B2" s="126"/>
      <c r="C2" s="126"/>
      <c r="D2" s="72" t="s">
        <v>22</v>
      </c>
      <c r="E2" s="72"/>
      <c r="F2" s="72"/>
      <c r="G2" s="140"/>
      <c r="H2" s="140"/>
      <c r="I2" s="73" t="s">
        <v>23</v>
      </c>
      <c r="J2" s="73"/>
    </row>
    <row r="3" ht="20.25" customHeight="1" spans="1:10">
      <c r="A3" s="74" t="s">
        <v>24</v>
      </c>
      <c r="B3" s="75"/>
      <c r="C3" s="75"/>
      <c r="D3" s="75"/>
      <c r="E3" s="75"/>
      <c r="F3" s="75" t="s">
        <v>25</v>
      </c>
      <c r="G3" s="75"/>
      <c r="H3" s="75"/>
      <c r="I3" s="75"/>
      <c r="J3" s="76"/>
    </row>
    <row r="4" ht="20.25" customHeight="1" spans="1:10">
      <c r="A4" s="77" t="s">
        <v>26</v>
      </c>
      <c r="B4" s="78" t="s">
        <v>98</v>
      </c>
      <c r="C4" s="78" t="s">
        <v>99</v>
      </c>
      <c r="D4" s="78" t="s">
        <v>100</v>
      </c>
      <c r="E4" s="78" t="s">
        <v>101</v>
      </c>
      <c r="F4" s="79" t="s">
        <v>26</v>
      </c>
      <c r="G4" s="78" t="s">
        <v>98</v>
      </c>
      <c r="H4" s="78" t="s">
        <v>99</v>
      </c>
      <c r="I4" s="78" t="s">
        <v>100</v>
      </c>
      <c r="J4" s="80" t="s">
        <v>101</v>
      </c>
    </row>
    <row r="5" ht="20.25" customHeight="1" spans="1:11">
      <c r="A5" s="81" t="s">
        <v>30</v>
      </c>
      <c r="B5" s="82">
        <f>B6+B12</f>
        <v>30000</v>
      </c>
      <c r="C5" s="82">
        <f>C6+C12</f>
        <v>9926</v>
      </c>
      <c r="D5" s="82">
        <f>D6+D12</f>
        <v>11556</v>
      </c>
      <c r="E5" s="141"/>
      <c r="F5" s="83" t="s">
        <v>31</v>
      </c>
      <c r="G5" s="142">
        <f>G6+G12</f>
        <v>30000</v>
      </c>
      <c r="H5" s="142">
        <f>H6+H12</f>
        <v>9926</v>
      </c>
      <c r="I5" s="142">
        <f>I6+I12</f>
        <v>11556</v>
      </c>
      <c r="J5" s="149"/>
      <c r="K5" s="85"/>
    </row>
    <row r="6" ht="20.25" customHeight="1" spans="1:10">
      <c r="A6" s="86" t="s">
        <v>78</v>
      </c>
      <c r="B6" s="82">
        <v>30000</v>
      </c>
      <c r="C6" s="82">
        <v>9926</v>
      </c>
      <c r="D6" s="82">
        <v>9926</v>
      </c>
      <c r="E6" s="141">
        <v>-80.1</v>
      </c>
      <c r="F6" s="87" t="s">
        <v>79</v>
      </c>
      <c r="G6" s="142">
        <v>9000</v>
      </c>
      <c r="H6" s="142">
        <v>9926</v>
      </c>
      <c r="I6" s="142">
        <f>SUM(I7:I11)</f>
        <v>0</v>
      </c>
      <c r="J6" s="149"/>
    </row>
    <row r="7" ht="20.25" customHeight="1" spans="1:10">
      <c r="A7" s="88"/>
      <c r="B7" s="89"/>
      <c r="C7" s="89"/>
      <c r="D7" s="89"/>
      <c r="E7" s="143"/>
      <c r="F7" s="90"/>
      <c r="G7" s="144"/>
      <c r="H7" s="144"/>
      <c r="I7" s="144"/>
      <c r="J7" s="150"/>
    </row>
    <row r="8" ht="20.25" customHeight="1" spans="1:10">
      <c r="A8" s="92"/>
      <c r="B8" s="89"/>
      <c r="C8" s="89"/>
      <c r="D8" s="89"/>
      <c r="E8" s="143"/>
      <c r="F8" s="90"/>
      <c r="G8" s="144"/>
      <c r="H8" s="144"/>
      <c r="I8" s="144"/>
      <c r="J8" s="150"/>
    </row>
    <row r="9" ht="20.25" customHeight="1" spans="1:10">
      <c r="A9" s="92"/>
      <c r="B9" s="89"/>
      <c r="C9" s="89"/>
      <c r="D9" s="89"/>
      <c r="E9" s="143"/>
      <c r="F9" s="90"/>
      <c r="G9" s="144"/>
      <c r="H9" s="144"/>
      <c r="I9" s="144"/>
      <c r="J9" s="150"/>
    </row>
    <row r="10" ht="20.25" customHeight="1" spans="1:10">
      <c r="A10" s="92"/>
      <c r="B10" s="89"/>
      <c r="C10" s="89"/>
      <c r="D10" s="89"/>
      <c r="E10" s="143"/>
      <c r="F10" s="90"/>
      <c r="G10" s="144"/>
      <c r="H10" s="144"/>
      <c r="I10" s="144"/>
      <c r="J10" s="150"/>
    </row>
    <row r="11" ht="20.25" customHeight="1" spans="1:10">
      <c r="A11" s="92"/>
      <c r="B11" s="89"/>
      <c r="C11" s="89"/>
      <c r="D11" s="89"/>
      <c r="E11" s="143"/>
      <c r="F11" s="90"/>
      <c r="G11" s="144"/>
      <c r="H11" s="144"/>
      <c r="I11" s="144"/>
      <c r="J11" s="150"/>
    </row>
    <row r="12" ht="20.25" customHeight="1" spans="1:10">
      <c r="A12" s="93" t="s">
        <v>82</v>
      </c>
      <c r="B12" s="82">
        <f>B13+B17</f>
        <v>0</v>
      </c>
      <c r="C12" s="82">
        <f t="shared" ref="C12:D12" si="0">C13+C17</f>
        <v>0</v>
      </c>
      <c r="D12" s="82">
        <f t="shared" si="0"/>
        <v>1630</v>
      </c>
      <c r="E12" s="141"/>
      <c r="F12" s="94" t="s">
        <v>83</v>
      </c>
      <c r="G12" s="145">
        <f>G13+G15+G16</f>
        <v>21000</v>
      </c>
      <c r="H12" s="145">
        <f t="shared" ref="H12:I12" si="1">H13+H15+H16</f>
        <v>0</v>
      </c>
      <c r="I12" s="145">
        <f t="shared" si="1"/>
        <v>11556</v>
      </c>
      <c r="J12" s="149"/>
    </row>
    <row r="13" ht="20.25" customHeight="1" spans="1:10">
      <c r="A13" s="96" t="s">
        <v>84</v>
      </c>
      <c r="B13" s="89">
        <f>SUM(B14:B16)</f>
        <v>0</v>
      </c>
      <c r="C13" s="89">
        <f>SUM(C14:C16)</f>
        <v>0</v>
      </c>
      <c r="D13" s="89">
        <f>SUM(D14:D16)</f>
        <v>1630</v>
      </c>
      <c r="E13" s="143"/>
      <c r="F13" s="97" t="s">
        <v>85</v>
      </c>
      <c r="G13" s="146">
        <f>G14</f>
        <v>0</v>
      </c>
      <c r="H13" s="146">
        <f>H14</f>
        <v>0</v>
      </c>
      <c r="I13" s="146">
        <f>I14</f>
        <v>0</v>
      </c>
      <c r="J13" s="150"/>
    </row>
    <row r="14" ht="20.25" customHeight="1" spans="1:10">
      <c r="A14" s="88" t="s">
        <v>86</v>
      </c>
      <c r="B14" s="89"/>
      <c r="C14" s="89"/>
      <c r="D14" s="89"/>
      <c r="E14" s="143"/>
      <c r="F14" s="90" t="s">
        <v>87</v>
      </c>
      <c r="G14" s="146"/>
      <c r="H14" s="146"/>
      <c r="I14" s="146"/>
      <c r="J14" s="150"/>
    </row>
    <row r="15" ht="20.25" customHeight="1" spans="1:10">
      <c r="A15" s="88" t="s">
        <v>88</v>
      </c>
      <c r="B15" s="89"/>
      <c r="C15" s="89"/>
      <c r="D15" s="89"/>
      <c r="E15" s="143"/>
      <c r="F15" s="97" t="s">
        <v>106</v>
      </c>
      <c r="G15" s="146">
        <v>21000</v>
      </c>
      <c r="H15" s="146"/>
      <c r="I15" s="146">
        <v>9926</v>
      </c>
      <c r="J15" s="150"/>
    </row>
    <row r="16" ht="20.25" customHeight="1" spans="1:10">
      <c r="A16" s="88" t="s">
        <v>90</v>
      </c>
      <c r="B16" s="89"/>
      <c r="C16" s="89"/>
      <c r="D16" s="89">
        <v>1630</v>
      </c>
      <c r="E16" s="143"/>
      <c r="F16" s="97" t="s">
        <v>93</v>
      </c>
      <c r="G16" s="146"/>
      <c r="H16" s="146"/>
      <c r="I16" s="146">
        <v>1630</v>
      </c>
      <c r="J16" s="150"/>
    </row>
    <row r="17" ht="20.25" customHeight="1" spans="1:10">
      <c r="A17" s="99" t="s">
        <v>96</v>
      </c>
      <c r="B17" s="100"/>
      <c r="C17" s="100"/>
      <c r="D17" s="100"/>
      <c r="E17" s="147"/>
      <c r="F17" s="101"/>
      <c r="G17" s="148"/>
      <c r="H17" s="148"/>
      <c r="I17" s="148"/>
      <c r="J17" s="151"/>
    </row>
    <row r="19" spans="4:4">
      <c r="D19" s="85"/>
    </row>
    <row r="20" spans="2:3">
      <c r="B20" s="85"/>
      <c r="C20" s="85"/>
    </row>
    <row r="21" spans="7:9">
      <c r="G21" s="85"/>
      <c r="H21" s="85"/>
      <c r="I21" s="85"/>
    </row>
    <row r="22" spans="4:4">
      <c r="D22" s="85"/>
    </row>
    <row r="23" spans="4:4">
      <c r="D23" s="85"/>
    </row>
    <row r="26" spans="4:4">
      <c r="D26" s="85"/>
    </row>
  </sheetData>
  <mergeCells count="5">
    <mergeCell ref="A1:J1"/>
    <mergeCell ref="D2:F2"/>
    <mergeCell ref="I2:J2"/>
    <mergeCell ref="A3:E3"/>
    <mergeCell ref="F3:J3"/>
  </mergeCells>
  <printOptions horizontalCentered="1"/>
  <pageMargins left="0.511811023622047" right="0.708661417322835" top="0.748031496062992" bottom="0.748031496062992" header="0.31496062992126" footer="0.31496062992126"/>
  <pageSetup paperSize="9" orientation="landscape" horizontalDpi="2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showZeros="0" workbookViewId="0">
      <selection activeCell="C16" sqref="C16"/>
    </sheetView>
  </sheetViews>
  <sheetFormatPr defaultColWidth="9" defaultRowHeight="12.75" outlineLevelCol="6"/>
  <cols>
    <col min="1" max="1" width="25.5" style="124" customWidth="1"/>
    <col min="2" max="4" width="11.875" style="124" customWidth="1"/>
    <col min="5" max="6" width="10" style="124" customWidth="1"/>
    <col min="7" max="7" width="10.875" style="124" customWidth="1"/>
    <col min="8" max="257" width="9" style="124"/>
    <col min="258" max="258" width="25.5" style="124" customWidth="1"/>
    <col min="259" max="259" width="11.125" style="124" customWidth="1"/>
    <col min="260" max="260" width="10.75" style="124" customWidth="1"/>
    <col min="261" max="261" width="11.875" style="124" customWidth="1"/>
    <col min="262" max="262" width="10" style="124" customWidth="1"/>
    <col min="263" max="263" width="10.875" style="124" customWidth="1"/>
    <col min="264" max="513" width="9" style="124"/>
    <col min="514" max="514" width="25.5" style="124" customWidth="1"/>
    <col min="515" max="515" width="11.125" style="124" customWidth="1"/>
    <col min="516" max="516" width="10.75" style="124" customWidth="1"/>
    <col min="517" max="517" width="11.875" style="124" customWidth="1"/>
    <col min="518" max="518" width="10" style="124" customWidth="1"/>
    <col min="519" max="519" width="10.875" style="124" customWidth="1"/>
    <col min="520" max="769" width="9" style="124"/>
    <col min="770" max="770" width="25.5" style="124" customWidth="1"/>
    <col min="771" max="771" width="11.125" style="124" customWidth="1"/>
    <col min="772" max="772" width="10.75" style="124" customWidth="1"/>
    <col min="773" max="773" width="11.875" style="124" customWidth="1"/>
    <col min="774" max="774" width="10" style="124" customWidth="1"/>
    <col min="775" max="775" width="10.875" style="124" customWidth="1"/>
    <col min="776" max="1025" width="9" style="124"/>
    <col min="1026" max="1026" width="25.5" style="124" customWidth="1"/>
    <col min="1027" max="1027" width="11.125" style="124" customWidth="1"/>
    <col min="1028" max="1028" width="10.75" style="124" customWidth="1"/>
    <col min="1029" max="1029" width="11.875" style="124" customWidth="1"/>
    <col min="1030" max="1030" width="10" style="124" customWidth="1"/>
    <col min="1031" max="1031" width="10.875" style="124" customWidth="1"/>
    <col min="1032" max="1281" width="9" style="124"/>
    <col min="1282" max="1282" width="25.5" style="124" customWidth="1"/>
    <col min="1283" max="1283" width="11.125" style="124" customWidth="1"/>
    <col min="1284" max="1284" width="10.75" style="124" customWidth="1"/>
    <col min="1285" max="1285" width="11.875" style="124" customWidth="1"/>
    <col min="1286" max="1286" width="10" style="124" customWidth="1"/>
    <col min="1287" max="1287" width="10.875" style="124" customWidth="1"/>
    <col min="1288" max="1537" width="9" style="124"/>
    <col min="1538" max="1538" width="25.5" style="124" customWidth="1"/>
    <col min="1539" max="1539" width="11.125" style="124" customWidth="1"/>
    <col min="1540" max="1540" width="10.75" style="124" customWidth="1"/>
    <col min="1541" max="1541" width="11.875" style="124" customWidth="1"/>
    <col min="1542" max="1542" width="10" style="124" customWidth="1"/>
    <col min="1543" max="1543" width="10.875" style="124" customWidth="1"/>
    <col min="1544" max="1793" width="9" style="124"/>
    <col min="1794" max="1794" width="25.5" style="124" customWidth="1"/>
    <col min="1795" max="1795" width="11.125" style="124" customWidth="1"/>
    <col min="1796" max="1796" width="10.75" style="124" customWidth="1"/>
    <col min="1797" max="1797" width="11.875" style="124" customWidth="1"/>
    <col min="1798" max="1798" width="10" style="124" customWidth="1"/>
    <col min="1799" max="1799" width="10.875" style="124" customWidth="1"/>
    <col min="1800" max="2049" width="9" style="124"/>
    <col min="2050" max="2050" width="25.5" style="124" customWidth="1"/>
    <col min="2051" max="2051" width="11.125" style="124" customWidth="1"/>
    <col min="2052" max="2052" width="10.75" style="124" customWidth="1"/>
    <col min="2053" max="2053" width="11.875" style="124" customWidth="1"/>
    <col min="2054" max="2054" width="10" style="124" customWidth="1"/>
    <col min="2055" max="2055" width="10.875" style="124" customWidth="1"/>
    <col min="2056" max="2305" width="9" style="124"/>
    <col min="2306" max="2306" width="25.5" style="124" customWidth="1"/>
    <col min="2307" max="2307" width="11.125" style="124" customWidth="1"/>
    <col min="2308" max="2308" width="10.75" style="124" customWidth="1"/>
    <col min="2309" max="2309" width="11.875" style="124" customWidth="1"/>
    <col min="2310" max="2310" width="10" style="124" customWidth="1"/>
    <col min="2311" max="2311" width="10.875" style="124" customWidth="1"/>
    <col min="2312" max="2561" width="9" style="124"/>
    <col min="2562" max="2562" width="25.5" style="124" customWidth="1"/>
    <col min="2563" max="2563" width="11.125" style="124" customWidth="1"/>
    <col min="2564" max="2564" width="10.75" style="124" customWidth="1"/>
    <col min="2565" max="2565" width="11.875" style="124" customWidth="1"/>
    <col min="2566" max="2566" width="10" style="124" customWidth="1"/>
    <col min="2567" max="2567" width="10.875" style="124" customWidth="1"/>
    <col min="2568" max="2817" width="9" style="124"/>
    <col min="2818" max="2818" width="25.5" style="124" customWidth="1"/>
    <col min="2819" max="2819" width="11.125" style="124" customWidth="1"/>
    <col min="2820" max="2820" width="10.75" style="124" customWidth="1"/>
    <col min="2821" max="2821" width="11.875" style="124" customWidth="1"/>
    <col min="2822" max="2822" width="10" style="124" customWidth="1"/>
    <col min="2823" max="2823" width="10.875" style="124" customWidth="1"/>
    <col min="2824" max="3073" width="9" style="124"/>
    <col min="3074" max="3074" width="25.5" style="124" customWidth="1"/>
    <col min="3075" max="3075" width="11.125" style="124" customWidth="1"/>
    <col min="3076" max="3076" width="10.75" style="124" customWidth="1"/>
    <col min="3077" max="3077" width="11.875" style="124" customWidth="1"/>
    <col min="3078" max="3078" width="10" style="124" customWidth="1"/>
    <col min="3079" max="3079" width="10.875" style="124" customWidth="1"/>
    <col min="3080" max="3329" width="9" style="124"/>
    <col min="3330" max="3330" width="25.5" style="124" customWidth="1"/>
    <col min="3331" max="3331" width="11.125" style="124" customWidth="1"/>
    <col min="3332" max="3332" width="10.75" style="124" customWidth="1"/>
    <col min="3333" max="3333" width="11.875" style="124" customWidth="1"/>
    <col min="3334" max="3334" width="10" style="124" customWidth="1"/>
    <col min="3335" max="3335" width="10.875" style="124" customWidth="1"/>
    <col min="3336" max="3585" width="9" style="124"/>
    <col min="3586" max="3586" width="25.5" style="124" customWidth="1"/>
    <col min="3587" max="3587" width="11.125" style="124" customWidth="1"/>
    <col min="3588" max="3588" width="10.75" style="124" customWidth="1"/>
    <col min="3589" max="3589" width="11.875" style="124" customWidth="1"/>
    <col min="3590" max="3590" width="10" style="124" customWidth="1"/>
    <col min="3591" max="3591" width="10.875" style="124" customWidth="1"/>
    <col min="3592" max="3841" width="9" style="124"/>
    <col min="3842" max="3842" width="25.5" style="124" customWidth="1"/>
    <col min="3843" max="3843" width="11.125" style="124" customWidth="1"/>
    <col min="3844" max="3844" width="10.75" style="124" customWidth="1"/>
    <col min="3845" max="3845" width="11.875" style="124" customWidth="1"/>
    <col min="3846" max="3846" width="10" style="124" customWidth="1"/>
    <col min="3847" max="3847" width="10.875" style="124" customWidth="1"/>
    <col min="3848" max="4097" width="9" style="124"/>
    <col min="4098" max="4098" width="25.5" style="124" customWidth="1"/>
    <col min="4099" max="4099" width="11.125" style="124" customWidth="1"/>
    <col min="4100" max="4100" width="10.75" style="124" customWidth="1"/>
    <col min="4101" max="4101" width="11.875" style="124" customWidth="1"/>
    <col min="4102" max="4102" width="10" style="124" customWidth="1"/>
    <col min="4103" max="4103" width="10.875" style="124" customWidth="1"/>
    <col min="4104" max="4353" width="9" style="124"/>
    <col min="4354" max="4354" width="25.5" style="124" customWidth="1"/>
    <col min="4355" max="4355" width="11.125" style="124" customWidth="1"/>
    <col min="4356" max="4356" width="10.75" style="124" customWidth="1"/>
    <col min="4357" max="4357" width="11.875" style="124" customWidth="1"/>
    <col min="4358" max="4358" width="10" style="124" customWidth="1"/>
    <col min="4359" max="4359" width="10.875" style="124" customWidth="1"/>
    <col min="4360" max="4609" width="9" style="124"/>
    <col min="4610" max="4610" width="25.5" style="124" customWidth="1"/>
    <col min="4611" max="4611" width="11.125" style="124" customWidth="1"/>
    <col min="4612" max="4612" width="10.75" style="124" customWidth="1"/>
    <col min="4613" max="4613" width="11.875" style="124" customWidth="1"/>
    <col min="4614" max="4614" width="10" style="124" customWidth="1"/>
    <col min="4615" max="4615" width="10.875" style="124" customWidth="1"/>
    <col min="4616" max="4865" width="9" style="124"/>
    <col min="4866" max="4866" width="25.5" style="124" customWidth="1"/>
    <col min="4867" max="4867" width="11.125" style="124" customWidth="1"/>
    <col min="4868" max="4868" width="10.75" style="124" customWidth="1"/>
    <col min="4869" max="4869" width="11.875" style="124" customWidth="1"/>
    <col min="4870" max="4870" width="10" style="124" customWidth="1"/>
    <col min="4871" max="4871" width="10.875" style="124" customWidth="1"/>
    <col min="4872" max="5121" width="9" style="124"/>
    <col min="5122" max="5122" width="25.5" style="124" customWidth="1"/>
    <col min="5123" max="5123" width="11.125" style="124" customWidth="1"/>
    <col min="5124" max="5124" width="10.75" style="124" customWidth="1"/>
    <col min="5125" max="5125" width="11.875" style="124" customWidth="1"/>
    <col min="5126" max="5126" width="10" style="124" customWidth="1"/>
    <col min="5127" max="5127" width="10.875" style="124" customWidth="1"/>
    <col min="5128" max="5377" width="9" style="124"/>
    <col min="5378" max="5378" width="25.5" style="124" customWidth="1"/>
    <col min="5379" max="5379" width="11.125" style="124" customWidth="1"/>
    <col min="5380" max="5380" width="10.75" style="124" customWidth="1"/>
    <col min="5381" max="5381" width="11.875" style="124" customWidth="1"/>
    <col min="5382" max="5382" width="10" style="124" customWidth="1"/>
    <col min="5383" max="5383" width="10.875" style="124" customWidth="1"/>
    <col min="5384" max="5633" width="9" style="124"/>
    <col min="5634" max="5634" width="25.5" style="124" customWidth="1"/>
    <col min="5635" max="5635" width="11.125" style="124" customWidth="1"/>
    <col min="5636" max="5636" width="10.75" style="124" customWidth="1"/>
    <col min="5637" max="5637" width="11.875" style="124" customWidth="1"/>
    <col min="5638" max="5638" width="10" style="124" customWidth="1"/>
    <col min="5639" max="5639" width="10.875" style="124" customWidth="1"/>
    <col min="5640" max="5889" width="9" style="124"/>
    <col min="5890" max="5890" width="25.5" style="124" customWidth="1"/>
    <col min="5891" max="5891" width="11.125" style="124" customWidth="1"/>
    <col min="5892" max="5892" width="10.75" style="124" customWidth="1"/>
    <col min="5893" max="5893" width="11.875" style="124" customWidth="1"/>
    <col min="5894" max="5894" width="10" style="124" customWidth="1"/>
    <col min="5895" max="5895" width="10.875" style="124" customWidth="1"/>
    <col min="5896" max="6145" width="9" style="124"/>
    <col min="6146" max="6146" width="25.5" style="124" customWidth="1"/>
    <col min="6147" max="6147" width="11.125" style="124" customWidth="1"/>
    <col min="6148" max="6148" width="10.75" style="124" customWidth="1"/>
    <col min="6149" max="6149" width="11.875" style="124" customWidth="1"/>
    <col min="6150" max="6150" width="10" style="124" customWidth="1"/>
    <col min="6151" max="6151" width="10.875" style="124" customWidth="1"/>
    <col min="6152" max="6401" width="9" style="124"/>
    <col min="6402" max="6402" width="25.5" style="124" customWidth="1"/>
    <col min="6403" max="6403" width="11.125" style="124" customWidth="1"/>
    <col min="6404" max="6404" width="10.75" style="124" customWidth="1"/>
    <col min="6405" max="6405" width="11.875" style="124" customWidth="1"/>
    <col min="6406" max="6406" width="10" style="124" customWidth="1"/>
    <col min="6407" max="6407" width="10.875" style="124" customWidth="1"/>
    <col min="6408" max="6657" width="9" style="124"/>
    <col min="6658" max="6658" width="25.5" style="124" customWidth="1"/>
    <col min="6659" max="6659" width="11.125" style="124" customWidth="1"/>
    <col min="6660" max="6660" width="10.75" style="124" customWidth="1"/>
    <col min="6661" max="6661" width="11.875" style="124" customWidth="1"/>
    <col min="6662" max="6662" width="10" style="124" customWidth="1"/>
    <col min="6663" max="6663" width="10.875" style="124" customWidth="1"/>
    <col min="6664" max="6913" width="9" style="124"/>
    <col min="6914" max="6914" width="25.5" style="124" customWidth="1"/>
    <col min="6915" max="6915" width="11.125" style="124" customWidth="1"/>
    <col min="6916" max="6916" width="10.75" style="124" customWidth="1"/>
    <col min="6917" max="6917" width="11.875" style="124" customWidth="1"/>
    <col min="6918" max="6918" width="10" style="124" customWidth="1"/>
    <col min="6919" max="6919" width="10.875" style="124" customWidth="1"/>
    <col min="6920" max="7169" width="9" style="124"/>
    <col min="7170" max="7170" width="25.5" style="124" customWidth="1"/>
    <col min="7171" max="7171" width="11.125" style="124" customWidth="1"/>
    <col min="7172" max="7172" width="10.75" style="124" customWidth="1"/>
    <col min="7173" max="7173" width="11.875" style="124" customWidth="1"/>
    <col min="7174" max="7174" width="10" style="124" customWidth="1"/>
    <col min="7175" max="7175" width="10.875" style="124" customWidth="1"/>
    <col min="7176" max="7425" width="9" style="124"/>
    <col min="7426" max="7426" width="25.5" style="124" customWidth="1"/>
    <col min="7427" max="7427" width="11.125" style="124" customWidth="1"/>
    <col min="7428" max="7428" width="10.75" style="124" customWidth="1"/>
    <col min="7429" max="7429" width="11.875" style="124" customWidth="1"/>
    <col min="7430" max="7430" width="10" style="124" customWidth="1"/>
    <col min="7431" max="7431" width="10.875" style="124" customWidth="1"/>
    <col min="7432" max="7681" width="9" style="124"/>
    <col min="7682" max="7682" width="25.5" style="124" customWidth="1"/>
    <col min="7683" max="7683" width="11.125" style="124" customWidth="1"/>
    <col min="7684" max="7684" width="10.75" style="124" customWidth="1"/>
    <col min="7685" max="7685" width="11.875" style="124" customWidth="1"/>
    <col min="7686" max="7686" width="10" style="124" customWidth="1"/>
    <col min="7687" max="7687" width="10.875" style="124" customWidth="1"/>
    <col min="7688" max="7937" width="9" style="124"/>
    <col min="7938" max="7938" width="25.5" style="124" customWidth="1"/>
    <col min="7939" max="7939" width="11.125" style="124" customWidth="1"/>
    <col min="7940" max="7940" width="10.75" style="124" customWidth="1"/>
    <col min="7941" max="7941" width="11.875" style="124" customWidth="1"/>
    <col min="7942" max="7942" width="10" style="124" customWidth="1"/>
    <col min="7943" max="7943" width="10.875" style="124" customWidth="1"/>
    <col min="7944" max="8193" width="9" style="124"/>
    <col min="8194" max="8194" width="25.5" style="124" customWidth="1"/>
    <col min="8195" max="8195" width="11.125" style="124" customWidth="1"/>
    <col min="8196" max="8196" width="10.75" style="124" customWidth="1"/>
    <col min="8197" max="8197" width="11.875" style="124" customWidth="1"/>
    <col min="8198" max="8198" width="10" style="124" customWidth="1"/>
    <col min="8199" max="8199" width="10.875" style="124" customWidth="1"/>
    <col min="8200" max="8449" width="9" style="124"/>
    <col min="8450" max="8450" width="25.5" style="124" customWidth="1"/>
    <col min="8451" max="8451" width="11.125" style="124" customWidth="1"/>
    <col min="8452" max="8452" width="10.75" style="124" customWidth="1"/>
    <col min="8453" max="8453" width="11.875" style="124" customWidth="1"/>
    <col min="8454" max="8454" width="10" style="124" customWidth="1"/>
    <col min="8455" max="8455" width="10.875" style="124" customWidth="1"/>
    <col min="8456" max="8705" width="9" style="124"/>
    <col min="8706" max="8706" width="25.5" style="124" customWidth="1"/>
    <col min="8707" max="8707" width="11.125" style="124" customWidth="1"/>
    <col min="8708" max="8708" width="10.75" style="124" customWidth="1"/>
    <col min="8709" max="8709" width="11.875" style="124" customWidth="1"/>
    <col min="8710" max="8710" width="10" style="124" customWidth="1"/>
    <col min="8711" max="8711" width="10.875" style="124" customWidth="1"/>
    <col min="8712" max="8961" width="9" style="124"/>
    <col min="8962" max="8962" width="25.5" style="124" customWidth="1"/>
    <col min="8963" max="8963" width="11.125" style="124" customWidth="1"/>
    <col min="8964" max="8964" width="10.75" style="124" customWidth="1"/>
    <col min="8965" max="8965" width="11.875" style="124" customWidth="1"/>
    <col min="8966" max="8966" width="10" style="124" customWidth="1"/>
    <col min="8967" max="8967" width="10.875" style="124" customWidth="1"/>
    <col min="8968" max="9217" width="9" style="124"/>
    <col min="9218" max="9218" width="25.5" style="124" customWidth="1"/>
    <col min="9219" max="9219" width="11.125" style="124" customWidth="1"/>
    <col min="9220" max="9220" width="10.75" style="124" customWidth="1"/>
    <col min="9221" max="9221" width="11.875" style="124" customWidth="1"/>
    <col min="9222" max="9222" width="10" style="124" customWidth="1"/>
    <col min="9223" max="9223" width="10.875" style="124" customWidth="1"/>
    <col min="9224" max="9473" width="9" style="124"/>
    <col min="9474" max="9474" width="25.5" style="124" customWidth="1"/>
    <col min="9475" max="9475" width="11.125" style="124" customWidth="1"/>
    <col min="9476" max="9476" width="10.75" style="124" customWidth="1"/>
    <col min="9477" max="9477" width="11.875" style="124" customWidth="1"/>
    <col min="9478" max="9478" width="10" style="124" customWidth="1"/>
    <col min="9479" max="9479" width="10.875" style="124" customWidth="1"/>
    <col min="9480" max="9729" width="9" style="124"/>
    <col min="9730" max="9730" width="25.5" style="124" customWidth="1"/>
    <col min="9731" max="9731" width="11.125" style="124" customWidth="1"/>
    <col min="9732" max="9732" width="10.75" style="124" customWidth="1"/>
    <col min="9733" max="9733" width="11.875" style="124" customWidth="1"/>
    <col min="9734" max="9734" width="10" style="124" customWidth="1"/>
    <col min="9735" max="9735" width="10.875" style="124" customWidth="1"/>
    <col min="9736" max="9985" width="9" style="124"/>
    <col min="9986" max="9986" width="25.5" style="124" customWidth="1"/>
    <col min="9987" max="9987" width="11.125" style="124" customWidth="1"/>
    <col min="9988" max="9988" width="10.75" style="124" customWidth="1"/>
    <col min="9989" max="9989" width="11.875" style="124" customWidth="1"/>
    <col min="9990" max="9990" width="10" style="124" customWidth="1"/>
    <col min="9991" max="9991" width="10.875" style="124" customWidth="1"/>
    <col min="9992" max="10241" width="9" style="124"/>
    <col min="10242" max="10242" width="25.5" style="124" customWidth="1"/>
    <col min="10243" max="10243" width="11.125" style="124" customWidth="1"/>
    <col min="10244" max="10244" width="10.75" style="124" customWidth="1"/>
    <col min="10245" max="10245" width="11.875" style="124" customWidth="1"/>
    <col min="10246" max="10246" width="10" style="124" customWidth="1"/>
    <col min="10247" max="10247" width="10.875" style="124" customWidth="1"/>
    <col min="10248" max="10497" width="9" style="124"/>
    <col min="10498" max="10498" width="25.5" style="124" customWidth="1"/>
    <col min="10499" max="10499" width="11.125" style="124" customWidth="1"/>
    <col min="10500" max="10500" width="10.75" style="124" customWidth="1"/>
    <col min="10501" max="10501" width="11.875" style="124" customWidth="1"/>
    <col min="10502" max="10502" width="10" style="124" customWidth="1"/>
    <col min="10503" max="10503" width="10.875" style="124" customWidth="1"/>
    <col min="10504" max="10753" width="9" style="124"/>
    <col min="10754" max="10754" width="25.5" style="124" customWidth="1"/>
    <col min="10755" max="10755" width="11.125" style="124" customWidth="1"/>
    <col min="10756" max="10756" width="10.75" style="124" customWidth="1"/>
    <col min="10757" max="10757" width="11.875" style="124" customWidth="1"/>
    <col min="10758" max="10758" width="10" style="124" customWidth="1"/>
    <col min="10759" max="10759" width="10.875" style="124" customWidth="1"/>
    <col min="10760" max="11009" width="9" style="124"/>
    <col min="11010" max="11010" width="25.5" style="124" customWidth="1"/>
    <col min="11011" max="11011" width="11.125" style="124" customWidth="1"/>
    <col min="11012" max="11012" width="10.75" style="124" customWidth="1"/>
    <col min="11013" max="11013" width="11.875" style="124" customWidth="1"/>
    <col min="11014" max="11014" width="10" style="124" customWidth="1"/>
    <col min="11015" max="11015" width="10.875" style="124" customWidth="1"/>
    <col min="11016" max="11265" width="9" style="124"/>
    <col min="11266" max="11266" width="25.5" style="124" customWidth="1"/>
    <col min="11267" max="11267" width="11.125" style="124" customWidth="1"/>
    <col min="11268" max="11268" width="10.75" style="124" customWidth="1"/>
    <col min="11269" max="11269" width="11.875" style="124" customWidth="1"/>
    <col min="11270" max="11270" width="10" style="124" customWidth="1"/>
    <col min="11271" max="11271" width="10.875" style="124" customWidth="1"/>
    <col min="11272" max="11521" width="9" style="124"/>
    <col min="11522" max="11522" width="25.5" style="124" customWidth="1"/>
    <col min="11523" max="11523" width="11.125" style="124" customWidth="1"/>
    <col min="11524" max="11524" width="10.75" style="124" customWidth="1"/>
    <col min="11525" max="11525" width="11.875" style="124" customWidth="1"/>
    <col min="11526" max="11526" width="10" style="124" customWidth="1"/>
    <col min="11527" max="11527" width="10.875" style="124" customWidth="1"/>
    <col min="11528" max="11777" width="9" style="124"/>
    <col min="11778" max="11778" width="25.5" style="124" customWidth="1"/>
    <col min="11779" max="11779" width="11.125" style="124" customWidth="1"/>
    <col min="11780" max="11780" width="10.75" style="124" customWidth="1"/>
    <col min="11781" max="11781" width="11.875" style="124" customWidth="1"/>
    <col min="11782" max="11782" width="10" style="124" customWidth="1"/>
    <col min="11783" max="11783" width="10.875" style="124" customWidth="1"/>
    <col min="11784" max="12033" width="9" style="124"/>
    <col min="12034" max="12034" width="25.5" style="124" customWidth="1"/>
    <col min="12035" max="12035" width="11.125" style="124" customWidth="1"/>
    <col min="12036" max="12036" width="10.75" style="124" customWidth="1"/>
    <col min="12037" max="12037" width="11.875" style="124" customWidth="1"/>
    <col min="12038" max="12038" width="10" style="124" customWidth="1"/>
    <col min="12039" max="12039" width="10.875" style="124" customWidth="1"/>
    <col min="12040" max="12289" width="9" style="124"/>
    <col min="12290" max="12290" width="25.5" style="124" customWidth="1"/>
    <col min="12291" max="12291" width="11.125" style="124" customWidth="1"/>
    <col min="12292" max="12292" width="10.75" style="124" customWidth="1"/>
    <col min="12293" max="12293" width="11.875" style="124" customWidth="1"/>
    <col min="12294" max="12294" width="10" style="124" customWidth="1"/>
    <col min="12295" max="12295" width="10.875" style="124" customWidth="1"/>
    <col min="12296" max="12545" width="9" style="124"/>
    <col min="12546" max="12546" width="25.5" style="124" customWidth="1"/>
    <col min="12547" max="12547" width="11.125" style="124" customWidth="1"/>
    <col min="12548" max="12548" width="10.75" style="124" customWidth="1"/>
    <col min="12549" max="12549" width="11.875" style="124" customWidth="1"/>
    <col min="12550" max="12550" width="10" style="124" customWidth="1"/>
    <col min="12551" max="12551" width="10.875" style="124" customWidth="1"/>
    <col min="12552" max="12801" width="9" style="124"/>
    <col min="12802" max="12802" width="25.5" style="124" customWidth="1"/>
    <col min="12803" max="12803" width="11.125" style="124" customWidth="1"/>
    <col min="12804" max="12804" width="10.75" style="124" customWidth="1"/>
    <col min="12805" max="12805" width="11.875" style="124" customWidth="1"/>
    <col min="12806" max="12806" width="10" style="124" customWidth="1"/>
    <col min="12807" max="12807" width="10.875" style="124" customWidth="1"/>
    <col min="12808" max="13057" width="9" style="124"/>
    <col min="13058" max="13058" width="25.5" style="124" customWidth="1"/>
    <col min="13059" max="13059" width="11.125" style="124" customWidth="1"/>
    <col min="13060" max="13060" width="10.75" style="124" customWidth="1"/>
    <col min="13061" max="13061" width="11.875" style="124" customWidth="1"/>
    <col min="13062" max="13062" width="10" style="124" customWidth="1"/>
    <col min="13063" max="13063" width="10.875" style="124" customWidth="1"/>
    <col min="13064" max="13313" width="9" style="124"/>
    <col min="13314" max="13314" width="25.5" style="124" customWidth="1"/>
    <col min="13315" max="13315" width="11.125" style="124" customWidth="1"/>
    <col min="13316" max="13316" width="10.75" style="124" customWidth="1"/>
    <col min="13317" max="13317" width="11.875" style="124" customWidth="1"/>
    <col min="13318" max="13318" width="10" style="124" customWidth="1"/>
    <col min="13319" max="13319" width="10.875" style="124" customWidth="1"/>
    <col min="13320" max="13569" width="9" style="124"/>
    <col min="13570" max="13570" width="25.5" style="124" customWidth="1"/>
    <col min="13571" max="13571" width="11.125" style="124" customWidth="1"/>
    <col min="13572" max="13572" width="10.75" style="124" customWidth="1"/>
    <col min="13573" max="13573" width="11.875" style="124" customWidth="1"/>
    <col min="13574" max="13574" width="10" style="124" customWidth="1"/>
    <col min="13575" max="13575" width="10.875" style="124" customWidth="1"/>
    <col min="13576" max="13825" width="9" style="124"/>
    <col min="13826" max="13826" width="25.5" style="124" customWidth="1"/>
    <col min="13827" max="13827" width="11.125" style="124" customWidth="1"/>
    <col min="13828" max="13828" width="10.75" style="124" customWidth="1"/>
    <col min="13829" max="13829" width="11.875" style="124" customWidth="1"/>
    <col min="13830" max="13830" width="10" style="124" customWidth="1"/>
    <col min="13831" max="13831" width="10.875" style="124" customWidth="1"/>
    <col min="13832" max="14081" width="9" style="124"/>
    <col min="14082" max="14082" width="25.5" style="124" customWidth="1"/>
    <col min="14083" max="14083" width="11.125" style="124" customWidth="1"/>
    <col min="14084" max="14084" width="10.75" style="124" customWidth="1"/>
    <col min="14085" max="14085" width="11.875" style="124" customWidth="1"/>
    <col min="14086" max="14086" width="10" style="124" customWidth="1"/>
    <col min="14087" max="14087" width="10.875" style="124" customWidth="1"/>
    <col min="14088" max="14337" width="9" style="124"/>
    <col min="14338" max="14338" width="25.5" style="124" customWidth="1"/>
    <col min="14339" max="14339" width="11.125" style="124" customWidth="1"/>
    <col min="14340" max="14340" width="10.75" style="124" customWidth="1"/>
    <col min="14341" max="14341" width="11.875" style="124" customWidth="1"/>
    <col min="14342" max="14342" width="10" style="124" customWidth="1"/>
    <col min="14343" max="14343" width="10.875" style="124" customWidth="1"/>
    <col min="14344" max="14593" width="9" style="124"/>
    <col min="14594" max="14594" width="25.5" style="124" customWidth="1"/>
    <col min="14595" max="14595" width="11.125" style="124" customWidth="1"/>
    <col min="14596" max="14596" width="10.75" style="124" customWidth="1"/>
    <col min="14597" max="14597" width="11.875" style="124" customWidth="1"/>
    <col min="14598" max="14598" width="10" style="124" customWidth="1"/>
    <col min="14599" max="14599" width="10.875" style="124" customWidth="1"/>
    <col min="14600" max="14849" width="9" style="124"/>
    <col min="14850" max="14850" width="25.5" style="124" customWidth="1"/>
    <col min="14851" max="14851" width="11.125" style="124" customWidth="1"/>
    <col min="14852" max="14852" width="10.75" style="124" customWidth="1"/>
    <col min="14853" max="14853" width="11.875" style="124" customWidth="1"/>
    <col min="14854" max="14854" width="10" style="124" customWidth="1"/>
    <col min="14855" max="14855" width="10.875" style="124" customWidth="1"/>
    <col min="14856" max="15105" width="9" style="124"/>
    <col min="15106" max="15106" width="25.5" style="124" customWidth="1"/>
    <col min="15107" max="15107" width="11.125" style="124" customWidth="1"/>
    <col min="15108" max="15108" width="10.75" style="124" customWidth="1"/>
    <col min="15109" max="15109" width="11.875" style="124" customWidth="1"/>
    <col min="15110" max="15110" width="10" style="124" customWidth="1"/>
    <col min="15111" max="15111" width="10.875" style="124" customWidth="1"/>
    <col min="15112" max="15361" width="9" style="124"/>
    <col min="15362" max="15362" width="25.5" style="124" customWidth="1"/>
    <col min="15363" max="15363" width="11.125" style="124" customWidth="1"/>
    <col min="15364" max="15364" width="10.75" style="124" customWidth="1"/>
    <col min="15365" max="15365" width="11.875" style="124" customWidth="1"/>
    <col min="15366" max="15366" width="10" style="124" customWidth="1"/>
    <col min="15367" max="15367" width="10.875" style="124" customWidth="1"/>
    <col min="15368" max="15617" width="9" style="124"/>
    <col min="15618" max="15618" width="25.5" style="124" customWidth="1"/>
    <col min="15619" max="15619" width="11.125" style="124" customWidth="1"/>
    <col min="15620" max="15620" width="10.75" style="124" customWidth="1"/>
    <col min="15621" max="15621" width="11.875" style="124" customWidth="1"/>
    <col min="15622" max="15622" width="10" style="124" customWidth="1"/>
    <col min="15623" max="15623" width="10.875" style="124" customWidth="1"/>
    <col min="15624" max="15873" width="9" style="124"/>
    <col min="15874" max="15874" width="25.5" style="124" customWidth="1"/>
    <col min="15875" max="15875" width="11.125" style="124" customWidth="1"/>
    <col min="15876" max="15876" width="10.75" style="124" customWidth="1"/>
    <col min="15877" max="15877" width="11.875" style="124" customWidth="1"/>
    <col min="15878" max="15878" width="10" style="124" customWidth="1"/>
    <col min="15879" max="15879" width="10.875" style="124" customWidth="1"/>
    <col min="15880" max="16129" width="9" style="124"/>
    <col min="16130" max="16130" width="25.5" style="124" customWidth="1"/>
    <col min="16131" max="16131" width="11.125" style="124" customWidth="1"/>
    <col min="16132" max="16132" width="10.75" style="124" customWidth="1"/>
    <col min="16133" max="16133" width="11.875" style="124" customWidth="1"/>
    <col min="16134" max="16134" width="10" style="124" customWidth="1"/>
    <col min="16135" max="16135" width="10.875" style="124" customWidth="1"/>
    <col min="16136" max="16384" width="9" style="124"/>
  </cols>
  <sheetData>
    <row r="1" ht="23.25" customHeight="1" spans="1:7">
      <c r="A1" s="125" t="s">
        <v>108</v>
      </c>
      <c r="B1" s="125"/>
      <c r="C1" s="125"/>
      <c r="D1" s="125"/>
      <c r="E1" s="125"/>
      <c r="F1" s="125"/>
      <c r="G1" s="125"/>
    </row>
    <row r="2" ht="23.25" customHeight="1" spans="1:7">
      <c r="A2" s="71" t="s">
        <v>21</v>
      </c>
      <c r="B2" s="126"/>
      <c r="C2" s="126" t="s">
        <v>22</v>
      </c>
      <c r="E2" s="126"/>
      <c r="F2" s="126"/>
      <c r="G2" s="127" t="s">
        <v>23</v>
      </c>
    </row>
    <row r="3" ht="41.25" customHeight="1" spans="1:7">
      <c r="A3" s="128" t="s">
        <v>109</v>
      </c>
      <c r="B3" s="129" t="s">
        <v>110</v>
      </c>
      <c r="C3" s="129" t="s">
        <v>111</v>
      </c>
      <c r="D3" s="129" t="s">
        <v>112</v>
      </c>
      <c r="E3" s="129" t="s">
        <v>113</v>
      </c>
      <c r="F3" s="130" t="s">
        <v>114</v>
      </c>
      <c r="G3" s="131" t="s">
        <v>115</v>
      </c>
    </row>
    <row r="4" ht="27.95" customHeight="1" spans="1:7">
      <c r="A4" s="132" t="s">
        <v>116</v>
      </c>
      <c r="B4" s="133">
        <v>7468.2</v>
      </c>
      <c r="C4" s="133">
        <f>C5+C6+C9</f>
        <v>7561.6</v>
      </c>
      <c r="D4" s="133">
        <f>B4-C4</f>
        <v>-93.4000000000005</v>
      </c>
      <c r="E4" s="133">
        <f>E5+E6+E9</f>
        <v>9066.9</v>
      </c>
      <c r="F4" s="134">
        <f>B4-E4</f>
        <v>-1598.7</v>
      </c>
      <c r="G4" s="135"/>
    </row>
    <row r="5" ht="27.95" customHeight="1" spans="1:7">
      <c r="A5" s="132" t="s">
        <v>117</v>
      </c>
      <c r="B5" s="133">
        <v>41.3</v>
      </c>
      <c r="C5" s="133">
        <v>41.3</v>
      </c>
      <c r="D5" s="133">
        <f t="shared" ref="D5:D9" si="0">B5-C5</f>
        <v>0</v>
      </c>
      <c r="E5" s="133">
        <v>102.1</v>
      </c>
      <c r="F5" s="134">
        <f t="shared" ref="F5:F9" si="1">B5-E5</f>
        <v>-60.8</v>
      </c>
      <c r="G5" s="135"/>
    </row>
    <row r="6" ht="27.95" customHeight="1" spans="1:7">
      <c r="A6" s="132" t="s">
        <v>118</v>
      </c>
      <c r="B6" s="133">
        <v>4909</v>
      </c>
      <c r="C6" s="133">
        <f>C7+C8</f>
        <v>4997.4</v>
      </c>
      <c r="D6" s="133">
        <f t="shared" si="0"/>
        <v>-88.3999999999996</v>
      </c>
      <c r="E6" s="133">
        <f>E7+E8</f>
        <v>6318.3</v>
      </c>
      <c r="F6" s="134">
        <f t="shared" si="1"/>
        <v>-1409.3</v>
      </c>
      <c r="G6" s="135"/>
    </row>
    <row r="7" ht="27.95" customHeight="1" spans="1:7">
      <c r="A7" s="132" t="s">
        <v>119</v>
      </c>
      <c r="B7" s="133"/>
      <c r="C7" s="133"/>
      <c r="D7" s="133">
        <f t="shared" si="0"/>
        <v>0</v>
      </c>
      <c r="E7" s="133">
        <v>328.6</v>
      </c>
      <c r="F7" s="134">
        <f t="shared" si="1"/>
        <v>-328.6</v>
      </c>
      <c r="G7" s="135"/>
    </row>
    <row r="8" ht="27.95" customHeight="1" spans="1:7">
      <c r="A8" s="132" t="s">
        <v>120</v>
      </c>
      <c r="B8" s="133">
        <v>4909</v>
      </c>
      <c r="C8" s="133">
        <v>4997.4</v>
      </c>
      <c r="D8" s="133">
        <f t="shared" si="0"/>
        <v>-88.3999999999996</v>
      </c>
      <c r="E8" s="133">
        <v>5989.7</v>
      </c>
      <c r="F8" s="134">
        <f t="shared" si="1"/>
        <v>-1080.7</v>
      </c>
      <c r="G8" s="135"/>
    </row>
    <row r="9" ht="27.95" customHeight="1" spans="1:7">
      <c r="A9" s="136" t="s">
        <v>121</v>
      </c>
      <c r="B9" s="137">
        <v>2517.9</v>
      </c>
      <c r="C9" s="137">
        <v>2522.9</v>
      </c>
      <c r="D9" s="137">
        <f t="shared" si="0"/>
        <v>-5</v>
      </c>
      <c r="E9" s="137">
        <v>2646.5</v>
      </c>
      <c r="F9" s="138">
        <f t="shared" si="1"/>
        <v>-128.6</v>
      </c>
      <c r="G9" s="139"/>
    </row>
  </sheetData>
  <mergeCells count="1">
    <mergeCell ref="A1:G1"/>
  </mergeCells>
  <pageMargins left="0.58" right="0.55" top="1" bottom="1" header="0.5" footer="0.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showZeros="0" workbookViewId="0">
      <selection activeCell="G22" sqref="G22"/>
    </sheetView>
  </sheetViews>
  <sheetFormatPr defaultColWidth="9" defaultRowHeight="14.25" outlineLevelCol="5"/>
  <cols>
    <col min="1" max="1" width="25.5" style="69" customWidth="1"/>
    <col min="2" max="2" width="12.25" style="69" customWidth="1"/>
    <col min="3" max="3" width="24.875" style="69" customWidth="1"/>
    <col min="4" max="4" width="12.625" style="69" customWidth="1"/>
    <col min="5" max="225" width="9" style="69"/>
    <col min="226" max="226" width="25.5" style="69" customWidth="1"/>
    <col min="227" max="227" width="8.5" style="69" customWidth="1"/>
    <col min="228" max="228" width="9.5" style="69" customWidth="1"/>
    <col min="229" max="229" width="6.75" style="69" customWidth="1"/>
    <col min="230" max="230" width="22.25" style="69" customWidth="1"/>
    <col min="231" max="232" width="9.5" style="69" customWidth="1"/>
    <col min="233" max="233" width="7.375" style="69" customWidth="1"/>
    <col min="234" max="234" width="12.625" style="69" customWidth="1"/>
    <col min="235" max="481" width="9" style="69"/>
    <col min="482" max="482" width="25.5" style="69" customWidth="1"/>
    <col min="483" max="483" width="8.5" style="69" customWidth="1"/>
    <col min="484" max="484" width="9.5" style="69" customWidth="1"/>
    <col min="485" max="485" width="6.75" style="69" customWidth="1"/>
    <col min="486" max="486" width="22.25" style="69" customWidth="1"/>
    <col min="487" max="488" width="9.5" style="69" customWidth="1"/>
    <col min="489" max="489" width="7.375" style="69" customWidth="1"/>
    <col min="490" max="490" width="12.625" style="69" customWidth="1"/>
    <col min="491" max="737" width="9" style="69"/>
    <col min="738" max="738" width="25.5" style="69" customWidth="1"/>
    <col min="739" max="739" width="8.5" style="69" customWidth="1"/>
    <col min="740" max="740" width="9.5" style="69" customWidth="1"/>
    <col min="741" max="741" width="6.75" style="69" customWidth="1"/>
    <col min="742" max="742" width="22.25" style="69" customWidth="1"/>
    <col min="743" max="744" width="9.5" style="69" customWidth="1"/>
    <col min="745" max="745" width="7.375" style="69" customWidth="1"/>
    <col min="746" max="746" width="12.625" style="69" customWidth="1"/>
    <col min="747" max="993" width="9" style="69"/>
    <col min="994" max="994" width="25.5" style="69" customWidth="1"/>
    <col min="995" max="995" width="8.5" style="69" customWidth="1"/>
    <col min="996" max="996" width="9.5" style="69" customWidth="1"/>
    <col min="997" max="997" width="6.75" style="69" customWidth="1"/>
    <col min="998" max="998" width="22.25" style="69" customWidth="1"/>
    <col min="999" max="1000" width="9.5" style="69" customWidth="1"/>
    <col min="1001" max="1001" width="7.375" style="69" customWidth="1"/>
    <col min="1002" max="1002" width="12.625" style="69" customWidth="1"/>
    <col min="1003" max="1249" width="9" style="69"/>
    <col min="1250" max="1250" width="25.5" style="69" customWidth="1"/>
    <col min="1251" max="1251" width="8.5" style="69" customWidth="1"/>
    <col min="1252" max="1252" width="9.5" style="69" customWidth="1"/>
    <col min="1253" max="1253" width="6.75" style="69" customWidth="1"/>
    <col min="1254" max="1254" width="22.25" style="69" customWidth="1"/>
    <col min="1255" max="1256" width="9.5" style="69" customWidth="1"/>
    <col min="1257" max="1257" width="7.375" style="69" customWidth="1"/>
    <col min="1258" max="1258" width="12.625" style="69" customWidth="1"/>
    <col min="1259" max="1505" width="9" style="69"/>
    <col min="1506" max="1506" width="25.5" style="69" customWidth="1"/>
    <col min="1507" max="1507" width="8.5" style="69" customWidth="1"/>
    <col min="1508" max="1508" width="9.5" style="69" customWidth="1"/>
    <col min="1509" max="1509" width="6.75" style="69" customWidth="1"/>
    <col min="1510" max="1510" width="22.25" style="69" customWidth="1"/>
    <col min="1511" max="1512" width="9.5" style="69" customWidth="1"/>
    <col min="1513" max="1513" width="7.375" style="69" customWidth="1"/>
    <col min="1514" max="1514" width="12.625" style="69" customWidth="1"/>
    <col min="1515" max="1761" width="9" style="69"/>
    <col min="1762" max="1762" width="25.5" style="69" customWidth="1"/>
    <col min="1763" max="1763" width="8.5" style="69" customWidth="1"/>
    <col min="1764" max="1764" width="9.5" style="69" customWidth="1"/>
    <col min="1765" max="1765" width="6.75" style="69" customWidth="1"/>
    <col min="1766" max="1766" width="22.25" style="69" customWidth="1"/>
    <col min="1767" max="1768" width="9.5" style="69" customWidth="1"/>
    <col min="1769" max="1769" width="7.375" style="69" customWidth="1"/>
    <col min="1770" max="1770" width="12.625" style="69" customWidth="1"/>
    <col min="1771" max="2017" width="9" style="69"/>
    <col min="2018" max="2018" width="25.5" style="69" customWidth="1"/>
    <col min="2019" max="2019" width="8.5" style="69" customWidth="1"/>
    <col min="2020" max="2020" width="9.5" style="69" customWidth="1"/>
    <col min="2021" max="2021" width="6.75" style="69" customWidth="1"/>
    <col min="2022" max="2022" width="22.25" style="69" customWidth="1"/>
    <col min="2023" max="2024" width="9.5" style="69" customWidth="1"/>
    <col min="2025" max="2025" width="7.375" style="69" customWidth="1"/>
    <col min="2026" max="2026" width="12.625" style="69" customWidth="1"/>
    <col min="2027" max="2273" width="9" style="69"/>
    <col min="2274" max="2274" width="25.5" style="69" customWidth="1"/>
    <col min="2275" max="2275" width="8.5" style="69" customWidth="1"/>
    <col min="2276" max="2276" width="9.5" style="69" customWidth="1"/>
    <col min="2277" max="2277" width="6.75" style="69" customWidth="1"/>
    <col min="2278" max="2278" width="22.25" style="69" customWidth="1"/>
    <col min="2279" max="2280" width="9.5" style="69" customWidth="1"/>
    <col min="2281" max="2281" width="7.375" style="69" customWidth="1"/>
    <col min="2282" max="2282" width="12.625" style="69" customWidth="1"/>
    <col min="2283" max="2529" width="9" style="69"/>
    <col min="2530" max="2530" width="25.5" style="69" customWidth="1"/>
    <col min="2531" max="2531" width="8.5" style="69" customWidth="1"/>
    <col min="2532" max="2532" width="9.5" style="69" customWidth="1"/>
    <col min="2533" max="2533" width="6.75" style="69" customWidth="1"/>
    <col min="2534" max="2534" width="22.25" style="69" customWidth="1"/>
    <col min="2535" max="2536" width="9.5" style="69" customWidth="1"/>
    <col min="2537" max="2537" width="7.375" style="69" customWidth="1"/>
    <col min="2538" max="2538" width="12.625" style="69" customWidth="1"/>
    <col min="2539" max="2785" width="9" style="69"/>
    <col min="2786" max="2786" width="25.5" style="69" customWidth="1"/>
    <col min="2787" max="2787" width="8.5" style="69" customWidth="1"/>
    <col min="2788" max="2788" width="9.5" style="69" customWidth="1"/>
    <col min="2789" max="2789" width="6.75" style="69" customWidth="1"/>
    <col min="2790" max="2790" width="22.25" style="69" customWidth="1"/>
    <col min="2791" max="2792" width="9.5" style="69" customWidth="1"/>
    <col min="2793" max="2793" width="7.375" style="69" customWidth="1"/>
    <col min="2794" max="2794" width="12.625" style="69" customWidth="1"/>
    <col min="2795" max="3041" width="9" style="69"/>
    <col min="3042" max="3042" width="25.5" style="69" customWidth="1"/>
    <col min="3043" max="3043" width="8.5" style="69" customWidth="1"/>
    <col min="3044" max="3044" width="9.5" style="69" customWidth="1"/>
    <col min="3045" max="3045" width="6.75" style="69" customWidth="1"/>
    <col min="3046" max="3046" width="22.25" style="69" customWidth="1"/>
    <col min="3047" max="3048" width="9.5" style="69" customWidth="1"/>
    <col min="3049" max="3049" width="7.375" style="69" customWidth="1"/>
    <col min="3050" max="3050" width="12.625" style="69" customWidth="1"/>
    <col min="3051" max="3297" width="9" style="69"/>
    <col min="3298" max="3298" width="25.5" style="69" customWidth="1"/>
    <col min="3299" max="3299" width="8.5" style="69" customWidth="1"/>
    <col min="3300" max="3300" width="9.5" style="69" customWidth="1"/>
    <col min="3301" max="3301" width="6.75" style="69" customWidth="1"/>
    <col min="3302" max="3302" width="22.25" style="69" customWidth="1"/>
    <col min="3303" max="3304" width="9.5" style="69" customWidth="1"/>
    <col min="3305" max="3305" width="7.375" style="69" customWidth="1"/>
    <col min="3306" max="3306" width="12.625" style="69" customWidth="1"/>
    <col min="3307" max="3553" width="9" style="69"/>
    <col min="3554" max="3554" width="25.5" style="69" customWidth="1"/>
    <col min="3555" max="3555" width="8.5" style="69" customWidth="1"/>
    <col min="3556" max="3556" width="9.5" style="69" customWidth="1"/>
    <col min="3557" max="3557" width="6.75" style="69" customWidth="1"/>
    <col min="3558" max="3558" width="22.25" style="69" customWidth="1"/>
    <col min="3559" max="3560" width="9.5" style="69" customWidth="1"/>
    <col min="3561" max="3561" width="7.375" style="69" customWidth="1"/>
    <col min="3562" max="3562" width="12.625" style="69" customWidth="1"/>
    <col min="3563" max="3809" width="9" style="69"/>
    <col min="3810" max="3810" width="25.5" style="69" customWidth="1"/>
    <col min="3811" max="3811" width="8.5" style="69" customWidth="1"/>
    <col min="3812" max="3812" width="9.5" style="69" customWidth="1"/>
    <col min="3813" max="3813" width="6.75" style="69" customWidth="1"/>
    <col min="3814" max="3814" width="22.25" style="69" customWidth="1"/>
    <col min="3815" max="3816" width="9.5" style="69" customWidth="1"/>
    <col min="3817" max="3817" width="7.375" style="69" customWidth="1"/>
    <col min="3818" max="3818" width="12.625" style="69" customWidth="1"/>
    <col min="3819" max="4065" width="9" style="69"/>
    <col min="4066" max="4066" width="25.5" style="69" customWidth="1"/>
    <col min="4067" max="4067" width="8.5" style="69" customWidth="1"/>
    <col min="4068" max="4068" width="9.5" style="69" customWidth="1"/>
    <col min="4069" max="4069" width="6.75" style="69" customWidth="1"/>
    <col min="4070" max="4070" width="22.25" style="69" customWidth="1"/>
    <col min="4071" max="4072" width="9.5" style="69" customWidth="1"/>
    <col min="4073" max="4073" width="7.375" style="69" customWidth="1"/>
    <col min="4074" max="4074" width="12.625" style="69" customWidth="1"/>
    <col min="4075" max="4321" width="9" style="69"/>
    <col min="4322" max="4322" width="25.5" style="69" customWidth="1"/>
    <col min="4323" max="4323" width="8.5" style="69" customWidth="1"/>
    <col min="4324" max="4324" width="9.5" style="69" customWidth="1"/>
    <col min="4325" max="4325" width="6.75" style="69" customWidth="1"/>
    <col min="4326" max="4326" width="22.25" style="69" customWidth="1"/>
    <col min="4327" max="4328" width="9.5" style="69" customWidth="1"/>
    <col min="4329" max="4329" width="7.375" style="69" customWidth="1"/>
    <col min="4330" max="4330" width="12.625" style="69" customWidth="1"/>
    <col min="4331" max="4577" width="9" style="69"/>
    <col min="4578" max="4578" width="25.5" style="69" customWidth="1"/>
    <col min="4579" max="4579" width="8.5" style="69" customWidth="1"/>
    <col min="4580" max="4580" width="9.5" style="69" customWidth="1"/>
    <col min="4581" max="4581" width="6.75" style="69" customWidth="1"/>
    <col min="4582" max="4582" width="22.25" style="69" customWidth="1"/>
    <col min="4583" max="4584" width="9.5" style="69" customWidth="1"/>
    <col min="4585" max="4585" width="7.375" style="69" customWidth="1"/>
    <col min="4586" max="4586" width="12.625" style="69" customWidth="1"/>
    <col min="4587" max="4833" width="9" style="69"/>
    <col min="4834" max="4834" width="25.5" style="69" customWidth="1"/>
    <col min="4835" max="4835" width="8.5" style="69" customWidth="1"/>
    <col min="4836" max="4836" width="9.5" style="69" customWidth="1"/>
    <col min="4837" max="4837" width="6.75" style="69" customWidth="1"/>
    <col min="4838" max="4838" width="22.25" style="69" customWidth="1"/>
    <col min="4839" max="4840" width="9.5" style="69" customWidth="1"/>
    <col min="4841" max="4841" width="7.375" style="69" customWidth="1"/>
    <col min="4842" max="4842" width="12.625" style="69" customWidth="1"/>
    <col min="4843" max="5089" width="9" style="69"/>
    <col min="5090" max="5090" width="25.5" style="69" customWidth="1"/>
    <col min="5091" max="5091" width="8.5" style="69" customWidth="1"/>
    <col min="5092" max="5092" width="9.5" style="69" customWidth="1"/>
    <col min="5093" max="5093" width="6.75" style="69" customWidth="1"/>
    <col min="5094" max="5094" width="22.25" style="69" customWidth="1"/>
    <col min="5095" max="5096" width="9.5" style="69" customWidth="1"/>
    <col min="5097" max="5097" width="7.375" style="69" customWidth="1"/>
    <col min="5098" max="5098" width="12.625" style="69" customWidth="1"/>
    <col min="5099" max="5345" width="9" style="69"/>
    <col min="5346" max="5346" width="25.5" style="69" customWidth="1"/>
    <col min="5347" max="5347" width="8.5" style="69" customWidth="1"/>
    <col min="5348" max="5348" width="9.5" style="69" customWidth="1"/>
    <col min="5349" max="5349" width="6.75" style="69" customWidth="1"/>
    <col min="5350" max="5350" width="22.25" style="69" customWidth="1"/>
    <col min="5351" max="5352" width="9.5" style="69" customWidth="1"/>
    <col min="5353" max="5353" width="7.375" style="69" customWidth="1"/>
    <col min="5354" max="5354" width="12.625" style="69" customWidth="1"/>
    <col min="5355" max="5601" width="9" style="69"/>
    <col min="5602" max="5602" width="25.5" style="69" customWidth="1"/>
    <col min="5603" max="5603" width="8.5" style="69" customWidth="1"/>
    <col min="5604" max="5604" width="9.5" style="69" customWidth="1"/>
    <col min="5605" max="5605" width="6.75" style="69" customWidth="1"/>
    <col min="5606" max="5606" width="22.25" style="69" customWidth="1"/>
    <col min="5607" max="5608" width="9.5" style="69" customWidth="1"/>
    <col min="5609" max="5609" width="7.375" style="69" customWidth="1"/>
    <col min="5610" max="5610" width="12.625" style="69" customWidth="1"/>
    <col min="5611" max="5857" width="9" style="69"/>
    <col min="5858" max="5858" width="25.5" style="69" customWidth="1"/>
    <col min="5859" max="5859" width="8.5" style="69" customWidth="1"/>
    <col min="5860" max="5860" width="9.5" style="69" customWidth="1"/>
    <col min="5861" max="5861" width="6.75" style="69" customWidth="1"/>
    <col min="5862" max="5862" width="22.25" style="69" customWidth="1"/>
    <col min="5863" max="5864" width="9.5" style="69" customWidth="1"/>
    <col min="5865" max="5865" width="7.375" style="69" customWidth="1"/>
    <col min="5866" max="5866" width="12.625" style="69" customWidth="1"/>
    <col min="5867" max="6113" width="9" style="69"/>
    <col min="6114" max="6114" width="25.5" style="69" customWidth="1"/>
    <col min="6115" max="6115" width="8.5" style="69" customWidth="1"/>
    <col min="6116" max="6116" width="9.5" style="69" customWidth="1"/>
    <col min="6117" max="6117" width="6.75" style="69" customWidth="1"/>
    <col min="6118" max="6118" width="22.25" style="69" customWidth="1"/>
    <col min="6119" max="6120" width="9.5" style="69" customWidth="1"/>
    <col min="6121" max="6121" width="7.375" style="69" customWidth="1"/>
    <col min="6122" max="6122" width="12.625" style="69" customWidth="1"/>
    <col min="6123" max="6369" width="9" style="69"/>
    <col min="6370" max="6370" width="25.5" style="69" customWidth="1"/>
    <col min="6371" max="6371" width="8.5" style="69" customWidth="1"/>
    <col min="6372" max="6372" width="9.5" style="69" customWidth="1"/>
    <col min="6373" max="6373" width="6.75" style="69" customWidth="1"/>
    <col min="6374" max="6374" width="22.25" style="69" customWidth="1"/>
    <col min="6375" max="6376" width="9.5" style="69" customWidth="1"/>
    <col min="6377" max="6377" width="7.375" style="69" customWidth="1"/>
    <col min="6378" max="6378" width="12.625" style="69" customWidth="1"/>
    <col min="6379" max="6625" width="9" style="69"/>
    <col min="6626" max="6626" width="25.5" style="69" customWidth="1"/>
    <col min="6627" max="6627" width="8.5" style="69" customWidth="1"/>
    <col min="6628" max="6628" width="9.5" style="69" customWidth="1"/>
    <col min="6629" max="6629" width="6.75" style="69" customWidth="1"/>
    <col min="6630" max="6630" width="22.25" style="69" customWidth="1"/>
    <col min="6631" max="6632" width="9.5" style="69" customWidth="1"/>
    <col min="6633" max="6633" width="7.375" style="69" customWidth="1"/>
    <col min="6634" max="6634" width="12.625" style="69" customWidth="1"/>
    <col min="6635" max="6881" width="9" style="69"/>
    <col min="6882" max="6882" width="25.5" style="69" customWidth="1"/>
    <col min="6883" max="6883" width="8.5" style="69" customWidth="1"/>
    <col min="6884" max="6884" width="9.5" style="69" customWidth="1"/>
    <col min="6885" max="6885" width="6.75" style="69" customWidth="1"/>
    <col min="6886" max="6886" width="22.25" style="69" customWidth="1"/>
    <col min="6887" max="6888" width="9.5" style="69" customWidth="1"/>
    <col min="6889" max="6889" width="7.375" style="69" customWidth="1"/>
    <col min="6890" max="6890" width="12.625" style="69" customWidth="1"/>
    <col min="6891" max="7137" width="9" style="69"/>
    <col min="7138" max="7138" width="25.5" style="69" customWidth="1"/>
    <col min="7139" max="7139" width="8.5" style="69" customWidth="1"/>
    <col min="7140" max="7140" width="9.5" style="69" customWidth="1"/>
    <col min="7141" max="7141" width="6.75" style="69" customWidth="1"/>
    <col min="7142" max="7142" width="22.25" style="69" customWidth="1"/>
    <col min="7143" max="7144" width="9.5" style="69" customWidth="1"/>
    <col min="7145" max="7145" width="7.375" style="69" customWidth="1"/>
    <col min="7146" max="7146" width="12.625" style="69" customWidth="1"/>
    <col min="7147" max="7393" width="9" style="69"/>
    <col min="7394" max="7394" width="25.5" style="69" customWidth="1"/>
    <col min="7395" max="7395" width="8.5" style="69" customWidth="1"/>
    <col min="7396" max="7396" width="9.5" style="69" customWidth="1"/>
    <col min="7397" max="7397" width="6.75" style="69" customWidth="1"/>
    <col min="7398" max="7398" width="22.25" style="69" customWidth="1"/>
    <col min="7399" max="7400" width="9.5" style="69" customWidth="1"/>
    <col min="7401" max="7401" width="7.375" style="69" customWidth="1"/>
    <col min="7402" max="7402" width="12.625" style="69" customWidth="1"/>
    <col min="7403" max="7649" width="9" style="69"/>
    <col min="7650" max="7650" width="25.5" style="69" customWidth="1"/>
    <col min="7651" max="7651" width="8.5" style="69" customWidth="1"/>
    <col min="7652" max="7652" width="9.5" style="69" customWidth="1"/>
    <col min="7653" max="7653" width="6.75" style="69" customWidth="1"/>
    <col min="7654" max="7654" width="22.25" style="69" customWidth="1"/>
    <col min="7655" max="7656" width="9.5" style="69" customWidth="1"/>
    <col min="7657" max="7657" width="7.375" style="69" customWidth="1"/>
    <col min="7658" max="7658" width="12.625" style="69" customWidth="1"/>
    <col min="7659" max="7905" width="9" style="69"/>
    <col min="7906" max="7906" width="25.5" style="69" customWidth="1"/>
    <col min="7907" max="7907" width="8.5" style="69" customWidth="1"/>
    <col min="7908" max="7908" width="9.5" style="69" customWidth="1"/>
    <col min="7909" max="7909" width="6.75" style="69" customWidth="1"/>
    <col min="7910" max="7910" width="22.25" style="69" customWidth="1"/>
    <col min="7911" max="7912" width="9.5" style="69" customWidth="1"/>
    <col min="7913" max="7913" width="7.375" style="69" customWidth="1"/>
    <col min="7914" max="7914" width="12.625" style="69" customWidth="1"/>
    <col min="7915" max="8161" width="9" style="69"/>
    <col min="8162" max="8162" width="25.5" style="69" customWidth="1"/>
    <col min="8163" max="8163" width="8.5" style="69" customWidth="1"/>
    <col min="8164" max="8164" width="9.5" style="69" customWidth="1"/>
    <col min="8165" max="8165" width="6.75" style="69" customWidth="1"/>
    <col min="8166" max="8166" width="22.25" style="69" customWidth="1"/>
    <col min="8167" max="8168" width="9.5" style="69" customWidth="1"/>
    <col min="8169" max="8169" width="7.375" style="69" customWidth="1"/>
    <col min="8170" max="8170" width="12.625" style="69" customWidth="1"/>
    <col min="8171" max="8417" width="9" style="69"/>
    <col min="8418" max="8418" width="25.5" style="69" customWidth="1"/>
    <col min="8419" max="8419" width="8.5" style="69" customWidth="1"/>
    <col min="8420" max="8420" width="9.5" style="69" customWidth="1"/>
    <col min="8421" max="8421" width="6.75" style="69" customWidth="1"/>
    <col min="8422" max="8422" width="22.25" style="69" customWidth="1"/>
    <col min="8423" max="8424" width="9.5" style="69" customWidth="1"/>
    <col min="8425" max="8425" width="7.375" style="69" customWidth="1"/>
    <col min="8426" max="8426" width="12.625" style="69" customWidth="1"/>
    <col min="8427" max="8673" width="9" style="69"/>
    <col min="8674" max="8674" width="25.5" style="69" customWidth="1"/>
    <col min="8675" max="8675" width="8.5" style="69" customWidth="1"/>
    <col min="8676" max="8676" width="9.5" style="69" customWidth="1"/>
    <col min="8677" max="8677" width="6.75" style="69" customWidth="1"/>
    <col min="8678" max="8678" width="22.25" style="69" customWidth="1"/>
    <col min="8679" max="8680" width="9.5" style="69" customWidth="1"/>
    <col min="8681" max="8681" width="7.375" style="69" customWidth="1"/>
    <col min="8682" max="8682" width="12.625" style="69" customWidth="1"/>
    <col min="8683" max="8929" width="9" style="69"/>
    <col min="8930" max="8930" width="25.5" style="69" customWidth="1"/>
    <col min="8931" max="8931" width="8.5" style="69" customWidth="1"/>
    <col min="8932" max="8932" width="9.5" style="69" customWidth="1"/>
    <col min="8933" max="8933" width="6.75" style="69" customWidth="1"/>
    <col min="8934" max="8934" width="22.25" style="69" customWidth="1"/>
    <col min="8935" max="8936" width="9.5" style="69" customWidth="1"/>
    <col min="8937" max="8937" width="7.375" style="69" customWidth="1"/>
    <col min="8938" max="8938" width="12.625" style="69" customWidth="1"/>
    <col min="8939" max="9185" width="9" style="69"/>
    <col min="9186" max="9186" width="25.5" style="69" customWidth="1"/>
    <col min="9187" max="9187" width="8.5" style="69" customWidth="1"/>
    <col min="9188" max="9188" width="9.5" style="69" customWidth="1"/>
    <col min="9189" max="9189" width="6.75" style="69" customWidth="1"/>
    <col min="9190" max="9190" width="22.25" style="69" customWidth="1"/>
    <col min="9191" max="9192" width="9.5" style="69" customWidth="1"/>
    <col min="9193" max="9193" width="7.375" style="69" customWidth="1"/>
    <col min="9194" max="9194" width="12.625" style="69" customWidth="1"/>
    <col min="9195" max="9441" width="9" style="69"/>
    <col min="9442" max="9442" width="25.5" style="69" customWidth="1"/>
    <col min="9443" max="9443" width="8.5" style="69" customWidth="1"/>
    <col min="9444" max="9444" width="9.5" style="69" customWidth="1"/>
    <col min="9445" max="9445" width="6.75" style="69" customWidth="1"/>
    <col min="9446" max="9446" width="22.25" style="69" customWidth="1"/>
    <col min="9447" max="9448" width="9.5" style="69" customWidth="1"/>
    <col min="9449" max="9449" width="7.375" style="69" customWidth="1"/>
    <col min="9450" max="9450" width="12.625" style="69" customWidth="1"/>
    <col min="9451" max="9697" width="9" style="69"/>
    <col min="9698" max="9698" width="25.5" style="69" customWidth="1"/>
    <col min="9699" max="9699" width="8.5" style="69" customWidth="1"/>
    <col min="9700" max="9700" width="9.5" style="69" customWidth="1"/>
    <col min="9701" max="9701" width="6.75" style="69" customWidth="1"/>
    <col min="9702" max="9702" width="22.25" style="69" customWidth="1"/>
    <col min="9703" max="9704" width="9.5" style="69" customWidth="1"/>
    <col min="9705" max="9705" width="7.375" style="69" customWidth="1"/>
    <col min="9706" max="9706" width="12.625" style="69" customWidth="1"/>
    <col min="9707" max="9953" width="9" style="69"/>
    <col min="9954" max="9954" width="25.5" style="69" customWidth="1"/>
    <col min="9955" max="9955" width="8.5" style="69" customWidth="1"/>
    <col min="9956" max="9956" width="9.5" style="69" customWidth="1"/>
    <col min="9957" max="9957" width="6.75" style="69" customWidth="1"/>
    <col min="9958" max="9958" width="22.25" style="69" customWidth="1"/>
    <col min="9959" max="9960" width="9.5" style="69" customWidth="1"/>
    <col min="9961" max="9961" width="7.375" style="69" customWidth="1"/>
    <col min="9962" max="9962" width="12.625" style="69" customWidth="1"/>
    <col min="9963" max="10209" width="9" style="69"/>
    <col min="10210" max="10210" width="25.5" style="69" customWidth="1"/>
    <col min="10211" max="10211" width="8.5" style="69" customWidth="1"/>
    <col min="10212" max="10212" width="9.5" style="69" customWidth="1"/>
    <col min="10213" max="10213" width="6.75" style="69" customWidth="1"/>
    <col min="10214" max="10214" width="22.25" style="69" customWidth="1"/>
    <col min="10215" max="10216" width="9.5" style="69" customWidth="1"/>
    <col min="10217" max="10217" width="7.375" style="69" customWidth="1"/>
    <col min="10218" max="10218" width="12.625" style="69" customWidth="1"/>
    <col min="10219" max="10465" width="9" style="69"/>
    <col min="10466" max="10466" width="25.5" style="69" customWidth="1"/>
    <col min="10467" max="10467" width="8.5" style="69" customWidth="1"/>
    <col min="10468" max="10468" width="9.5" style="69" customWidth="1"/>
    <col min="10469" max="10469" width="6.75" style="69" customWidth="1"/>
    <col min="10470" max="10470" width="22.25" style="69" customWidth="1"/>
    <col min="10471" max="10472" width="9.5" style="69" customWidth="1"/>
    <col min="10473" max="10473" width="7.375" style="69" customWidth="1"/>
    <col min="10474" max="10474" width="12.625" style="69" customWidth="1"/>
    <col min="10475" max="10721" width="9" style="69"/>
    <col min="10722" max="10722" width="25.5" style="69" customWidth="1"/>
    <col min="10723" max="10723" width="8.5" style="69" customWidth="1"/>
    <col min="10724" max="10724" width="9.5" style="69" customWidth="1"/>
    <col min="10725" max="10725" width="6.75" style="69" customWidth="1"/>
    <col min="10726" max="10726" width="22.25" style="69" customWidth="1"/>
    <col min="10727" max="10728" width="9.5" style="69" customWidth="1"/>
    <col min="10729" max="10729" width="7.375" style="69" customWidth="1"/>
    <col min="10730" max="10730" width="12.625" style="69" customWidth="1"/>
    <col min="10731" max="10977" width="9" style="69"/>
    <col min="10978" max="10978" width="25.5" style="69" customWidth="1"/>
    <col min="10979" max="10979" width="8.5" style="69" customWidth="1"/>
    <col min="10980" max="10980" width="9.5" style="69" customWidth="1"/>
    <col min="10981" max="10981" width="6.75" style="69" customWidth="1"/>
    <col min="10982" max="10982" width="22.25" style="69" customWidth="1"/>
    <col min="10983" max="10984" width="9.5" style="69" customWidth="1"/>
    <col min="10985" max="10985" width="7.375" style="69" customWidth="1"/>
    <col min="10986" max="10986" width="12.625" style="69" customWidth="1"/>
    <col min="10987" max="11233" width="9" style="69"/>
    <col min="11234" max="11234" width="25.5" style="69" customWidth="1"/>
    <col min="11235" max="11235" width="8.5" style="69" customWidth="1"/>
    <col min="11236" max="11236" width="9.5" style="69" customWidth="1"/>
    <col min="11237" max="11237" width="6.75" style="69" customWidth="1"/>
    <col min="11238" max="11238" width="22.25" style="69" customWidth="1"/>
    <col min="11239" max="11240" width="9.5" style="69" customWidth="1"/>
    <col min="11241" max="11241" width="7.375" style="69" customWidth="1"/>
    <col min="11242" max="11242" width="12.625" style="69" customWidth="1"/>
    <col min="11243" max="11489" width="9" style="69"/>
    <col min="11490" max="11490" width="25.5" style="69" customWidth="1"/>
    <col min="11491" max="11491" width="8.5" style="69" customWidth="1"/>
    <col min="11492" max="11492" width="9.5" style="69" customWidth="1"/>
    <col min="11493" max="11493" width="6.75" style="69" customWidth="1"/>
    <col min="11494" max="11494" width="22.25" style="69" customWidth="1"/>
    <col min="11495" max="11496" width="9.5" style="69" customWidth="1"/>
    <col min="11497" max="11497" width="7.375" style="69" customWidth="1"/>
    <col min="11498" max="11498" width="12.625" style="69" customWidth="1"/>
    <col min="11499" max="11745" width="9" style="69"/>
    <col min="11746" max="11746" width="25.5" style="69" customWidth="1"/>
    <col min="11747" max="11747" width="8.5" style="69" customWidth="1"/>
    <col min="11748" max="11748" width="9.5" style="69" customWidth="1"/>
    <col min="11749" max="11749" width="6.75" style="69" customWidth="1"/>
    <col min="11750" max="11750" width="22.25" style="69" customWidth="1"/>
    <col min="11751" max="11752" width="9.5" style="69" customWidth="1"/>
    <col min="11753" max="11753" width="7.375" style="69" customWidth="1"/>
    <col min="11754" max="11754" width="12.625" style="69" customWidth="1"/>
    <col min="11755" max="12001" width="9" style="69"/>
    <col min="12002" max="12002" width="25.5" style="69" customWidth="1"/>
    <col min="12003" max="12003" width="8.5" style="69" customWidth="1"/>
    <col min="12004" max="12004" width="9.5" style="69" customWidth="1"/>
    <col min="12005" max="12005" width="6.75" style="69" customWidth="1"/>
    <col min="12006" max="12006" width="22.25" style="69" customWidth="1"/>
    <col min="12007" max="12008" width="9.5" style="69" customWidth="1"/>
    <col min="12009" max="12009" width="7.375" style="69" customWidth="1"/>
    <col min="12010" max="12010" width="12.625" style="69" customWidth="1"/>
    <col min="12011" max="12257" width="9" style="69"/>
    <col min="12258" max="12258" width="25.5" style="69" customWidth="1"/>
    <col min="12259" max="12259" width="8.5" style="69" customWidth="1"/>
    <col min="12260" max="12260" width="9.5" style="69" customWidth="1"/>
    <col min="12261" max="12261" width="6.75" style="69" customWidth="1"/>
    <col min="12262" max="12262" width="22.25" style="69" customWidth="1"/>
    <col min="12263" max="12264" width="9.5" style="69" customWidth="1"/>
    <col min="12265" max="12265" width="7.375" style="69" customWidth="1"/>
    <col min="12266" max="12266" width="12.625" style="69" customWidth="1"/>
    <col min="12267" max="12513" width="9" style="69"/>
    <col min="12514" max="12514" width="25.5" style="69" customWidth="1"/>
    <col min="12515" max="12515" width="8.5" style="69" customWidth="1"/>
    <col min="12516" max="12516" width="9.5" style="69" customWidth="1"/>
    <col min="12517" max="12517" width="6.75" style="69" customWidth="1"/>
    <col min="12518" max="12518" width="22.25" style="69" customWidth="1"/>
    <col min="12519" max="12520" width="9.5" style="69" customWidth="1"/>
    <col min="12521" max="12521" width="7.375" style="69" customWidth="1"/>
    <col min="12522" max="12522" width="12.625" style="69" customWidth="1"/>
    <col min="12523" max="12769" width="9" style="69"/>
    <col min="12770" max="12770" width="25.5" style="69" customWidth="1"/>
    <col min="12771" max="12771" width="8.5" style="69" customWidth="1"/>
    <col min="12772" max="12772" width="9.5" style="69" customWidth="1"/>
    <col min="12773" max="12773" width="6.75" style="69" customWidth="1"/>
    <col min="12774" max="12774" width="22.25" style="69" customWidth="1"/>
    <col min="12775" max="12776" width="9.5" style="69" customWidth="1"/>
    <col min="12777" max="12777" width="7.375" style="69" customWidth="1"/>
    <col min="12778" max="12778" width="12.625" style="69" customWidth="1"/>
    <col min="12779" max="13025" width="9" style="69"/>
    <col min="13026" max="13026" width="25.5" style="69" customWidth="1"/>
    <col min="13027" max="13027" width="8.5" style="69" customWidth="1"/>
    <col min="13028" max="13028" width="9.5" style="69" customWidth="1"/>
    <col min="13029" max="13029" width="6.75" style="69" customWidth="1"/>
    <col min="13030" max="13030" width="22.25" style="69" customWidth="1"/>
    <col min="13031" max="13032" width="9.5" style="69" customWidth="1"/>
    <col min="13033" max="13033" width="7.375" style="69" customWidth="1"/>
    <col min="13034" max="13034" width="12.625" style="69" customWidth="1"/>
    <col min="13035" max="13281" width="9" style="69"/>
    <col min="13282" max="13282" width="25.5" style="69" customWidth="1"/>
    <col min="13283" max="13283" width="8.5" style="69" customWidth="1"/>
    <col min="13284" max="13284" width="9.5" style="69" customWidth="1"/>
    <col min="13285" max="13285" width="6.75" style="69" customWidth="1"/>
    <col min="13286" max="13286" width="22.25" style="69" customWidth="1"/>
    <col min="13287" max="13288" width="9.5" style="69" customWidth="1"/>
    <col min="13289" max="13289" width="7.375" style="69" customWidth="1"/>
    <col min="13290" max="13290" width="12.625" style="69" customWidth="1"/>
    <col min="13291" max="13537" width="9" style="69"/>
    <col min="13538" max="13538" width="25.5" style="69" customWidth="1"/>
    <col min="13539" max="13539" width="8.5" style="69" customWidth="1"/>
    <col min="13540" max="13540" width="9.5" style="69" customWidth="1"/>
    <col min="13541" max="13541" width="6.75" style="69" customWidth="1"/>
    <col min="13542" max="13542" width="22.25" style="69" customWidth="1"/>
    <col min="13543" max="13544" width="9.5" style="69" customWidth="1"/>
    <col min="13545" max="13545" width="7.375" style="69" customWidth="1"/>
    <col min="13546" max="13546" width="12.625" style="69" customWidth="1"/>
    <col min="13547" max="13793" width="9" style="69"/>
    <col min="13794" max="13794" width="25.5" style="69" customWidth="1"/>
    <col min="13795" max="13795" width="8.5" style="69" customWidth="1"/>
    <col min="13796" max="13796" width="9.5" style="69" customWidth="1"/>
    <col min="13797" max="13797" width="6.75" style="69" customWidth="1"/>
    <col min="13798" max="13798" width="22.25" style="69" customWidth="1"/>
    <col min="13799" max="13800" width="9.5" style="69" customWidth="1"/>
    <col min="13801" max="13801" width="7.375" style="69" customWidth="1"/>
    <col min="13802" max="13802" width="12.625" style="69" customWidth="1"/>
    <col min="13803" max="14049" width="9" style="69"/>
    <col min="14050" max="14050" width="25.5" style="69" customWidth="1"/>
    <col min="14051" max="14051" width="8.5" style="69" customWidth="1"/>
    <col min="14052" max="14052" width="9.5" style="69" customWidth="1"/>
    <col min="14053" max="14053" width="6.75" style="69" customWidth="1"/>
    <col min="14054" max="14054" width="22.25" style="69" customWidth="1"/>
    <col min="14055" max="14056" width="9.5" style="69" customWidth="1"/>
    <col min="14057" max="14057" width="7.375" style="69" customWidth="1"/>
    <col min="14058" max="14058" width="12.625" style="69" customWidth="1"/>
    <col min="14059" max="14305" width="9" style="69"/>
    <col min="14306" max="14306" width="25.5" style="69" customWidth="1"/>
    <col min="14307" max="14307" width="8.5" style="69" customWidth="1"/>
    <col min="14308" max="14308" width="9.5" style="69" customWidth="1"/>
    <col min="14309" max="14309" width="6.75" style="69" customWidth="1"/>
    <col min="14310" max="14310" width="22.25" style="69" customWidth="1"/>
    <col min="14311" max="14312" width="9.5" style="69" customWidth="1"/>
    <col min="14313" max="14313" width="7.375" style="69" customWidth="1"/>
    <col min="14314" max="14314" width="12.625" style="69" customWidth="1"/>
    <col min="14315" max="14561" width="9" style="69"/>
    <col min="14562" max="14562" width="25.5" style="69" customWidth="1"/>
    <col min="14563" max="14563" width="8.5" style="69" customWidth="1"/>
    <col min="14564" max="14564" width="9.5" style="69" customWidth="1"/>
    <col min="14565" max="14565" width="6.75" style="69" customWidth="1"/>
    <col min="14566" max="14566" width="22.25" style="69" customWidth="1"/>
    <col min="14567" max="14568" width="9.5" style="69" customWidth="1"/>
    <col min="14569" max="14569" width="7.375" style="69" customWidth="1"/>
    <col min="14570" max="14570" width="12.625" style="69" customWidth="1"/>
    <col min="14571" max="14817" width="9" style="69"/>
    <col min="14818" max="14818" width="25.5" style="69" customWidth="1"/>
    <col min="14819" max="14819" width="8.5" style="69" customWidth="1"/>
    <col min="14820" max="14820" width="9.5" style="69" customWidth="1"/>
    <col min="14821" max="14821" width="6.75" style="69" customWidth="1"/>
    <col min="14822" max="14822" width="22.25" style="69" customWidth="1"/>
    <col min="14823" max="14824" width="9.5" style="69" customWidth="1"/>
    <col min="14825" max="14825" width="7.375" style="69" customWidth="1"/>
    <col min="14826" max="14826" width="12.625" style="69" customWidth="1"/>
    <col min="14827" max="15073" width="9" style="69"/>
    <col min="15074" max="15074" width="25.5" style="69" customWidth="1"/>
    <col min="15075" max="15075" width="8.5" style="69" customWidth="1"/>
    <col min="15076" max="15076" width="9.5" style="69" customWidth="1"/>
    <col min="15077" max="15077" width="6.75" style="69" customWidth="1"/>
    <col min="15078" max="15078" width="22.25" style="69" customWidth="1"/>
    <col min="15079" max="15080" width="9.5" style="69" customWidth="1"/>
    <col min="15081" max="15081" width="7.375" style="69" customWidth="1"/>
    <col min="15082" max="15082" width="12.625" style="69" customWidth="1"/>
    <col min="15083" max="15329" width="9" style="69"/>
    <col min="15330" max="15330" width="25.5" style="69" customWidth="1"/>
    <col min="15331" max="15331" width="8.5" style="69" customWidth="1"/>
    <col min="15332" max="15332" width="9.5" style="69" customWidth="1"/>
    <col min="15333" max="15333" width="6.75" style="69" customWidth="1"/>
    <col min="15334" max="15334" width="22.25" style="69" customWidth="1"/>
    <col min="15335" max="15336" width="9.5" style="69" customWidth="1"/>
    <col min="15337" max="15337" width="7.375" style="69" customWidth="1"/>
    <col min="15338" max="15338" width="12.625" style="69" customWidth="1"/>
    <col min="15339" max="15585" width="9" style="69"/>
    <col min="15586" max="15586" width="25.5" style="69" customWidth="1"/>
    <col min="15587" max="15587" width="8.5" style="69" customWidth="1"/>
    <col min="15588" max="15588" width="9.5" style="69" customWidth="1"/>
    <col min="15589" max="15589" width="6.75" style="69" customWidth="1"/>
    <col min="15590" max="15590" width="22.25" style="69" customWidth="1"/>
    <col min="15591" max="15592" width="9.5" style="69" customWidth="1"/>
    <col min="15593" max="15593" width="7.375" style="69" customWidth="1"/>
    <col min="15594" max="15594" width="12.625" style="69" customWidth="1"/>
    <col min="15595" max="15841" width="9" style="69"/>
    <col min="15842" max="15842" width="25.5" style="69" customWidth="1"/>
    <col min="15843" max="15843" width="8.5" style="69" customWidth="1"/>
    <col min="15844" max="15844" width="9.5" style="69" customWidth="1"/>
    <col min="15845" max="15845" width="6.75" style="69" customWidth="1"/>
    <col min="15846" max="15846" width="22.25" style="69" customWidth="1"/>
    <col min="15847" max="15848" width="9.5" style="69" customWidth="1"/>
    <col min="15849" max="15849" width="7.375" style="69" customWidth="1"/>
    <col min="15850" max="15850" width="12.625" style="69" customWidth="1"/>
    <col min="15851" max="16097" width="9" style="69"/>
    <col min="16098" max="16098" width="25.5" style="69" customWidth="1"/>
    <col min="16099" max="16099" width="8.5" style="69" customWidth="1"/>
    <col min="16100" max="16100" width="9.5" style="69" customWidth="1"/>
    <col min="16101" max="16101" width="6.75" style="69" customWidth="1"/>
    <col min="16102" max="16102" width="22.25" style="69" customWidth="1"/>
    <col min="16103" max="16104" width="9.5" style="69" customWidth="1"/>
    <col min="16105" max="16105" width="7.375" style="69" customWidth="1"/>
    <col min="16106" max="16106" width="12.625" style="69" customWidth="1"/>
    <col min="16107" max="16384" width="9" style="69"/>
  </cols>
  <sheetData>
    <row r="1" ht="24" spans="1:4">
      <c r="A1" s="70" t="s">
        <v>122</v>
      </c>
      <c r="B1" s="70"/>
      <c r="C1" s="70"/>
      <c r="D1" s="70"/>
    </row>
    <row r="2" s="68" customFormat="1" ht="18.75" customHeight="1" spans="1:4">
      <c r="A2" s="71" t="s">
        <v>21</v>
      </c>
      <c r="B2" s="72" t="s">
        <v>22</v>
      </c>
      <c r="C2" s="72"/>
      <c r="D2" s="120" t="s">
        <v>23</v>
      </c>
    </row>
    <row r="3" ht="18.95" customHeight="1" spans="1:4">
      <c r="A3" s="74" t="s">
        <v>24</v>
      </c>
      <c r="B3" s="75"/>
      <c r="C3" s="75" t="s">
        <v>25</v>
      </c>
      <c r="D3" s="76"/>
    </row>
    <row r="4" ht="18.95" customHeight="1" spans="1:4">
      <c r="A4" s="77" t="s">
        <v>26</v>
      </c>
      <c r="B4" s="78" t="s">
        <v>100</v>
      </c>
      <c r="C4" s="79" t="s">
        <v>26</v>
      </c>
      <c r="D4" s="80" t="s">
        <v>100</v>
      </c>
    </row>
    <row r="5" ht="18.95" customHeight="1" spans="1:4">
      <c r="A5" s="81" t="s">
        <v>123</v>
      </c>
      <c r="B5" s="82">
        <f t="shared" ref="B5" si="0">B6+B29</f>
        <v>1371425</v>
      </c>
      <c r="C5" s="83" t="s">
        <v>124</v>
      </c>
      <c r="D5" s="84">
        <f t="shared" ref="D5" si="1">D6+D29</f>
        <v>1371425</v>
      </c>
    </row>
    <row r="6" ht="18.95" customHeight="1" spans="1:4">
      <c r="A6" s="86" t="s">
        <v>34</v>
      </c>
      <c r="B6" s="82">
        <f>B7+B20</f>
        <v>594097</v>
      </c>
      <c r="C6" s="87" t="s">
        <v>35</v>
      </c>
      <c r="D6" s="84">
        <f>SUM(D7:D28)</f>
        <v>870269</v>
      </c>
    </row>
    <row r="7" ht="18.95" customHeight="1" spans="1:6">
      <c r="A7" s="88" t="s">
        <v>36</v>
      </c>
      <c r="B7" s="89">
        <f>SUM(B8:B19)</f>
        <v>497967</v>
      </c>
      <c r="C7" s="90" t="s">
        <v>37</v>
      </c>
      <c r="D7" s="91">
        <v>74960</v>
      </c>
      <c r="F7" s="85"/>
    </row>
    <row r="8" ht="18.95" customHeight="1" spans="1:6">
      <c r="A8" s="92" t="s">
        <v>38</v>
      </c>
      <c r="B8" s="89">
        <v>95962</v>
      </c>
      <c r="C8" s="90" t="s">
        <v>39</v>
      </c>
      <c r="D8" s="91">
        <v>2690</v>
      </c>
      <c r="F8" s="85"/>
    </row>
    <row r="9" ht="18.95" customHeight="1" spans="1:6">
      <c r="A9" s="92" t="s">
        <v>40</v>
      </c>
      <c r="B9" s="89">
        <v>50706</v>
      </c>
      <c r="C9" s="90" t="s">
        <v>41</v>
      </c>
      <c r="D9" s="91">
        <v>108089</v>
      </c>
      <c r="F9" s="85"/>
    </row>
    <row r="10" ht="18.95" customHeight="1" spans="1:6">
      <c r="A10" s="92" t="s">
        <v>42</v>
      </c>
      <c r="B10" s="89">
        <v>46623</v>
      </c>
      <c r="C10" s="90" t="s">
        <v>43</v>
      </c>
      <c r="D10" s="91">
        <v>158609</v>
      </c>
      <c r="F10" s="85"/>
    </row>
    <row r="11" ht="18.95" customHeight="1" spans="1:6">
      <c r="A11" s="92" t="s">
        <v>44</v>
      </c>
      <c r="B11" s="89">
        <v>16707</v>
      </c>
      <c r="C11" s="90" t="s">
        <v>45</v>
      </c>
      <c r="D11" s="91">
        <v>21484</v>
      </c>
      <c r="F11" s="85"/>
    </row>
    <row r="12" ht="18.95" customHeight="1" spans="1:6">
      <c r="A12" s="92" t="s">
        <v>46</v>
      </c>
      <c r="B12" s="89">
        <v>371</v>
      </c>
      <c r="C12" s="90" t="s">
        <v>47</v>
      </c>
      <c r="D12" s="91">
        <v>13976</v>
      </c>
      <c r="F12" s="85"/>
    </row>
    <row r="13" ht="18.95" customHeight="1" spans="1:6">
      <c r="A13" s="92" t="s">
        <v>48</v>
      </c>
      <c r="B13" s="89">
        <v>22788</v>
      </c>
      <c r="C13" s="90" t="s">
        <v>49</v>
      </c>
      <c r="D13" s="91">
        <v>76123</v>
      </c>
      <c r="F13" s="85"/>
    </row>
    <row r="14" ht="18.95" customHeight="1" spans="1:6">
      <c r="A14" s="92" t="s">
        <v>50</v>
      </c>
      <c r="B14" s="89">
        <v>14448</v>
      </c>
      <c r="C14" s="90" t="s">
        <v>51</v>
      </c>
      <c r="D14" s="91">
        <v>71381</v>
      </c>
      <c r="F14" s="85"/>
    </row>
    <row r="15" ht="18.95" customHeight="1" spans="1:6">
      <c r="A15" s="92" t="s">
        <v>52</v>
      </c>
      <c r="B15" s="89">
        <v>14015</v>
      </c>
      <c r="C15" s="90" t="s">
        <v>53</v>
      </c>
      <c r="D15" s="91">
        <v>14541</v>
      </c>
      <c r="F15" s="85"/>
    </row>
    <row r="16" ht="18.95" customHeight="1" spans="1:6">
      <c r="A16" s="92" t="s">
        <v>54</v>
      </c>
      <c r="B16" s="89">
        <v>31511</v>
      </c>
      <c r="C16" s="90" t="s">
        <v>55</v>
      </c>
      <c r="D16" s="91">
        <v>204605</v>
      </c>
      <c r="F16" s="85"/>
    </row>
    <row r="17" ht="18.95" customHeight="1" spans="1:6">
      <c r="A17" s="92" t="s">
        <v>56</v>
      </c>
      <c r="B17" s="89">
        <v>51714</v>
      </c>
      <c r="C17" s="90" t="s">
        <v>57</v>
      </c>
      <c r="D17" s="91">
        <v>30123</v>
      </c>
      <c r="F17" s="85"/>
    </row>
    <row r="18" ht="18.95" customHeight="1" spans="1:6">
      <c r="A18" s="92" t="s">
        <v>58</v>
      </c>
      <c r="B18" s="89">
        <v>52751</v>
      </c>
      <c r="C18" s="90" t="s">
        <v>59</v>
      </c>
      <c r="D18" s="91">
        <v>15156</v>
      </c>
      <c r="F18" s="85"/>
    </row>
    <row r="19" ht="18.95" customHeight="1" spans="1:6">
      <c r="A19" s="92" t="s">
        <v>60</v>
      </c>
      <c r="B19" s="89">
        <v>100371</v>
      </c>
      <c r="C19" s="90" t="s">
        <v>61</v>
      </c>
      <c r="D19" s="91">
        <v>22691</v>
      </c>
      <c r="F19" s="85"/>
    </row>
    <row r="20" ht="18.95" customHeight="1" spans="1:6">
      <c r="A20" s="88" t="s">
        <v>62</v>
      </c>
      <c r="B20" s="89">
        <f>SUM(B21:B28)</f>
        <v>96130</v>
      </c>
      <c r="C20" s="90" t="s">
        <v>63</v>
      </c>
      <c r="D20" s="91">
        <v>16683</v>
      </c>
      <c r="F20" s="85"/>
    </row>
    <row r="21" ht="18.95" customHeight="1" spans="1:6">
      <c r="A21" s="92" t="s">
        <v>64</v>
      </c>
      <c r="B21" s="89">
        <v>24408</v>
      </c>
      <c r="C21" s="90" t="s">
        <v>65</v>
      </c>
      <c r="D21" s="91">
        <v>770</v>
      </c>
      <c r="F21" s="85"/>
    </row>
    <row r="22" ht="18.95" customHeight="1" spans="1:6">
      <c r="A22" s="92" t="s">
        <v>66</v>
      </c>
      <c r="B22" s="89">
        <v>27889</v>
      </c>
      <c r="C22" s="90" t="s">
        <v>67</v>
      </c>
      <c r="D22" s="91">
        <v>2577</v>
      </c>
      <c r="F22" s="85"/>
    </row>
    <row r="23" ht="18.95" customHeight="1" spans="1:6">
      <c r="A23" s="92" t="s">
        <v>68</v>
      </c>
      <c r="B23" s="89">
        <v>25251</v>
      </c>
      <c r="C23" s="90" t="s">
        <v>69</v>
      </c>
      <c r="D23" s="91">
        <v>20797</v>
      </c>
      <c r="F23" s="85"/>
    </row>
    <row r="24" ht="18.95" customHeight="1" spans="1:6">
      <c r="A24" s="121" t="s">
        <v>70</v>
      </c>
      <c r="B24" s="89">
        <v>17561</v>
      </c>
      <c r="C24" s="90" t="s">
        <v>71</v>
      </c>
      <c r="D24" s="91">
        <v>1554</v>
      </c>
      <c r="F24" s="85"/>
    </row>
    <row r="25" ht="18.95" customHeight="1" spans="1:6">
      <c r="A25" s="92" t="s">
        <v>72</v>
      </c>
      <c r="B25" s="122">
        <v>0</v>
      </c>
      <c r="C25" s="90" t="s">
        <v>102</v>
      </c>
      <c r="D25" s="91">
        <v>0</v>
      </c>
      <c r="F25" s="85"/>
    </row>
    <row r="26" ht="18.95" customHeight="1" spans="1:6">
      <c r="A26" s="92" t="s">
        <v>74</v>
      </c>
      <c r="B26" s="89">
        <v>29</v>
      </c>
      <c r="C26" s="90" t="s">
        <v>73</v>
      </c>
      <c r="D26" s="91">
        <v>1461</v>
      </c>
      <c r="F26" s="85"/>
    </row>
    <row r="27" ht="18.95" customHeight="1" spans="1:6">
      <c r="A27" s="92" t="s">
        <v>76</v>
      </c>
      <c r="B27" s="89">
        <v>992</v>
      </c>
      <c r="C27" s="90" t="s">
        <v>75</v>
      </c>
      <c r="D27" s="91">
        <v>11998</v>
      </c>
      <c r="F27" s="85"/>
    </row>
    <row r="28" ht="18.95" customHeight="1" spans="1:6">
      <c r="A28" s="92"/>
      <c r="B28" s="89"/>
      <c r="C28" s="90" t="s">
        <v>77</v>
      </c>
      <c r="D28" s="91">
        <v>1</v>
      </c>
      <c r="F28" s="85"/>
    </row>
    <row r="29" ht="18.95" customHeight="1" spans="1:4">
      <c r="A29" s="93" t="s">
        <v>82</v>
      </c>
      <c r="B29" s="82">
        <f>B30+B35+B36+B38+B37+B34</f>
        <v>777328</v>
      </c>
      <c r="C29" s="94" t="s">
        <v>83</v>
      </c>
      <c r="D29" s="95">
        <f>D30+D31+D33+D34+D35</f>
        <v>501156</v>
      </c>
    </row>
    <row r="30" ht="18.95" customHeight="1" spans="1:4">
      <c r="A30" s="96" t="s">
        <v>84</v>
      </c>
      <c r="B30" s="89">
        <f>SUM(B31:B33)</f>
        <v>363133</v>
      </c>
      <c r="C30" s="97" t="s">
        <v>125</v>
      </c>
      <c r="D30" s="98">
        <v>105326</v>
      </c>
    </row>
    <row r="31" ht="18.95" customHeight="1" spans="1:4">
      <c r="A31" s="88" t="s">
        <v>86</v>
      </c>
      <c r="B31" s="89">
        <v>58470</v>
      </c>
      <c r="C31" s="97" t="s">
        <v>85</v>
      </c>
      <c r="D31" s="98">
        <f>D32</f>
        <v>44176</v>
      </c>
    </row>
    <row r="32" ht="18.95" customHeight="1" spans="1:4">
      <c r="A32" s="88" t="s">
        <v>88</v>
      </c>
      <c r="B32" s="89">
        <v>184437</v>
      </c>
      <c r="C32" s="90" t="s">
        <v>87</v>
      </c>
      <c r="D32" s="98">
        <v>44176</v>
      </c>
    </row>
    <row r="33" ht="18.95" customHeight="1" spans="1:4">
      <c r="A33" s="88" t="s">
        <v>90</v>
      </c>
      <c r="B33" s="89">
        <v>120226</v>
      </c>
      <c r="C33" s="97" t="s">
        <v>89</v>
      </c>
      <c r="D33" s="98">
        <v>212000</v>
      </c>
    </row>
    <row r="34" ht="18.95" customHeight="1" spans="1:4">
      <c r="A34" s="109" t="s">
        <v>126</v>
      </c>
      <c r="B34" s="89">
        <v>52</v>
      </c>
      <c r="C34" s="97" t="s">
        <v>91</v>
      </c>
      <c r="D34" s="98">
        <v>92873</v>
      </c>
    </row>
    <row r="35" ht="18.95" customHeight="1" spans="1:4">
      <c r="A35" s="109" t="s">
        <v>92</v>
      </c>
      <c r="B35" s="89">
        <v>242000</v>
      </c>
      <c r="C35" s="97" t="s">
        <v>93</v>
      </c>
      <c r="D35" s="98">
        <v>46781</v>
      </c>
    </row>
    <row r="36" ht="18.95" customHeight="1" spans="1:4">
      <c r="A36" s="123" t="s">
        <v>94</v>
      </c>
      <c r="B36" s="89">
        <v>40665</v>
      </c>
      <c r="C36" s="97" t="s">
        <v>95</v>
      </c>
      <c r="D36" s="98"/>
    </row>
    <row r="37" ht="18.95" customHeight="1" spans="1:4">
      <c r="A37" s="123" t="s">
        <v>103</v>
      </c>
      <c r="B37" s="89">
        <v>91340</v>
      </c>
      <c r="C37" s="97"/>
      <c r="D37" s="98"/>
    </row>
    <row r="38" ht="18.95" customHeight="1" spans="1:4">
      <c r="A38" s="99" t="s">
        <v>96</v>
      </c>
      <c r="B38" s="100">
        <v>40138</v>
      </c>
      <c r="C38" s="101"/>
      <c r="D38" s="102"/>
    </row>
    <row r="40" spans="2:2">
      <c r="B40" s="85"/>
    </row>
    <row r="42" spans="4:4">
      <c r="D42" s="85"/>
    </row>
    <row r="43" spans="2:2">
      <c r="B43" s="85"/>
    </row>
    <row r="44" spans="2:2">
      <c r="B44" s="85"/>
    </row>
    <row r="47" spans="2:2">
      <c r="B47" s="85"/>
    </row>
  </sheetData>
  <mergeCells count="4">
    <mergeCell ref="A1:D1"/>
    <mergeCell ref="B2:C2"/>
    <mergeCell ref="A3:B3"/>
    <mergeCell ref="C3:D3"/>
  </mergeCells>
  <printOptions horizontalCentered="1"/>
  <pageMargins left="0.511811023622047" right="0.708661417322835" top="0.748031496062992" bottom="0.748031496062992" header="0.31496062992126" footer="0.31496062992126"/>
  <pageSetup paperSize="9" orientation="portrait" horizontalDpi="2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81"/>
  <sheetViews>
    <sheetView workbookViewId="0">
      <pane xSplit="1" ySplit="3" topLeftCell="B4" activePane="bottomRight" state="frozen"/>
      <selection/>
      <selection pane="topRight"/>
      <selection pane="bottomLeft"/>
      <selection pane="bottomRight" activeCell="E20" sqref="E20"/>
    </sheetView>
  </sheetViews>
  <sheetFormatPr defaultColWidth="9" defaultRowHeight="13.5" outlineLevelCol="1"/>
  <cols>
    <col min="1" max="1" width="59" customWidth="1"/>
    <col min="2" max="2" width="17.125" customWidth="1"/>
  </cols>
  <sheetData>
    <row r="1" ht="24" spans="1:2">
      <c r="A1" s="103" t="s">
        <v>127</v>
      </c>
      <c r="B1" s="103"/>
    </row>
    <row r="2" ht="21" customHeight="1" spans="1:2">
      <c r="A2" s="22" t="s">
        <v>128</v>
      </c>
      <c r="B2" s="104" t="s">
        <v>23</v>
      </c>
    </row>
    <row r="3" ht="20.1" customHeight="1" spans="1:2">
      <c r="A3" s="105" t="s">
        <v>129</v>
      </c>
      <c r="B3" s="25" t="s">
        <v>100</v>
      </c>
    </row>
    <row r="4" ht="20.1" customHeight="1" spans="1:2">
      <c r="A4" s="106" t="s">
        <v>130</v>
      </c>
      <c r="B4" s="39">
        <v>870269</v>
      </c>
    </row>
    <row r="5" ht="20.1" customHeight="1" spans="1:2">
      <c r="A5" s="107" t="s">
        <v>37</v>
      </c>
      <c r="B5" s="39">
        <v>74960</v>
      </c>
    </row>
    <row r="6" ht="20.1" customHeight="1" spans="1:2">
      <c r="A6" s="107" t="s">
        <v>131</v>
      </c>
      <c r="B6" s="39">
        <v>2493</v>
      </c>
    </row>
    <row r="7" ht="20.1" customHeight="1" spans="1:2">
      <c r="A7" s="107" t="s">
        <v>132</v>
      </c>
      <c r="B7" s="39">
        <v>1186</v>
      </c>
    </row>
    <row r="8" ht="20.1" customHeight="1" spans="1:2">
      <c r="A8" s="107" t="s">
        <v>133</v>
      </c>
      <c r="B8" s="39">
        <v>260</v>
      </c>
    </row>
    <row r="9" ht="20.1" customHeight="1" spans="1:2">
      <c r="A9" s="107" t="s">
        <v>134</v>
      </c>
      <c r="B9" s="39">
        <v>71</v>
      </c>
    </row>
    <row r="10" ht="20.1" customHeight="1" spans="1:2">
      <c r="A10" s="107" t="s">
        <v>135</v>
      </c>
      <c r="B10" s="39">
        <v>916</v>
      </c>
    </row>
    <row r="11" ht="20.1" customHeight="1" spans="1:2">
      <c r="A11" s="107" t="s">
        <v>136</v>
      </c>
      <c r="B11" s="39">
        <v>37</v>
      </c>
    </row>
    <row r="12" ht="20.1" customHeight="1" spans="1:2">
      <c r="A12" s="107" t="s">
        <v>137</v>
      </c>
      <c r="B12" s="39">
        <v>23</v>
      </c>
    </row>
    <row r="13" ht="20.1" customHeight="1" spans="1:2">
      <c r="A13" s="107" t="s">
        <v>138</v>
      </c>
      <c r="B13" s="39">
        <v>1234</v>
      </c>
    </row>
    <row r="14" ht="20.1" customHeight="1" spans="1:2">
      <c r="A14" s="107" t="s">
        <v>132</v>
      </c>
      <c r="B14" s="39">
        <v>674</v>
      </c>
    </row>
    <row r="15" ht="20.1" customHeight="1" spans="1:2">
      <c r="A15" s="107" t="s">
        <v>133</v>
      </c>
      <c r="B15" s="39">
        <v>71</v>
      </c>
    </row>
    <row r="16" ht="20.1" customHeight="1" spans="1:2">
      <c r="A16" s="107" t="s">
        <v>139</v>
      </c>
      <c r="B16" s="39">
        <v>71</v>
      </c>
    </row>
    <row r="17" ht="20.1" customHeight="1" spans="1:2">
      <c r="A17" s="107" t="s">
        <v>140</v>
      </c>
      <c r="B17" s="39">
        <v>164</v>
      </c>
    </row>
    <row r="18" ht="20.1" customHeight="1" spans="1:2">
      <c r="A18" s="107" t="s">
        <v>141</v>
      </c>
      <c r="B18" s="39">
        <v>168</v>
      </c>
    </row>
    <row r="19" ht="20.1" customHeight="1" spans="1:2">
      <c r="A19" s="107" t="s">
        <v>136</v>
      </c>
      <c r="B19" s="39">
        <v>65</v>
      </c>
    </row>
    <row r="20" ht="20.1" customHeight="1" spans="1:2">
      <c r="A20" s="107" t="s">
        <v>142</v>
      </c>
      <c r="B20" s="39">
        <v>21</v>
      </c>
    </row>
    <row r="21" ht="20.1" customHeight="1" spans="1:2">
      <c r="A21" s="107" t="s">
        <v>143</v>
      </c>
      <c r="B21" s="39">
        <v>22485</v>
      </c>
    </row>
    <row r="22" ht="20.1" customHeight="1" spans="1:2">
      <c r="A22" s="107" t="s">
        <v>132</v>
      </c>
      <c r="B22" s="39">
        <v>9464</v>
      </c>
    </row>
    <row r="23" ht="20.1" customHeight="1" spans="1:2">
      <c r="A23" s="107" t="s">
        <v>133</v>
      </c>
      <c r="B23" s="39">
        <v>7414</v>
      </c>
    </row>
    <row r="24" ht="20.1" customHeight="1" spans="1:2">
      <c r="A24" s="107" t="s">
        <v>144</v>
      </c>
      <c r="B24" s="39">
        <v>61</v>
      </c>
    </row>
    <row r="25" ht="20.1" customHeight="1" spans="1:2">
      <c r="A25" s="107" t="s">
        <v>145</v>
      </c>
      <c r="B25" s="39">
        <v>2702</v>
      </c>
    </row>
    <row r="26" ht="20.1" customHeight="1" spans="1:2">
      <c r="A26" s="107" t="s">
        <v>146</v>
      </c>
      <c r="B26" s="39">
        <v>821</v>
      </c>
    </row>
    <row r="27" ht="20.1" customHeight="1" spans="1:2">
      <c r="A27" s="107" t="s">
        <v>147</v>
      </c>
      <c r="B27" s="39">
        <v>591</v>
      </c>
    </row>
    <row r="28" ht="20.1" customHeight="1" spans="1:2">
      <c r="A28" s="107" t="s">
        <v>136</v>
      </c>
      <c r="B28" s="39">
        <v>537</v>
      </c>
    </row>
    <row r="29" ht="20.1" customHeight="1" spans="1:2">
      <c r="A29" s="107" t="s">
        <v>148</v>
      </c>
      <c r="B29" s="39">
        <v>895</v>
      </c>
    </row>
    <row r="30" ht="20.1" customHeight="1" spans="1:2">
      <c r="A30" s="107" t="s">
        <v>149</v>
      </c>
      <c r="B30" s="39">
        <v>1427</v>
      </c>
    </row>
    <row r="31" ht="20.1" customHeight="1" spans="1:2">
      <c r="A31" s="107" t="s">
        <v>132</v>
      </c>
      <c r="B31" s="39">
        <v>465</v>
      </c>
    </row>
    <row r="32" ht="20.1" customHeight="1" spans="1:2">
      <c r="A32" s="107" t="s">
        <v>133</v>
      </c>
      <c r="B32" s="39">
        <v>127</v>
      </c>
    </row>
    <row r="33" ht="20.1" customHeight="1" spans="1:2">
      <c r="A33" s="107" t="s">
        <v>150</v>
      </c>
      <c r="B33" s="39">
        <v>454</v>
      </c>
    </row>
    <row r="34" ht="20.1" customHeight="1" spans="1:2">
      <c r="A34" s="107" t="s">
        <v>151</v>
      </c>
      <c r="B34" s="39">
        <v>289</v>
      </c>
    </row>
    <row r="35" ht="20.1" customHeight="1" spans="1:2">
      <c r="A35" s="107" t="s">
        <v>136</v>
      </c>
      <c r="B35" s="39">
        <v>92</v>
      </c>
    </row>
    <row r="36" ht="20.1" customHeight="1" spans="1:2">
      <c r="A36" s="107" t="s">
        <v>152</v>
      </c>
      <c r="B36" s="39">
        <v>1160</v>
      </c>
    </row>
    <row r="37" ht="20.1" customHeight="1" spans="1:2">
      <c r="A37" s="107" t="s">
        <v>132</v>
      </c>
      <c r="B37" s="39">
        <v>662</v>
      </c>
    </row>
    <row r="38" ht="20.1" customHeight="1" spans="1:2">
      <c r="A38" s="107" t="s">
        <v>133</v>
      </c>
      <c r="B38" s="39">
        <v>4</v>
      </c>
    </row>
    <row r="39" ht="20.1" customHeight="1" spans="1:2">
      <c r="A39" s="107" t="s">
        <v>153</v>
      </c>
      <c r="B39" s="39">
        <v>198</v>
      </c>
    </row>
    <row r="40" ht="20.1" customHeight="1" spans="1:2">
      <c r="A40" s="107" t="s">
        <v>154</v>
      </c>
      <c r="B40" s="39">
        <v>187</v>
      </c>
    </row>
    <row r="41" ht="20.1" customHeight="1" spans="1:2">
      <c r="A41" s="107" t="s">
        <v>155</v>
      </c>
      <c r="B41" s="39">
        <v>109</v>
      </c>
    </row>
    <row r="42" ht="20.1" customHeight="1" spans="1:2">
      <c r="A42" s="107" t="s">
        <v>156</v>
      </c>
      <c r="B42" s="39">
        <v>3804</v>
      </c>
    </row>
    <row r="43" ht="20.1" customHeight="1" spans="1:2">
      <c r="A43" s="107" t="s">
        <v>132</v>
      </c>
      <c r="B43" s="39">
        <v>2030</v>
      </c>
    </row>
    <row r="44" ht="20.1" customHeight="1" spans="1:2">
      <c r="A44" s="107" t="s">
        <v>133</v>
      </c>
      <c r="B44" s="39">
        <v>426</v>
      </c>
    </row>
    <row r="45" ht="20.1" customHeight="1" spans="1:2">
      <c r="A45" s="107" t="s">
        <v>157</v>
      </c>
      <c r="B45" s="39">
        <v>52</v>
      </c>
    </row>
    <row r="46" ht="20.1" customHeight="1" spans="1:2">
      <c r="A46" s="107" t="s">
        <v>158</v>
      </c>
      <c r="B46" s="39">
        <v>1041</v>
      </c>
    </row>
    <row r="47" ht="20.1" customHeight="1" spans="1:2">
      <c r="A47" s="107" t="s">
        <v>159</v>
      </c>
      <c r="B47" s="39">
        <v>240</v>
      </c>
    </row>
    <row r="48" ht="20.1" customHeight="1" spans="1:2">
      <c r="A48" s="107" t="s">
        <v>160</v>
      </c>
      <c r="B48" s="39">
        <v>15</v>
      </c>
    </row>
    <row r="49" ht="20.1" customHeight="1" spans="1:2">
      <c r="A49" s="107" t="s">
        <v>161</v>
      </c>
      <c r="B49" s="39">
        <v>4733</v>
      </c>
    </row>
    <row r="50" ht="20.1" customHeight="1" spans="1:2">
      <c r="A50" s="107" t="s">
        <v>162</v>
      </c>
      <c r="B50" s="39">
        <v>4733</v>
      </c>
    </row>
    <row r="51" ht="20.1" customHeight="1" spans="1:2">
      <c r="A51" s="107" t="s">
        <v>163</v>
      </c>
      <c r="B51" s="39">
        <v>1284</v>
      </c>
    </row>
    <row r="52" ht="20.1" customHeight="1" spans="1:2">
      <c r="A52" s="107" t="s">
        <v>132</v>
      </c>
      <c r="B52" s="39">
        <v>620</v>
      </c>
    </row>
    <row r="53" ht="20.1" customHeight="1" spans="1:2">
      <c r="A53" s="107" t="s">
        <v>133</v>
      </c>
      <c r="B53" s="39">
        <v>3</v>
      </c>
    </row>
    <row r="54" ht="20.1" customHeight="1" spans="1:2">
      <c r="A54" s="107" t="s">
        <v>164</v>
      </c>
      <c r="B54" s="39">
        <v>300</v>
      </c>
    </row>
    <row r="55" ht="20.1" customHeight="1" spans="1:2">
      <c r="A55" s="107" t="s">
        <v>165</v>
      </c>
      <c r="B55" s="39">
        <v>321</v>
      </c>
    </row>
    <row r="56" ht="20.1" customHeight="1" spans="1:2">
      <c r="A56" s="107" t="s">
        <v>158</v>
      </c>
      <c r="B56" s="39">
        <v>40</v>
      </c>
    </row>
    <row r="57" ht="20.1" customHeight="1" spans="1:2">
      <c r="A57" s="107" t="s">
        <v>166</v>
      </c>
      <c r="B57" s="39">
        <v>351</v>
      </c>
    </row>
    <row r="58" ht="20.1" customHeight="1" spans="1:2">
      <c r="A58" s="107" t="s">
        <v>167</v>
      </c>
      <c r="B58" s="39">
        <v>201</v>
      </c>
    </row>
    <row r="59" ht="20.1" customHeight="1" spans="1:2">
      <c r="A59" s="107" t="s">
        <v>168</v>
      </c>
      <c r="B59" s="39">
        <v>150</v>
      </c>
    </row>
    <row r="60" ht="20.1" customHeight="1" spans="1:2">
      <c r="A60" s="107" t="s">
        <v>169</v>
      </c>
      <c r="B60" s="39">
        <v>1660</v>
      </c>
    </row>
    <row r="61" ht="20.1" customHeight="1" spans="1:2">
      <c r="A61" s="107" t="s">
        <v>132</v>
      </c>
      <c r="B61" s="39">
        <v>1014</v>
      </c>
    </row>
    <row r="62" ht="20.1" customHeight="1" spans="1:2">
      <c r="A62" s="107" t="s">
        <v>133</v>
      </c>
      <c r="B62" s="39">
        <v>610</v>
      </c>
    </row>
    <row r="63" ht="20.1" customHeight="1" spans="1:2">
      <c r="A63" s="107" t="s">
        <v>136</v>
      </c>
      <c r="B63" s="39">
        <v>36</v>
      </c>
    </row>
    <row r="64" ht="20.1" customHeight="1" spans="1:2">
      <c r="A64" s="107" t="s">
        <v>170</v>
      </c>
      <c r="B64" s="39">
        <v>6418</v>
      </c>
    </row>
    <row r="65" ht="20.1" customHeight="1" spans="1:2">
      <c r="A65" s="107" t="s">
        <v>132</v>
      </c>
      <c r="B65" s="39">
        <v>738</v>
      </c>
    </row>
    <row r="66" ht="20.1" customHeight="1" spans="1:2">
      <c r="A66" s="107" t="s">
        <v>133</v>
      </c>
      <c r="B66" s="39">
        <v>297</v>
      </c>
    </row>
    <row r="67" ht="20.1" customHeight="1" spans="1:2">
      <c r="A67" s="107" t="s">
        <v>171</v>
      </c>
      <c r="B67" s="39">
        <v>600</v>
      </c>
    </row>
    <row r="68" ht="20.1" customHeight="1" spans="1:2">
      <c r="A68" s="107" t="s">
        <v>172</v>
      </c>
      <c r="B68" s="39">
        <v>481</v>
      </c>
    </row>
    <row r="69" ht="20.1" customHeight="1" spans="1:2">
      <c r="A69" s="107" t="s">
        <v>136</v>
      </c>
      <c r="B69" s="39">
        <v>220</v>
      </c>
    </row>
    <row r="70" ht="20.1" customHeight="1" spans="1:2">
      <c r="A70" s="107" t="s">
        <v>173</v>
      </c>
      <c r="B70" s="39">
        <v>4082</v>
      </c>
    </row>
    <row r="71" ht="20.1" customHeight="1" spans="1:2">
      <c r="A71" s="107" t="s">
        <v>174</v>
      </c>
      <c r="B71" s="39">
        <v>851</v>
      </c>
    </row>
    <row r="72" ht="20.1" customHeight="1" spans="1:2">
      <c r="A72" s="107" t="s">
        <v>133</v>
      </c>
      <c r="B72" s="39">
        <v>361</v>
      </c>
    </row>
    <row r="73" ht="20.1" customHeight="1" spans="1:2">
      <c r="A73" s="107" t="s">
        <v>175</v>
      </c>
      <c r="B73" s="39">
        <v>435</v>
      </c>
    </row>
    <row r="74" ht="20.1" customHeight="1" spans="1:2">
      <c r="A74" s="107" t="s">
        <v>176</v>
      </c>
      <c r="B74" s="39">
        <v>20</v>
      </c>
    </row>
    <row r="75" ht="20.1" customHeight="1" spans="1:2">
      <c r="A75" s="107" t="s">
        <v>177</v>
      </c>
      <c r="B75" s="39">
        <v>10</v>
      </c>
    </row>
    <row r="76" ht="20.1" customHeight="1" spans="1:2">
      <c r="A76" s="107" t="s">
        <v>158</v>
      </c>
      <c r="B76" s="39">
        <v>25</v>
      </c>
    </row>
    <row r="77" ht="20.1" customHeight="1" spans="1:2">
      <c r="A77" s="107" t="s">
        <v>178</v>
      </c>
      <c r="B77" s="39">
        <v>2515</v>
      </c>
    </row>
    <row r="78" ht="20.1" customHeight="1" spans="1:2">
      <c r="A78" s="107" t="s">
        <v>133</v>
      </c>
      <c r="B78" s="39">
        <v>110</v>
      </c>
    </row>
    <row r="79" ht="20.1" customHeight="1" spans="1:2">
      <c r="A79" s="107" t="s">
        <v>179</v>
      </c>
      <c r="B79" s="39">
        <v>193</v>
      </c>
    </row>
    <row r="80" ht="20.1" customHeight="1" spans="1:2">
      <c r="A80" s="107" t="s">
        <v>180</v>
      </c>
      <c r="B80" s="39">
        <v>1382</v>
      </c>
    </row>
    <row r="81" ht="20.1" customHeight="1" spans="1:2">
      <c r="A81" s="107" t="s">
        <v>181</v>
      </c>
      <c r="B81" s="39">
        <v>830</v>
      </c>
    </row>
    <row r="82" ht="20.1" customHeight="1" spans="1:2">
      <c r="A82" s="107" t="s">
        <v>182</v>
      </c>
      <c r="B82" s="39">
        <v>27</v>
      </c>
    </row>
    <row r="83" ht="20.1" customHeight="1" spans="1:2">
      <c r="A83" s="107" t="s">
        <v>183</v>
      </c>
      <c r="B83" s="39">
        <v>27</v>
      </c>
    </row>
    <row r="84" ht="20.1" customHeight="1" spans="1:2">
      <c r="A84" s="107" t="s">
        <v>184</v>
      </c>
      <c r="B84" s="39">
        <v>20</v>
      </c>
    </row>
    <row r="85" ht="20.1" customHeight="1" spans="1:2">
      <c r="A85" s="107" t="s">
        <v>185</v>
      </c>
      <c r="B85" s="39">
        <v>20</v>
      </c>
    </row>
    <row r="86" ht="20.1" customHeight="1" spans="1:2">
      <c r="A86" s="107" t="s">
        <v>186</v>
      </c>
      <c r="B86" s="39">
        <v>574</v>
      </c>
    </row>
    <row r="87" ht="20.1" customHeight="1" spans="1:2">
      <c r="A87" s="107" t="s">
        <v>132</v>
      </c>
      <c r="B87" s="39">
        <v>290</v>
      </c>
    </row>
    <row r="88" ht="20.1" customHeight="1" spans="1:2">
      <c r="A88" s="107" t="s">
        <v>133</v>
      </c>
      <c r="B88" s="39">
        <v>1</v>
      </c>
    </row>
    <row r="89" ht="20.1" customHeight="1" spans="1:2">
      <c r="A89" s="107" t="s">
        <v>187</v>
      </c>
      <c r="B89" s="39">
        <v>283</v>
      </c>
    </row>
    <row r="90" ht="20.1" customHeight="1" spans="1:2">
      <c r="A90" s="107" t="s">
        <v>188</v>
      </c>
      <c r="B90" s="39">
        <v>926</v>
      </c>
    </row>
    <row r="91" ht="20.1" customHeight="1" spans="1:2">
      <c r="A91" s="107" t="s">
        <v>132</v>
      </c>
      <c r="B91" s="39">
        <v>285</v>
      </c>
    </row>
    <row r="92" ht="20.1" customHeight="1" spans="1:2">
      <c r="A92" s="107" t="s">
        <v>133</v>
      </c>
      <c r="B92" s="39">
        <v>438</v>
      </c>
    </row>
    <row r="93" ht="20.1" customHeight="1" spans="1:2">
      <c r="A93" s="107" t="s">
        <v>136</v>
      </c>
      <c r="B93" s="39">
        <v>24</v>
      </c>
    </row>
    <row r="94" ht="20.1" customHeight="1" spans="1:2">
      <c r="A94" s="107" t="s">
        <v>189</v>
      </c>
      <c r="B94" s="39">
        <v>179</v>
      </c>
    </row>
    <row r="95" ht="20.1" customHeight="1" spans="1:2">
      <c r="A95" s="107" t="s">
        <v>190</v>
      </c>
      <c r="B95" s="39">
        <v>3276</v>
      </c>
    </row>
    <row r="96" ht="20.1" customHeight="1" spans="1:2">
      <c r="A96" s="107" t="s">
        <v>132</v>
      </c>
      <c r="B96" s="39">
        <v>866</v>
      </c>
    </row>
    <row r="97" ht="20.1" customHeight="1" spans="1:2">
      <c r="A97" s="107" t="s">
        <v>133</v>
      </c>
      <c r="B97" s="39">
        <v>1103</v>
      </c>
    </row>
    <row r="98" ht="20.1" customHeight="1" spans="1:2">
      <c r="A98" s="107" t="s">
        <v>136</v>
      </c>
      <c r="B98" s="39">
        <v>154</v>
      </c>
    </row>
    <row r="99" ht="20.1" customHeight="1" spans="1:2">
      <c r="A99" s="107" t="s">
        <v>191</v>
      </c>
      <c r="B99" s="39">
        <v>1153</v>
      </c>
    </row>
    <row r="100" ht="20.1" customHeight="1" spans="1:2">
      <c r="A100" s="107" t="s">
        <v>192</v>
      </c>
      <c r="B100" s="39">
        <v>3290</v>
      </c>
    </row>
    <row r="101" ht="20.1" customHeight="1" spans="1:2">
      <c r="A101" s="107" t="s">
        <v>132</v>
      </c>
      <c r="B101" s="39">
        <v>1979</v>
      </c>
    </row>
    <row r="102" ht="20.1" customHeight="1" spans="1:2">
      <c r="A102" s="107" t="s">
        <v>133</v>
      </c>
      <c r="B102" s="39">
        <v>1268</v>
      </c>
    </row>
    <row r="103" ht="20.1" customHeight="1" spans="1:2">
      <c r="A103" s="107" t="s">
        <v>136</v>
      </c>
      <c r="B103" s="39">
        <v>43</v>
      </c>
    </row>
    <row r="104" ht="20.1" customHeight="1" spans="1:2">
      <c r="A104" s="107" t="s">
        <v>193</v>
      </c>
      <c r="B104" s="39">
        <v>3859</v>
      </c>
    </row>
    <row r="105" ht="20.1" customHeight="1" spans="1:2">
      <c r="A105" s="107" t="s">
        <v>132</v>
      </c>
      <c r="B105" s="39">
        <v>1083</v>
      </c>
    </row>
    <row r="106" ht="20.1" customHeight="1" spans="1:2">
      <c r="A106" s="107" t="s">
        <v>133</v>
      </c>
      <c r="B106" s="39">
        <v>2218</v>
      </c>
    </row>
    <row r="107" ht="20.1" customHeight="1" spans="1:2">
      <c r="A107" s="107" t="s">
        <v>136</v>
      </c>
      <c r="B107" s="39">
        <v>116</v>
      </c>
    </row>
    <row r="108" ht="20.1" customHeight="1" spans="1:2">
      <c r="A108" s="107" t="s">
        <v>194</v>
      </c>
      <c r="B108" s="39">
        <v>442</v>
      </c>
    </row>
    <row r="109" ht="20.1" customHeight="1" spans="1:2">
      <c r="A109" s="107" t="s">
        <v>195</v>
      </c>
      <c r="B109" s="39">
        <v>3250</v>
      </c>
    </row>
    <row r="110" ht="20.1" customHeight="1" spans="1:2">
      <c r="A110" s="107" t="s">
        <v>132</v>
      </c>
      <c r="B110" s="39">
        <v>860</v>
      </c>
    </row>
    <row r="111" ht="20.1" customHeight="1" spans="1:2">
      <c r="A111" s="107" t="s">
        <v>133</v>
      </c>
      <c r="B111" s="39">
        <v>2252</v>
      </c>
    </row>
    <row r="112" ht="20.1" customHeight="1" spans="1:2">
      <c r="A112" s="107" t="s">
        <v>136</v>
      </c>
      <c r="B112" s="39">
        <v>138</v>
      </c>
    </row>
    <row r="113" ht="20.1" customHeight="1" spans="1:2">
      <c r="A113" s="107" t="s">
        <v>196</v>
      </c>
      <c r="B113" s="39">
        <v>941</v>
      </c>
    </row>
    <row r="114" ht="20.1" customHeight="1" spans="1:2">
      <c r="A114" s="107" t="s">
        <v>132</v>
      </c>
      <c r="B114" s="39">
        <v>461</v>
      </c>
    </row>
    <row r="115" ht="20.1" customHeight="1" spans="1:2">
      <c r="A115" s="107" t="s">
        <v>133</v>
      </c>
      <c r="B115" s="39">
        <v>386</v>
      </c>
    </row>
    <row r="116" ht="20.1" customHeight="1" spans="1:2">
      <c r="A116" s="107" t="s">
        <v>136</v>
      </c>
      <c r="B116" s="39">
        <v>84</v>
      </c>
    </row>
    <row r="117" ht="20.1" customHeight="1" spans="1:2">
      <c r="A117" s="107" t="s">
        <v>197</v>
      </c>
      <c r="B117" s="39">
        <v>10</v>
      </c>
    </row>
    <row r="118" ht="20.1" customHeight="1" spans="1:2">
      <c r="A118" s="107" t="s">
        <v>198</v>
      </c>
      <c r="B118" s="39">
        <v>8005</v>
      </c>
    </row>
    <row r="119" ht="20.1" customHeight="1" spans="1:2">
      <c r="A119" s="107" t="s">
        <v>132</v>
      </c>
      <c r="B119" s="39">
        <v>6010</v>
      </c>
    </row>
    <row r="120" ht="20.1" customHeight="1" spans="1:2">
      <c r="A120" s="107" t="s">
        <v>133</v>
      </c>
      <c r="B120" s="39">
        <v>1595</v>
      </c>
    </row>
    <row r="121" ht="20.1" customHeight="1" spans="1:2">
      <c r="A121" s="107" t="s">
        <v>136</v>
      </c>
      <c r="B121" s="39">
        <v>57</v>
      </c>
    </row>
    <row r="122" ht="20.1" customHeight="1" spans="1:2">
      <c r="A122" s="107" t="s">
        <v>199</v>
      </c>
      <c r="B122" s="39">
        <v>343</v>
      </c>
    </row>
    <row r="123" ht="20.1" customHeight="1" spans="1:2">
      <c r="A123" s="107" t="s">
        <v>200</v>
      </c>
      <c r="B123" s="39">
        <v>377</v>
      </c>
    </row>
    <row r="124" ht="20.1" customHeight="1" spans="1:2">
      <c r="A124" s="107" t="s">
        <v>201</v>
      </c>
      <c r="B124" s="39">
        <v>377</v>
      </c>
    </row>
    <row r="125" ht="20.1" customHeight="1" spans="1:2">
      <c r="A125" s="107" t="s">
        <v>39</v>
      </c>
      <c r="B125" s="39">
        <v>2690</v>
      </c>
    </row>
    <row r="126" ht="20.1" customHeight="1" spans="1:2">
      <c r="A126" s="107" t="s">
        <v>202</v>
      </c>
      <c r="B126" s="39">
        <v>2690</v>
      </c>
    </row>
    <row r="127" ht="20.1" customHeight="1" spans="1:2">
      <c r="A127" s="107" t="s">
        <v>203</v>
      </c>
      <c r="B127" s="39">
        <v>183</v>
      </c>
    </row>
    <row r="128" ht="20.1" customHeight="1" spans="1:2">
      <c r="A128" s="107" t="s">
        <v>204</v>
      </c>
      <c r="B128" s="39">
        <v>1748</v>
      </c>
    </row>
    <row r="129" ht="20.1" customHeight="1" spans="1:2">
      <c r="A129" s="107" t="s">
        <v>205</v>
      </c>
      <c r="B129" s="39">
        <v>90</v>
      </c>
    </row>
    <row r="130" ht="20.1" customHeight="1" spans="1:2">
      <c r="A130" s="107" t="s">
        <v>206</v>
      </c>
      <c r="B130" s="39">
        <v>52</v>
      </c>
    </row>
    <row r="131" ht="20.1" customHeight="1" spans="1:2">
      <c r="A131" s="107" t="s">
        <v>207</v>
      </c>
      <c r="B131" s="39">
        <v>328</v>
      </c>
    </row>
    <row r="132" ht="20.1" customHeight="1" spans="1:2">
      <c r="A132" s="107" t="s">
        <v>208</v>
      </c>
      <c r="B132" s="39">
        <v>289</v>
      </c>
    </row>
    <row r="133" ht="20.1" customHeight="1" spans="1:2">
      <c r="A133" s="107" t="s">
        <v>41</v>
      </c>
      <c r="B133" s="39">
        <v>108089</v>
      </c>
    </row>
    <row r="134" ht="20.1" customHeight="1" spans="1:2">
      <c r="A134" s="107" t="s">
        <v>209</v>
      </c>
      <c r="B134" s="39">
        <v>4515</v>
      </c>
    </row>
    <row r="135" ht="20.1" customHeight="1" spans="1:2">
      <c r="A135" s="107" t="s">
        <v>210</v>
      </c>
      <c r="B135" s="39">
        <v>4515</v>
      </c>
    </row>
    <row r="136" ht="20.1" customHeight="1" spans="1:2">
      <c r="A136" s="107" t="s">
        <v>211</v>
      </c>
      <c r="B136" s="39">
        <v>80145</v>
      </c>
    </row>
    <row r="137" ht="20.1" customHeight="1" spans="1:2">
      <c r="A137" s="107" t="s">
        <v>132</v>
      </c>
      <c r="B137" s="39">
        <v>44618</v>
      </c>
    </row>
    <row r="138" ht="20.1" customHeight="1" spans="1:2">
      <c r="A138" s="107" t="s">
        <v>133</v>
      </c>
      <c r="B138" s="39">
        <v>2957</v>
      </c>
    </row>
    <row r="139" ht="20.1" customHeight="1" spans="1:2">
      <c r="A139" s="107" t="s">
        <v>212</v>
      </c>
      <c r="B139" s="39">
        <v>7008</v>
      </c>
    </row>
    <row r="140" ht="20.1" customHeight="1" spans="1:2">
      <c r="A140" s="107" t="s">
        <v>213</v>
      </c>
      <c r="B140" s="39">
        <v>159</v>
      </c>
    </row>
    <row r="141" ht="20.1" customHeight="1" spans="1:2">
      <c r="A141" s="107" t="s">
        <v>214</v>
      </c>
      <c r="B141" s="39">
        <v>1474</v>
      </c>
    </row>
    <row r="142" ht="20.1" customHeight="1" spans="1:2">
      <c r="A142" s="107" t="s">
        <v>215</v>
      </c>
      <c r="B142" s="39">
        <v>40</v>
      </c>
    </row>
    <row r="143" ht="20.1" customHeight="1" spans="1:2">
      <c r="A143" s="107" t="s">
        <v>216</v>
      </c>
      <c r="B143" s="39">
        <v>3899</v>
      </c>
    </row>
    <row r="144" ht="20.1" customHeight="1" spans="1:2">
      <c r="A144" s="107" t="s">
        <v>217</v>
      </c>
      <c r="B144" s="39">
        <v>1152</v>
      </c>
    </row>
    <row r="145" ht="20.1" customHeight="1" spans="1:2">
      <c r="A145" s="107" t="s">
        <v>218</v>
      </c>
      <c r="B145" s="39">
        <v>92</v>
      </c>
    </row>
    <row r="146" ht="20.1" customHeight="1" spans="1:2">
      <c r="A146" s="107" t="s">
        <v>219</v>
      </c>
      <c r="B146" s="39">
        <v>2127</v>
      </c>
    </row>
    <row r="147" ht="20.1" customHeight="1" spans="1:2">
      <c r="A147" s="107" t="s">
        <v>220</v>
      </c>
      <c r="B147" s="39">
        <v>16064</v>
      </c>
    </row>
    <row r="148" ht="20.1" customHeight="1" spans="1:2">
      <c r="A148" s="107" t="s">
        <v>221</v>
      </c>
      <c r="B148" s="39">
        <v>555</v>
      </c>
    </row>
    <row r="149" ht="20.1" customHeight="1" spans="1:2">
      <c r="A149" s="107" t="s">
        <v>222</v>
      </c>
      <c r="B149" s="39">
        <v>6008</v>
      </c>
    </row>
    <row r="150" ht="20.1" customHeight="1" spans="1:2">
      <c r="A150" s="107" t="s">
        <v>132</v>
      </c>
      <c r="B150" s="39">
        <v>2928</v>
      </c>
    </row>
    <row r="151" ht="20.1" customHeight="1" spans="1:2">
      <c r="A151" s="107" t="s">
        <v>133</v>
      </c>
      <c r="B151" s="39">
        <v>862</v>
      </c>
    </row>
    <row r="152" ht="20.1" customHeight="1" spans="1:2">
      <c r="A152" s="107" t="s">
        <v>223</v>
      </c>
      <c r="B152" s="39">
        <v>500</v>
      </c>
    </row>
    <row r="153" ht="20.1" customHeight="1" spans="1:2">
      <c r="A153" s="107" t="s">
        <v>224</v>
      </c>
      <c r="B153" s="39">
        <v>680</v>
      </c>
    </row>
    <row r="154" ht="20.1" customHeight="1" spans="1:2">
      <c r="A154" s="107" t="s">
        <v>225</v>
      </c>
      <c r="B154" s="39">
        <v>200</v>
      </c>
    </row>
    <row r="155" ht="20.1" customHeight="1" spans="1:2">
      <c r="A155" s="107" t="s">
        <v>226</v>
      </c>
      <c r="B155" s="39">
        <v>130</v>
      </c>
    </row>
    <row r="156" ht="20.1" customHeight="1" spans="1:2">
      <c r="A156" s="107" t="s">
        <v>227</v>
      </c>
      <c r="B156" s="39">
        <v>80</v>
      </c>
    </row>
    <row r="157" ht="20.1" customHeight="1" spans="1:2">
      <c r="A157" s="107" t="s">
        <v>228</v>
      </c>
      <c r="B157" s="39">
        <v>628</v>
      </c>
    </row>
    <row r="158" ht="20.1" customHeight="1" spans="1:2">
      <c r="A158" s="107" t="s">
        <v>229</v>
      </c>
      <c r="B158" s="39">
        <v>8664</v>
      </c>
    </row>
    <row r="159" ht="20.1" customHeight="1" spans="1:2">
      <c r="A159" s="107" t="s">
        <v>132</v>
      </c>
      <c r="B159" s="39">
        <v>5045</v>
      </c>
    </row>
    <row r="160" ht="20.1" customHeight="1" spans="1:2">
      <c r="A160" s="107" t="s">
        <v>133</v>
      </c>
      <c r="B160" s="39">
        <v>19</v>
      </c>
    </row>
    <row r="161" ht="20.1" customHeight="1" spans="1:2">
      <c r="A161" s="107" t="s">
        <v>230</v>
      </c>
      <c r="B161" s="39">
        <v>2369</v>
      </c>
    </row>
    <row r="162" ht="20.1" customHeight="1" spans="1:2">
      <c r="A162" s="107" t="s">
        <v>231</v>
      </c>
      <c r="B162" s="39">
        <v>545</v>
      </c>
    </row>
    <row r="163" ht="20.1" customHeight="1" spans="1:2">
      <c r="A163" s="107" t="s">
        <v>232</v>
      </c>
      <c r="B163" s="39">
        <v>686</v>
      </c>
    </row>
    <row r="164" ht="20.1" customHeight="1" spans="1:2">
      <c r="A164" s="107" t="s">
        <v>233</v>
      </c>
      <c r="B164" s="39">
        <v>1835</v>
      </c>
    </row>
    <row r="165" ht="20.1" customHeight="1" spans="1:2">
      <c r="A165" s="107" t="s">
        <v>132</v>
      </c>
      <c r="B165" s="39">
        <v>856</v>
      </c>
    </row>
    <row r="166" ht="20.1" customHeight="1" spans="1:2">
      <c r="A166" s="107" t="s">
        <v>133</v>
      </c>
      <c r="B166" s="39">
        <v>55</v>
      </c>
    </row>
    <row r="167" ht="20.1" customHeight="1" spans="1:2">
      <c r="A167" s="107" t="s">
        <v>234</v>
      </c>
      <c r="B167" s="39">
        <v>248</v>
      </c>
    </row>
    <row r="168" ht="20.1" customHeight="1" spans="1:2">
      <c r="A168" s="107" t="s">
        <v>235</v>
      </c>
      <c r="B168" s="39">
        <v>113</v>
      </c>
    </row>
    <row r="169" ht="20.1" customHeight="1" spans="1:2">
      <c r="A169" s="107" t="s">
        <v>236</v>
      </c>
      <c r="B169" s="39">
        <v>116</v>
      </c>
    </row>
    <row r="170" ht="20.1" customHeight="1" spans="1:2">
      <c r="A170" s="107" t="s">
        <v>237</v>
      </c>
      <c r="B170" s="39">
        <v>227</v>
      </c>
    </row>
    <row r="171" ht="20.1" customHeight="1" spans="1:2">
      <c r="A171" s="107" t="s">
        <v>238</v>
      </c>
      <c r="B171" s="39">
        <v>45</v>
      </c>
    </row>
    <row r="172" ht="20.1" customHeight="1" spans="1:2">
      <c r="A172" s="107" t="s">
        <v>239</v>
      </c>
      <c r="B172" s="39">
        <v>167</v>
      </c>
    </row>
    <row r="173" ht="20.1" customHeight="1" spans="1:2">
      <c r="A173" s="107" t="s">
        <v>240</v>
      </c>
      <c r="B173" s="39">
        <v>8</v>
      </c>
    </row>
    <row r="174" ht="20.1" customHeight="1" spans="1:2">
      <c r="A174" s="107" t="s">
        <v>241</v>
      </c>
      <c r="B174" s="39">
        <v>6922</v>
      </c>
    </row>
    <row r="175" ht="20.1" customHeight="1" spans="1:2">
      <c r="A175" s="107" t="s">
        <v>242</v>
      </c>
      <c r="B175" s="39">
        <v>6638</v>
      </c>
    </row>
    <row r="176" ht="20.1" customHeight="1" spans="1:2">
      <c r="A176" s="107" t="s">
        <v>243</v>
      </c>
      <c r="B176" s="39">
        <v>284</v>
      </c>
    </row>
    <row r="177" ht="20.1" customHeight="1" spans="1:2">
      <c r="A177" s="107" t="s">
        <v>43</v>
      </c>
      <c r="B177" s="39">
        <v>158609</v>
      </c>
    </row>
    <row r="178" ht="20.1" customHeight="1" spans="1:2">
      <c r="A178" s="107" t="s">
        <v>244</v>
      </c>
      <c r="B178" s="39">
        <v>2413</v>
      </c>
    </row>
    <row r="179" ht="20.1" customHeight="1" spans="1:2">
      <c r="A179" s="107" t="s">
        <v>132</v>
      </c>
      <c r="B179" s="39">
        <v>925</v>
      </c>
    </row>
    <row r="180" ht="20.1" customHeight="1" spans="1:2">
      <c r="A180" s="107" t="s">
        <v>133</v>
      </c>
      <c r="B180" s="39">
        <v>1452</v>
      </c>
    </row>
    <row r="181" ht="20.1" customHeight="1" spans="1:2">
      <c r="A181" s="107" t="s">
        <v>245</v>
      </c>
      <c r="B181" s="39">
        <v>36</v>
      </c>
    </row>
    <row r="182" ht="20.1" customHeight="1" spans="1:2">
      <c r="A182" s="107" t="s">
        <v>246</v>
      </c>
      <c r="B182" s="39">
        <v>122870</v>
      </c>
    </row>
    <row r="183" ht="20.1" customHeight="1" spans="1:2">
      <c r="A183" s="107" t="s">
        <v>247</v>
      </c>
      <c r="B183" s="39">
        <v>4548</v>
      </c>
    </row>
    <row r="184" ht="20.1" customHeight="1" spans="1:2">
      <c r="A184" s="107" t="s">
        <v>248</v>
      </c>
      <c r="B184" s="39">
        <v>60964</v>
      </c>
    </row>
    <row r="185" ht="20.1" customHeight="1" spans="1:2">
      <c r="A185" s="107" t="s">
        <v>249</v>
      </c>
      <c r="B185" s="39">
        <v>32502</v>
      </c>
    </row>
    <row r="186" ht="20.1" customHeight="1" spans="1:2">
      <c r="A186" s="107" t="s">
        <v>250</v>
      </c>
      <c r="B186" s="39">
        <v>24691</v>
      </c>
    </row>
    <row r="187" ht="20.1" customHeight="1" spans="1:2">
      <c r="A187" s="107" t="s">
        <v>251</v>
      </c>
      <c r="B187" s="39">
        <v>165</v>
      </c>
    </row>
    <row r="188" ht="20.1" customHeight="1" spans="1:2">
      <c r="A188" s="107" t="s">
        <v>252</v>
      </c>
      <c r="B188" s="39">
        <v>11707</v>
      </c>
    </row>
    <row r="189" ht="20.1" customHeight="1" spans="1:2">
      <c r="A189" s="107" t="s">
        <v>253</v>
      </c>
      <c r="B189" s="39">
        <v>9720</v>
      </c>
    </row>
    <row r="190" ht="20.1" customHeight="1" spans="1:2">
      <c r="A190" s="107" t="s">
        <v>254</v>
      </c>
      <c r="B190" s="39">
        <v>6</v>
      </c>
    </row>
    <row r="191" ht="20.1" customHeight="1" spans="1:2">
      <c r="A191" s="107" t="s">
        <v>255</v>
      </c>
      <c r="B191" s="39">
        <v>1981</v>
      </c>
    </row>
    <row r="192" ht="20.1" customHeight="1" spans="1:2">
      <c r="A192" s="107" t="s">
        <v>256</v>
      </c>
      <c r="B192" s="39">
        <v>668</v>
      </c>
    </row>
    <row r="193" ht="20.1" customHeight="1" spans="1:2">
      <c r="A193" s="107" t="s">
        <v>257</v>
      </c>
      <c r="B193" s="39">
        <v>335</v>
      </c>
    </row>
    <row r="194" ht="20.1" customHeight="1" spans="1:2">
      <c r="A194" s="107" t="s">
        <v>258</v>
      </c>
      <c r="B194" s="39">
        <v>333</v>
      </c>
    </row>
    <row r="195" ht="20.1" customHeight="1" spans="1:2">
      <c r="A195" s="107" t="s">
        <v>259</v>
      </c>
      <c r="B195" s="39">
        <v>645</v>
      </c>
    </row>
    <row r="196" ht="20.1" customHeight="1" spans="1:2">
      <c r="A196" s="107" t="s">
        <v>260</v>
      </c>
      <c r="B196" s="39">
        <v>645</v>
      </c>
    </row>
    <row r="197" ht="20.1" customHeight="1" spans="1:2">
      <c r="A197" s="107" t="s">
        <v>261</v>
      </c>
      <c r="B197" s="39">
        <v>5480</v>
      </c>
    </row>
    <row r="198" ht="20.1" customHeight="1" spans="1:2">
      <c r="A198" s="107" t="s">
        <v>262</v>
      </c>
      <c r="B198" s="39">
        <v>2033</v>
      </c>
    </row>
    <row r="199" ht="20.1" customHeight="1" spans="1:2">
      <c r="A199" s="107" t="s">
        <v>263</v>
      </c>
      <c r="B199" s="39">
        <v>1018</v>
      </c>
    </row>
    <row r="200" ht="20.1" customHeight="1" spans="1:2">
      <c r="A200" s="107" t="s">
        <v>264</v>
      </c>
      <c r="B200" s="39">
        <v>2429</v>
      </c>
    </row>
    <row r="201" ht="20.1" customHeight="1" spans="1:2">
      <c r="A201" s="107" t="s">
        <v>265</v>
      </c>
      <c r="B201" s="39">
        <v>13605</v>
      </c>
    </row>
    <row r="202" ht="20.1" customHeight="1" spans="1:2">
      <c r="A202" s="107" t="s">
        <v>266</v>
      </c>
      <c r="B202" s="39">
        <v>714</v>
      </c>
    </row>
    <row r="203" ht="20.1" customHeight="1" spans="1:2">
      <c r="A203" s="107" t="s">
        <v>267</v>
      </c>
      <c r="B203" s="39">
        <v>73</v>
      </c>
    </row>
    <row r="204" ht="20.1" customHeight="1" spans="1:2">
      <c r="A204" s="107" t="s">
        <v>268</v>
      </c>
      <c r="B204" s="39">
        <v>6597</v>
      </c>
    </row>
    <row r="205" ht="20.1" customHeight="1" spans="1:2">
      <c r="A205" s="107" t="s">
        <v>269</v>
      </c>
      <c r="B205" s="39">
        <v>5723</v>
      </c>
    </row>
    <row r="206" ht="20.1" customHeight="1" spans="1:2">
      <c r="A206" s="107" t="s">
        <v>270</v>
      </c>
      <c r="B206" s="39">
        <v>498</v>
      </c>
    </row>
    <row r="207" ht="20.1" customHeight="1" spans="1:2">
      <c r="A207" s="107" t="s">
        <v>271</v>
      </c>
      <c r="B207" s="39">
        <v>1221</v>
      </c>
    </row>
    <row r="208" ht="20.1" customHeight="1" spans="1:2">
      <c r="A208" s="107" t="s">
        <v>272</v>
      </c>
      <c r="B208" s="39">
        <v>1221</v>
      </c>
    </row>
    <row r="209" ht="20.1" customHeight="1" spans="1:2">
      <c r="A209" s="107" t="s">
        <v>45</v>
      </c>
      <c r="B209" s="39">
        <v>21484</v>
      </c>
    </row>
    <row r="210" ht="20.1" customHeight="1" spans="1:2">
      <c r="A210" s="107" t="s">
        <v>273</v>
      </c>
      <c r="B210" s="39">
        <v>295</v>
      </c>
    </row>
    <row r="211" ht="20.1" customHeight="1" spans="1:2">
      <c r="A211" s="107" t="s">
        <v>132</v>
      </c>
      <c r="B211" s="39">
        <v>259</v>
      </c>
    </row>
    <row r="212" ht="20.1" customHeight="1" spans="1:2">
      <c r="A212" s="107" t="s">
        <v>133</v>
      </c>
      <c r="B212" s="39">
        <v>1</v>
      </c>
    </row>
    <row r="213" ht="20.1" customHeight="1" spans="1:2">
      <c r="A213" s="107" t="s">
        <v>274</v>
      </c>
      <c r="B213" s="39">
        <v>35</v>
      </c>
    </row>
    <row r="214" ht="20.1" customHeight="1" spans="1:2">
      <c r="A214" s="107" t="s">
        <v>275</v>
      </c>
      <c r="B214" s="39">
        <v>20195</v>
      </c>
    </row>
    <row r="215" ht="20.1" customHeight="1" spans="1:2">
      <c r="A215" s="107" t="s">
        <v>276</v>
      </c>
      <c r="B215" s="39">
        <v>8369</v>
      </c>
    </row>
    <row r="216" ht="20.1" customHeight="1" spans="1:2">
      <c r="A216" s="107" t="s">
        <v>277</v>
      </c>
      <c r="B216" s="39">
        <v>11826</v>
      </c>
    </row>
    <row r="217" ht="20.1" customHeight="1" spans="1:2">
      <c r="A217" s="107" t="s">
        <v>278</v>
      </c>
      <c r="B217" s="39">
        <v>435</v>
      </c>
    </row>
    <row r="218" ht="20.1" customHeight="1" spans="1:2">
      <c r="A218" s="107" t="s">
        <v>279</v>
      </c>
      <c r="B218" s="39">
        <v>300</v>
      </c>
    </row>
    <row r="219" ht="20.1" customHeight="1" spans="1:2">
      <c r="A219" s="107" t="s">
        <v>280</v>
      </c>
      <c r="B219" s="39">
        <v>135</v>
      </c>
    </row>
    <row r="220" ht="20.1" customHeight="1" spans="1:2">
      <c r="A220" s="107" t="s">
        <v>281</v>
      </c>
      <c r="B220" s="39">
        <v>429</v>
      </c>
    </row>
    <row r="221" ht="20.1" customHeight="1" spans="1:2">
      <c r="A221" s="107" t="s">
        <v>282</v>
      </c>
      <c r="B221" s="39">
        <v>353</v>
      </c>
    </row>
    <row r="222" ht="20.1" customHeight="1" spans="1:2">
      <c r="A222" s="107" t="s">
        <v>283</v>
      </c>
      <c r="B222" s="39">
        <v>30</v>
      </c>
    </row>
    <row r="223" ht="20.1" customHeight="1" spans="1:2">
      <c r="A223" s="107" t="s">
        <v>284</v>
      </c>
      <c r="B223" s="39">
        <v>46</v>
      </c>
    </row>
    <row r="224" ht="20.1" customHeight="1" spans="1:2">
      <c r="A224" s="107" t="s">
        <v>285</v>
      </c>
      <c r="B224" s="39">
        <v>130</v>
      </c>
    </row>
    <row r="225" ht="20.1" customHeight="1" spans="1:2">
      <c r="A225" s="107" t="s">
        <v>286</v>
      </c>
      <c r="B225" s="39">
        <v>130</v>
      </c>
    </row>
    <row r="226" ht="20.1" customHeight="1" spans="1:2">
      <c r="A226" s="107" t="s">
        <v>47</v>
      </c>
      <c r="B226" s="39">
        <v>13976</v>
      </c>
    </row>
    <row r="227" ht="20.1" customHeight="1" spans="1:2">
      <c r="A227" s="107" t="s">
        <v>287</v>
      </c>
      <c r="B227" s="39">
        <v>7591</v>
      </c>
    </row>
    <row r="228" ht="20.1" customHeight="1" spans="1:2">
      <c r="A228" s="107" t="s">
        <v>132</v>
      </c>
      <c r="B228" s="39">
        <v>624</v>
      </c>
    </row>
    <row r="229" ht="20.1" customHeight="1" spans="1:2">
      <c r="A229" s="107" t="s">
        <v>133</v>
      </c>
      <c r="B229" s="39">
        <v>31</v>
      </c>
    </row>
    <row r="230" ht="20.1" customHeight="1" spans="1:2">
      <c r="A230" s="107" t="s">
        <v>288</v>
      </c>
      <c r="B230" s="39">
        <v>3200</v>
      </c>
    </row>
    <row r="231" ht="20.1" customHeight="1" spans="1:2">
      <c r="A231" s="107" t="s">
        <v>289</v>
      </c>
      <c r="B231" s="39">
        <v>16</v>
      </c>
    </row>
    <row r="232" ht="20.1" customHeight="1" spans="1:2">
      <c r="A232" s="107" t="s">
        <v>290</v>
      </c>
      <c r="B232" s="39">
        <v>15</v>
      </c>
    </row>
    <row r="233" ht="20.1" customHeight="1" spans="1:2">
      <c r="A233" s="107" t="s">
        <v>291</v>
      </c>
      <c r="B233" s="39">
        <v>2973</v>
      </c>
    </row>
    <row r="234" ht="20.1" customHeight="1" spans="1:2">
      <c r="A234" s="107" t="s">
        <v>292</v>
      </c>
      <c r="B234" s="39">
        <v>40</v>
      </c>
    </row>
    <row r="235" ht="20.1" customHeight="1" spans="1:2">
      <c r="A235" s="107" t="s">
        <v>293</v>
      </c>
      <c r="B235" s="39">
        <v>128</v>
      </c>
    </row>
    <row r="236" ht="20.1" customHeight="1" spans="1:2">
      <c r="A236" s="107" t="s">
        <v>294</v>
      </c>
      <c r="B236" s="39">
        <v>564</v>
      </c>
    </row>
    <row r="237" ht="20.1" customHeight="1" spans="1:2">
      <c r="A237" s="107" t="s">
        <v>295</v>
      </c>
      <c r="B237" s="39">
        <v>364</v>
      </c>
    </row>
    <row r="238" ht="20.1" customHeight="1" spans="1:2">
      <c r="A238" s="107" t="s">
        <v>296</v>
      </c>
      <c r="B238" s="39">
        <v>130</v>
      </c>
    </row>
    <row r="239" ht="20.1" customHeight="1" spans="1:2">
      <c r="A239" s="107" t="s">
        <v>297</v>
      </c>
      <c r="B239" s="39">
        <v>160</v>
      </c>
    </row>
    <row r="240" ht="20.1" customHeight="1" spans="1:2">
      <c r="A240" s="107" t="s">
        <v>298</v>
      </c>
      <c r="B240" s="39">
        <v>74</v>
      </c>
    </row>
    <row r="241" ht="20.1" customHeight="1" spans="1:2">
      <c r="A241" s="107" t="s">
        <v>299</v>
      </c>
      <c r="B241" s="39">
        <v>1312</v>
      </c>
    </row>
    <row r="242" ht="20.1" customHeight="1" spans="1:2">
      <c r="A242" s="107" t="s">
        <v>132</v>
      </c>
      <c r="B242" s="39">
        <v>72</v>
      </c>
    </row>
    <row r="243" ht="20.1" customHeight="1" spans="1:2">
      <c r="A243" s="107" t="s">
        <v>300</v>
      </c>
      <c r="B243" s="39">
        <v>10</v>
      </c>
    </row>
    <row r="244" ht="20.1" customHeight="1" spans="1:2">
      <c r="A244" s="107" t="s">
        <v>301</v>
      </c>
      <c r="B244" s="39">
        <v>10</v>
      </c>
    </row>
    <row r="245" ht="20.1" customHeight="1" spans="1:2">
      <c r="A245" s="107" t="s">
        <v>302</v>
      </c>
      <c r="B245" s="39">
        <v>187</v>
      </c>
    </row>
    <row r="246" ht="20.1" customHeight="1" spans="1:2">
      <c r="A246" s="107" t="s">
        <v>303</v>
      </c>
      <c r="B246" s="39">
        <v>359</v>
      </c>
    </row>
    <row r="247" ht="20.1" customHeight="1" spans="1:2">
      <c r="A247" s="107" t="s">
        <v>304</v>
      </c>
      <c r="B247" s="39">
        <v>674</v>
      </c>
    </row>
    <row r="248" ht="20.1" customHeight="1" spans="1:2">
      <c r="A248" s="107" t="s">
        <v>305</v>
      </c>
      <c r="B248" s="39">
        <v>4004</v>
      </c>
    </row>
    <row r="249" ht="20.1" customHeight="1" spans="1:2">
      <c r="A249" s="107" t="s">
        <v>306</v>
      </c>
      <c r="B249" s="39">
        <v>1348</v>
      </c>
    </row>
    <row r="250" ht="20.1" customHeight="1" spans="1:2">
      <c r="A250" s="107" t="s">
        <v>307</v>
      </c>
      <c r="B250" s="39">
        <v>2656</v>
      </c>
    </row>
    <row r="251" ht="20.1" customHeight="1" spans="1:2">
      <c r="A251" s="107" t="s">
        <v>308</v>
      </c>
      <c r="B251" s="39">
        <v>705</v>
      </c>
    </row>
    <row r="252" ht="20.1" customHeight="1" spans="1:2">
      <c r="A252" s="107" t="s">
        <v>309</v>
      </c>
      <c r="B252" s="39">
        <v>705</v>
      </c>
    </row>
    <row r="253" ht="20.1" customHeight="1" spans="1:2">
      <c r="A253" s="107" t="s">
        <v>49</v>
      </c>
      <c r="B253" s="39">
        <v>76123</v>
      </c>
    </row>
    <row r="254" ht="20.1" customHeight="1" spans="1:2">
      <c r="A254" s="107" t="s">
        <v>310</v>
      </c>
      <c r="B254" s="39">
        <v>6978</v>
      </c>
    </row>
    <row r="255" ht="20.1" customHeight="1" spans="1:2">
      <c r="A255" s="107" t="s">
        <v>132</v>
      </c>
      <c r="B255" s="39">
        <v>2546</v>
      </c>
    </row>
    <row r="256" ht="20.1" customHeight="1" spans="1:2">
      <c r="A256" s="107" t="s">
        <v>133</v>
      </c>
      <c r="B256" s="39">
        <v>653</v>
      </c>
    </row>
    <row r="257" ht="20.1" customHeight="1" spans="1:2">
      <c r="A257" s="107" t="s">
        <v>311</v>
      </c>
      <c r="B257" s="39">
        <v>10</v>
      </c>
    </row>
    <row r="258" ht="20.1" customHeight="1" spans="1:2">
      <c r="A258" s="107" t="s">
        <v>312</v>
      </c>
      <c r="B258" s="39">
        <v>219</v>
      </c>
    </row>
    <row r="259" ht="20.1" customHeight="1" spans="1:2">
      <c r="A259" s="107" t="s">
        <v>313</v>
      </c>
      <c r="B259" s="39">
        <v>20</v>
      </c>
    </row>
    <row r="260" ht="20.1" customHeight="1" spans="1:2">
      <c r="A260" s="107" t="s">
        <v>158</v>
      </c>
      <c r="B260" s="39">
        <v>47</v>
      </c>
    </row>
    <row r="261" ht="20.1" customHeight="1" spans="1:2">
      <c r="A261" s="107" t="s">
        <v>314</v>
      </c>
      <c r="B261" s="39">
        <v>443</v>
      </c>
    </row>
    <row r="262" ht="20.1" customHeight="1" spans="1:2">
      <c r="A262" s="107" t="s">
        <v>315</v>
      </c>
      <c r="B262" s="39">
        <v>19</v>
      </c>
    </row>
    <row r="263" ht="20.1" customHeight="1" spans="1:2">
      <c r="A263" s="107" t="s">
        <v>316</v>
      </c>
      <c r="B263" s="39">
        <v>87</v>
      </c>
    </row>
    <row r="264" ht="20.1" customHeight="1" spans="1:2">
      <c r="A264" s="107" t="s">
        <v>317</v>
      </c>
      <c r="B264" s="39">
        <v>2934</v>
      </c>
    </row>
    <row r="265" ht="20.1" customHeight="1" spans="1:2">
      <c r="A265" s="107" t="s">
        <v>318</v>
      </c>
      <c r="B265" s="39">
        <v>15831</v>
      </c>
    </row>
    <row r="266" ht="20.1" customHeight="1" spans="1:2">
      <c r="A266" s="107" t="s">
        <v>132</v>
      </c>
      <c r="B266" s="39">
        <v>1564</v>
      </c>
    </row>
    <row r="267" ht="20.1" customHeight="1" spans="1:2">
      <c r="A267" s="107" t="s">
        <v>133</v>
      </c>
      <c r="B267" s="39">
        <v>859</v>
      </c>
    </row>
    <row r="268" ht="20.1" customHeight="1" spans="1:2">
      <c r="A268" s="107" t="s">
        <v>319</v>
      </c>
      <c r="B268" s="39">
        <v>278</v>
      </c>
    </row>
    <row r="269" ht="20.1" customHeight="1" spans="1:2">
      <c r="A269" s="107" t="s">
        <v>320</v>
      </c>
      <c r="B269" s="39">
        <v>295</v>
      </c>
    </row>
    <row r="270" ht="20.1" customHeight="1" spans="1:2">
      <c r="A270" s="107" t="s">
        <v>321</v>
      </c>
      <c r="B270" s="39">
        <v>25</v>
      </c>
    </row>
    <row r="271" ht="20.1" customHeight="1" spans="1:2">
      <c r="A271" s="107" t="s">
        <v>322</v>
      </c>
      <c r="B271" s="39">
        <v>12694</v>
      </c>
    </row>
    <row r="272" ht="20.1" customHeight="1" spans="1:2">
      <c r="A272" s="107" t="s">
        <v>323</v>
      </c>
      <c r="B272" s="39">
        <v>116</v>
      </c>
    </row>
    <row r="273" ht="20.1" customHeight="1" spans="1:2">
      <c r="A273" s="107" t="s">
        <v>324</v>
      </c>
      <c r="B273" s="39">
        <v>35802</v>
      </c>
    </row>
    <row r="274" ht="20.1" customHeight="1" spans="1:2">
      <c r="A274" s="107" t="s">
        <v>325</v>
      </c>
      <c r="B274" s="39">
        <v>25693</v>
      </c>
    </row>
    <row r="275" ht="20.1" customHeight="1" spans="1:2">
      <c r="A275" s="107" t="s">
        <v>326</v>
      </c>
      <c r="B275" s="39">
        <v>223</v>
      </c>
    </row>
    <row r="276" ht="20.1" customHeight="1" spans="1:2">
      <c r="A276" s="107" t="s">
        <v>327</v>
      </c>
      <c r="B276" s="39">
        <v>9886</v>
      </c>
    </row>
    <row r="277" ht="20.1" customHeight="1" spans="1:2">
      <c r="A277" s="107" t="s">
        <v>328</v>
      </c>
      <c r="B277" s="39">
        <v>5329</v>
      </c>
    </row>
    <row r="278" ht="20.1" customHeight="1" spans="1:2">
      <c r="A278" s="107" t="s">
        <v>329</v>
      </c>
      <c r="B278" s="39">
        <v>199</v>
      </c>
    </row>
    <row r="279" ht="20.1" customHeight="1" spans="1:2">
      <c r="A279" s="107" t="s">
        <v>330</v>
      </c>
      <c r="B279" s="39">
        <v>422</v>
      </c>
    </row>
    <row r="280" ht="20.1" customHeight="1" spans="1:2">
      <c r="A280" s="107" t="s">
        <v>331</v>
      </c>
      <c r="B280" s="39">
        <v>3837</v>
      </c>
    </row>
    <row r="281" ht="20.1" customHeight="1" spans="1:2">
      <c r="A281" s="107" t="s">
        <v>332</v>
      </c>
      <c r="B281" s="39">
        <v>18</v>
      </c>
    </row>
    <row r="282" ht="20.1" customHeight="1" spans="1:2">
      <c r="A282" s="107" t="s">
        <v>333</v>
      </c>
      <c r="B282" s="39">
        <v>32</v>
      </c>
    </row>
    <row r="283" ht="20.1" customHeight="1" spans="1:2">
      <c r="A283" s="107" t="s">
        <v>334</v>
      </c>
      <c r="B283" s="39">
        <v>19</v>
      </c>
    </row>
    <row r="284" ht="20.1" customHeight="1" spans="1:2">
      <c r="A284" s="107" t="s">
        <v>335</v>
      </c>
      <c r="B284" s="39">
        <v>18</v>
      </c>
    </row>
    <row r="285" ht="20.1" customHeight="1" spans="1:2">
      <c r="A285" s="107" t="s">
        <v>336</v>
      </c>
      <c r="B285" s="39">
        <v>143</v>
      </c>
    </row>
    <row r="286" ht="20.1" customHeight="1" spans="1:2">
      <c r="A286" s="107" t="s">
        <v>337</v>
      </c>
      <c r="B286" s="39">
        <v>641</v>
      </c>
    </row>
    <row r="287" ht="20.1" customHeight="1" spans="1:2">
      <c r="A287" s="107" t="s">
        <v>338</v>
      </c>
      <c r="B287" s="39">
        <v>1802</v>
      </c>
    </row>
    <row r="288" ht="20.1" customHeight="1" spans="1:2">
      <c r="A288" s="107" t="s">
        <v>339</v>
      </c>
      <c r="B288" s="39">
        <v>256</v>
      </c>
    </row>
    <row r="289" ht="20.1" customHeight="1" spans="1:2">
      <c r="A289" s="107" t="s">
        <v>340</v>
      </c>
      <c r="B289" s="39">
        <v>347</v>
      </c>
    </row>
    <row r="290" ht="20.1" customHeight="1" spans="1:2">
      <c r="A290" s="107" t="s">
        <v>341</v>
      </c>
      <c r="B290" s="39">
        <v>490</v>
      </c>
    </row>
    <row r="291" ht="20.1" customHeight="1" spans="1:2">
      <c r="A291" s="107" t="s">
        <v>342</v>
      </c>
      <c r="B291" s="39">
        <v>269</v>
      </c>
    </row>
    <row r="292" ht="20.1" customHeight="1" spans="1:2">
      <c r="A292" s="107" t="s">
        <v>343</v>
      </c>
      <c r="B292" s="39">
        <v>40</v>
      </c>
    </row>
    <row r="293" ht="20.1" customHeight="1" spans="1:2">
      <c r="A293" s="107" t="s">
        <v>344</v>
      </c>
      <c r="B293" s="39">
        <v>400</v>
      </c>
    </row>
    <row r="294" ht="20.1" customHeight="1" spans="1:2">
      <c r="A294" s="107" t="s">
        <v>345</v>
      </c>
      <c r="B294" s="39">
        <v>2862</v>
      </c>
    </row>
    <row r="295" ht="20.1" customHeight="1" spans="1:2">
      <c r="A295" s="107" t="s">
        <v>346</v>
      </c>
      <c r="B295" s="39">
        <v>3</v>
      </c>
    </row>
    <row r="296" ht="20.1" customHeight="1" spans="1:2">
      <c r="A296" s="107" t="s">
        <v>347</v>
      </c>
      <c r="B296" s="39">
        <v>1337</v>
      </c>
    </row>
    <row r="297" ht="20.1" customHeight="1" spans="1:2">
      <c r="A297" s="107" t="s">
        <v>348</v>
      </c>
      <c r="B297" s="39">
        <v>219</v>
      </c>
    </row>
    <row r="298" ht="20.1" customHeight="1" spans="1:2">
      <c r="A298" s="107" t="s">
        <v>349</v>
      </c>
      <c r="B298" s="39">
        <v>1303</v>
      </c>
    </row>
    <row r="299" ht="20.1" customHeight="1" spans="1:2">
      <c r="A299" s="107" t="s">
        <v>350</v>
      </c>
      <c r="B299" s="39">
        <v>2751</v>
      </c>
    </row>
    <row r="300" ht="20.1" customHeight="1" spans="1:2">
      <c r="A300" s="107" t="s">
        <v>351</v>
      </c>
      <c r="B300" s="39">
        <v>93</v>
      </c>
    </row>
    <row r="301" ht="20.1" customHeight="1" spans="1:2">
      <c r="A301" s="107" t="s">
        <v>352</v>
      </c>
      <c r="B301" s="39">
        <v>2452</v>
      </c>
    </row>
    <row r="302" ht="20.1" customHeight="1" spans="1:2">
      <c r="A302" s="107" t="s">
        <v>353</v>
      </c>
      <c r="B302" s="39">
        <v>191</v>
      </c>
    </row>
    <row r="303" ht="20.1" customHeight="1" spans="1:2">
      <c r="A303" s="107" t="s">
        <v>354</v>
      </c>
      <c r="B303" s="39">
        <v>15</v>
      </c>
    </row>
    <row r="304" ht="20.1" customHeight="1" spans="1:2">
      <c r="A304" s="107" t="s">
        <v>355</v>
      </c>
      <c r="B304" s="39">
        <v>1179</v>
      </c>
    </row>
    <row r="305" ht="20.1" customHeight="1" spans="1:2">
      <c r="A305" s="107" t="s">
        <v>132</v>
      </c>
      <c r="B305" s="39">
        <v>141</v>
      </c>
    </row>
    <row r="306" ht="20.1" customHeight="1" spans="1:2">
      <c r="A306" s="107" t="s">
        <v>133</v>
      </c>
      <c r="B306" s="39">
        <v>142</v>
      </c>
    </row>
    <row r="307" ht="20.1" customHeight="1" spans="1:2">
      <c r="A307" s="107" t="s">
        <v>356</v>
      </c>
      <c r="B307" s="39">
        <v>251</v>
      </c>
    </row>
    <row r="308" ht="20.1" customHeight="1" spans="1:2">
      <c r="A308" s="107" t="s">
        <v>357</v>
      </c>
      <c r="B308" s="39">
        <v>268</v>
      </c>
    </row>
    <row r="309" ht="20.1" customHeight="1" spans="1:2">
      <c r="A309" s="107" t="s">
        <v>358</v>
      </c>
      <c r="B309" s="39">
        <v>377</v>
      </c>
    </row>
    <row r="310" ht="20.1" customHeight="1" spans="1:2">
      <c r="A310" s="107" t="s">
        <v>359</v>
      </c>
      <c r="B310" s="39">
        <v>5</v>
      </c>
    </row>
    <row r="311" ht="20.1" customHeight="1" spans="1:2">
      <c r="A311" s="107" t="s">
        <v>360</v>
      </c>
      <c r="B311" s="39">
        <v>5</v>
      </c>
    </row>
    <row r="312" ht="20.1" customHeight="1" spans="1:2">
      <c r="A312" s="107" t="s">
        <v>361</v>
      </c>
      <c r="B312" s="39">
        <v>1098</v>
      </c>
    </row>
    <row r="313" ht="20.1" customHeight="1" spans="1:2">
      <c r="A313" s="107" t="s">
        <v>362</v>
      </c>
      <c r="B313" s="39">
        <v>974</v>
      </c>
    </row>
    <row r="314" ht="20.1" customHeight="1" spans="1:2">
      <c r="A314" s="107" t="s">
        <v>363</v>
      </c>
      <c r="B314" s="39">
        <v>124</v>
      </c>
    </row>
    <row r="315" ht="20.1" customHeight="1" spans="1:2">
      <c r="A315" s="107" t="s">
        <v>364</v>
      </c>
      <c r="B315" s="39">
        <v>435</v>
      </c>
    </row>
    <row r="316" ht="20.1" customHeight="1" spans="1:2">
      <c r="A316" s="107" t="s">
        <v>365</v>
      </c>
      <c r="B316" s="39">
        <v>336</v>
      </c>
    </row>
    <row r="317" ht="20.1" customHeight="1" spans="1:2">
      <c r="A317" s="107" t="s">
        <v>366</v>
      </c>
      <c r="B317" s="39">
        <v>99</v>
      </c>
    </row>
    <row r="318" ht="20.1" customHeight="1" spans="1:2">
      <c r="A318" s="107" t="s">
        <v>367</v>
      </c>
      <c r="B318" s="39">
        <v>156</v>
      </c>
    </row>
    <row r="319" ht="20.1" customHeight="1" spans="1:2">
      <c r="A319" s="107" t="s">
        <v>368</v>
      </c>
      <c r="B319" s="39">
        <v>10</v>
      </c>
    </row>
    <row r="320" ht="20.1" customHeight="1" spans="1:2">
      <c r="A320" s="107" t="s">
        <v>369</v>
      </c>
      <c r="B320" s="39">
        <v>146</v>
      </c>
    </row>
    <row r="321" ht="20.1" customHeight="1" spans="1:2">
      <c r="A321" s="107" t="s">
        <v>370</v>
      </c>
      <c r="B321" s="39">
        <v>132</v>
      </c>
    </row>
    <row r="322" ht="20.1" customHeight="1" spans="1:2">
      <c r="A322" s="107" t="s">
        <v>371</v>
      </c>
      <c r="B322" s="39">
        <v>71</v>
      </c>
    </row>
    <row r="323" ht="20.1" customHeight="1" spans="1:2">
      <c r="A323" s="107" t="s">
        <v>372</v>
      </c>
      <c r="B323" s="39">
        <v>61</v>
      </c>
    </row>
    <row r="324" ht="20.1" customHeight="1" spans="1:2">
      <c r="A324" s="107" t="s">
        <v>373</v>
      </c>
      <c r="B324" s="39">
        <v>1763</v>
      </c>
    </row>
    <row r="325" ht="20.1" customHeight="1" spans="1:2">
      <c r="A325" s="107" t="s">
        <v>374</v>
      </c>
      <c r="B325" s="39">
        <v>1763</v>
      </c>
    </row>
    <row r="326" ht="20.1" customHeight="1" spans="1:2">
      <c r="A326" s="107" t="s">
        <v>51</v>
      </c>
      <c r="B326" s="39">
        <v>71381</v>
      </c>
    </row>
    <row r="327" ht="20.1" customHeight="1" spans="1:2">
      <c r="A327" s="107" t="s">
        <v>375</v>
      </c>
      <c r="B327" s="39">
        <v>1576</v>
      </c>
    </row>
    <row r="328" ht="20.1" customHeight="1" spans="1:2">
      <c r="A328" s="107" t="s">
        <v>132</v>
      </c>
      <c r="B328" s="39">
        <v>1074</v>
      </c>
    </row>
    <row r="329" ht="20.1" customHeight="1" spans="1:2">
      <c r="A329" s="107" t="s">
        <v>133</v>
      </c>
      <c r="B329" s="39">
        <v>341</v>
      </c>
    </row>
    <row r="330" ht="20.1" customHeight="1" spans="1:2">
      <c r="A330" s="107" t="s">
        <v>376</v>
      </c>
      <c r="B330" s="39">
        <v>161</v>
      </c>
    </row>
    <row r="331" ht="20.1" customHeight="1" spans="1:2">
      <c r="A331" s="107" t="s">
        <v>377</v>
      </c>
      <c r="B331" s="39">
        <v>3957</v>
      </c>
    </row>
    <row r="332" ht="20.1" customHeight="1" spans="1:2">
      <c r="A332" s="107" t="s">
        <v>378</v>
      </c>
      <c r="B332" s="39">
        <v>2880</v>
      </c>
    </row>
    <row r="333" ht="20.1" customHeight="1" spans="1:2">
      <c r="A333" s="107" t="s">
        <v>379</v>
      </c>
      <c r="B333" s="39">
        <v>1077</v>
      </c>
    </row>
    <row r="334" ht="20.1" customHeight="1" spans="1:2">
      <c r="A334" s="107" t="s">
        <v>380</v>
      </c>
      <c r="B334" s="39">
        <v>5402</v>
      </c>
    </row>
    <row r="335" ht="20.1" customHeight="1" spans="1:2">
      <c r="A335" s="107" t="s">
        <v>381</v>
      </c>
      <c r="B335" s="39">
        <v>1715</v>
      </c>
    </row>
    <row r="336" ht="20.1" customHeight="1" spans="1:2">
      <c r="A336" s="107" t="s">
        <v>382</v>
      </c>
      <c r="B336" s="39">
        <v>3258</v>
      </c>
    </row>
    <row r="337" ht="20.1" customHeight="1" spans="1:2">
      <c r="A337" s="107" t="s">
        <v>383</v>
      </c>
      <c r="B337" s="39">
        <v>429</v>
      </c>
    </row>
    <row r="338" ht="20.1" customHeight="1" spans="1:2">
      <c r="A338" s="107" t="s">
        <v>384</v>
      </c>
      <c r="B338" s="39">
        <v>11012</v>
      </c>
    </row>
    <row r="339" ht="20.1" customHeight="1" spans="1:2">
      <c r="A339" s="107" t="s">
        <v>385</v>
      </c>
      <c r="B339" s="39">
        <v>1757</v>
      </c>
    </row>
    <row r="340" ht="20.1" customHeight="1" spans="1:2">
      <c r="A340" s="107" t="s">
        <v>386</v>
      </c>
      <c r="B340" s="39">
        <v>743</v>
      </c>
    </row>
    <row r="341" ht="20.1" customHeight="1" spans="1:2">
      <c r="A341" s="107" t="s">
        <v>387</v>
      </c>
      <c r="B341" s="39">
        <v>1118</v>
      </c>
    </row>
    <row r="342" ht="20.1" customHeight="1" spans="1:2">
      <c r="A342" s="107" t="s">
        <v>388</v>
      </c>
      <c r="B342" s="39">
        <v>5687</v>
      </c>
    </row>
    <row r="343" ht="20.1" customHeight="1" spans="1:2">
      <c r="A343" s="107" t="s">
        <v>389</v>
      </c>
      <c r="B343" s="39">
        <v>1562</v>
      </c>
    </row>
    <row r="344" ht="20.1" customHeight="1" spans="1:2">
      <c r="A344" s="107" t="s">
        <v>390</v>
      </c>
      <c r="B344" s="39">
        <v>30</v>
      </c>
    </row>
    <row r="345" ht="20.1" customHeight="1" spans="1:2">
      <c r="A345" s="107" t="s">
        <v>391</v>
      </c>
      <c r="B345" s="39">
        <v>115</v>
      </c>
    </row>
    <row r="346" ht="20.1" customHeight="1" spans="1:2">
      <c r="A346" s="107" t="s">
        <v>392</v>
      </c>
      <c r="B346" s="39">
        <v>46470</v>
      </c>
    </row>
    <row r="347" ht="20.1" customHeight="1" spans="1:2">
      <c r="A347" s="107" t="s">
        <v>393</v>
      </c>
      <c r="B347" s="39">
        <v>3762</v>
      </c>
    </row>
    <row r="348" ht="20.1" customHeight="1" spans="1:2">
      <c r="A348" s="107" t="s">
        <v>394</v>
      </c>
      <c r="B348" s="39">
        <v>8176</v>
      </c>
    </row>
    <row r="349" ht="20.1" customHeight="1" spans="1:2">
      <c r="A349" s="107" t="s">
        <v>395</v>
      </c>
      <c r="B349" s="39">
        <v>3267</v>
      </c>
    </row>
    <row r="350" ht="20.1" customHeight="1" spans="1:2">
      <c r="A350" s="107" t="s">
        <v>396</v>
      </c>
      <c r="B350" s="39">
        <v>17</v>
      </c>
    </row>
    <row r="351" ht="20.1" customHeight="1" spans="1:2">
      <c r="A351" s="107" t="s">
        <v>397</v>
      </c>
      <c r="B351" s="39">
        <v>26970</v>
      </c>
    </row>
    <row r="352" ht="20.1" customHeight="1" spans="1:2">
      <c r="A352" s="107" t="s">
        <v>398</v>
      </c>
      <c r="B352" s="39">
        <v>3505</v>
      </c>
    </row>
    <row r="353" ht="20.1" customHeight="1" spans="1:2">
      <c r="A353" s="107" t="s">
        <v>399</v>
      </c>
      <c r="B353" s="39">
        <v>773</v>
      </c>
    </row>
    <row r="354" ht="20.1" customHeight="1" spans="1:2">
      <c r="A354" s="107" t="s">
        <v>400</v>
      </c>
      <c r="B354" s="39">
        <v>209</v>
      </c>
    </row>
    <row r="355" ht="20.1" customHeight="1" spans="1:2">
      <c r="A355" s="107" t="s">
        <v>401</v>
      </c>
      <c r="B355" s="39">
        <v>209</v>
      </c>
    </row>
    <row r="356" ht="20.1" customHeight="1" spans="1:2">
      <c r="A356" s="107" t="s">
        <v>402</v>
      </c>
      <c r="B356" s="39">
        <v>1818</v>
      </c>
    </row>
    <row r="357" ht="20.1" customHeight="1" spans="1:2">
      <c r="A357" s="107" t="s">
        <v>403</v>
      </c>
      <c r="B357" s="39">
        <v>100</v>
      </c>
    </row>
    <row r="358" ht="20.1" customHeight="1" spans="1:2">
      <c r="A358" s="107" t="s">
        <v>404</v>
      </c>
      <c r="B358" s="39">
        <v>1711</v>
      </c>
    </row>
    <row r="359" ht="20.1" customHeight="1" spans="1:2">
      <c r="A359" s="107" t="s">
        <v>405</v>
      </c>
      <c r="B359" s="39">
        <v>7</v>
      </c>
    </row>
    <row r="360" ht="20.1" customHeight="1" spans="1:2">
      <c r="A360" s="107" t="s">
        <v>406</v>
      </c>
      <c r="B360" s="39">
        <v>511</v>
      </c>
    </row>
    <row r="361" ht="20.1" customHeight="1" spans="1:2">
      <c r="A361" s="107" t="s">
        <v>133</v>
      </c>
      <c r="B361" s="39">
        <v>57</v>
      </c>
    </row>
    <row r="362" ht="20.1" customHeight="1" spans="1:2">
      <c r="A362" s="107" t="s">
        <v>407</v>
      </c>
      <c r="B362" s="39">
        <v>148</v>
      </c>
    </row>
    <row r="363" ht="20.1" customHeight="1" spans="1:2">
      <c r="A363" s="107" t="s">
        <v>408</v>
      </c>
      <c r="B363" s="39">
        <v>306</v>
      </c>
    </row>
    <row r="364" ht="20.1" customHeight="1" spans="1:2">
      <c r="A364" s="107" t="s">
        <v>409</v>
      </c>
      <c r="B364" s="39">
        <v>426</v>
      </c>
    </row>
    <row r="365" ht="20.1" customHeight="1" spans="1:2">
      <c r="A365" s="107" t="s">
        <v>410</v>
      </c>
      <c r="B365" s="39">
        <v>426</v>
      </c>
    </row>
    <row r="366" ht="20.1" customHeight="1" spans="1:2">
      <c r="A366" s="107" t="s">
        <v>53</v>
      </c>
      <c r="B366" s="39">
        <v>14541</v>
      </c>
    </row>
    <row r="367" ht="20.1" customHeight="1" spans="1:2">
      <c r="A367" s="107" t="s">
        <v>411</v>
      </c>
      <c r="B367" s="39">
        <v>642</v>
      </c>
    </row>
    <row r="368" ht="20.1" customHeight="1" spans="1:2">
      <c r="A368" s="107" t="s">
        <v>132</v>
      </c>
      <c r="B368" s="39">
        <v>255</v>
      </c>
    </row>
    <row r="369" ht="20.1" customHeight="1" spans="1:2">
      <c r="A369" s="107" t="s">
        <v>133</v>
      </c>
      <c r="B369" s="39">
        <v>184</v>
      </c>
    </row>
    <row r="370" ht="20.1" customHeight="1" spans="1:2">
      <c r="A370" s="107" t="s">
        <v>412</v>
      </c>
      <c r="B370" s="39">
        <v>195</v>
      </c>
    </row>
    <row r="371" ht="20.1" customHeight="1" spans="1:2">
      <c r="A371" s="107" t="s">
        <v>413</v>
      </c>
      <c r="B371" s="39">
        <v>8</v>
      </c>
    </row>
    <row r="372" ht="20.1" customHeight="1" spans="1:2">
      <c r="A372" s="107" t="s">
        <v>414</v>
      </c>
      <c r="B372" s="39">
        <v>7062</v>
      </c>
    </row>
    <row r="373" ht="20.1" customHeight="1" spans="1:2">
      <c r="A373" s="107" t="s">
        <v>415</v>
      </c>
      <c r="B373" s="39">
        <v>3930</v>
      </c>
    </row>
    <row r="374" ht="20.1" customHeight="1" spans="1:2">
      <c r="A374" s="107" t="s">
        <v>416</v>
      </c>
      <c r="B374" s="39">
        <v>1534</v>
      </c>
    </row>
    <row r="375" ht="20.1" customHeight="1" spans="1:2">
      <c r="A375" s="107" t="s">
        <v>417</v>
      </c>
      <c r="B375" s="39">
        <v>370</v>
      </c>
    </row>
    <row r="376" ht="20.1" customHeight="1" spans="1:2">
      <c r="A376" s="107" t="s">
        <v>418</v>
      </c>
      <c r="B376" s="39">
        <v>1228</v>
      </c>
    </row>
    <row r="377" ht="20.1" customHeight="1" spans="1:2">
      <c r="A377" s="107" t="s">
        <v>419</v>
      </c>
      <c r="B377" s="39">
        <v>20</v>
      </c>
    </row>
    <row r="378" ht="20.1" customHeight="1" spans="1:2">
      <c r="A378" s="107" t="s">
        <v>420</v>
      </c>
      <c r="B378" s="39">
        <v>20</v>
      </c>
    </row>
    <row r="379" ht="20.1" customHeight="1" spans="1:2">
      <c r="A379" s="107" t="s">
        <v>421</v>
      </c>
      <c r="B379" s="39">
        <v>64</v>
      </c>
    </row>
    <row r="380" ht="20.1" customHeight="1" spans="1:2">
      <c r="A380" s="107" t="s">
        <v>422</v>
      </c>
      <c r="B380" s="39">
        <v>41</v>
      </c>
    </row>
    <row r="381" ht="20.1" customHeight="1" spans="1:2">
      <c r="A381" s="107" t="s">
        <v>423</v>
      </c>
      <c r="B381" s="39">
        <v>22</v>
      </c>
    </row>
    <row r="382" ht="20.1" customHeight="1" spans="1:2">
      <c r="A382" s="107" t="s">
        <v>424</v>
      </c>
      <c r="B382" s="39">
        <v>1</v>
      </c>
    </row>
    <row r="383" ht="20.1" customHeight="1" spans="1:2">
      <c r="A383" s="107" t="s">
        <v>425</v>
      </c>
      <c r="B383" s="39">
        <v>1434</v>
      </c>
    </row>
    <row r="384" ht="20.1" customHeight="1" spans="1:2">
      <c r="A384" s="107" t="s">
        <v>426</v>
      </c>
      <c r="B384" s="39">
        <v>1398</v>
      </c>
    </row>
    <row r="385" ht="20.1" customHeight="1" spans="1:2">
      <c r="A385" s="107" t="s">
        <v>427</v>
      </c>
      <c r="B385" s="39">
        <v>36</v>
      </c>
    </row>
    <row r="386" ht="20.1" customHeight="1" spans="1:2">
      <c r="A386" s="107" t="s">
        <v>428</v>
      </c>
      <c r="B386" s="39">
        <v>610</v>
      </c>
    </row>
    <row r="387" ht="20.1" customHeight="1" spans="1:2">
      <c r="A387" s="107" t="s">
        <v>429</v>
      </c>
      <c r="B387" s="39">
        <v>610</v>
      </c>
    </row>
    <row r="388" ht="20.1" customHeight="1" spans="1:2">
      <c r="A388" s="107" t="s">
        <v>430</v>
      </c>
      <c r="B388" s="39">
        <v>1723</v>
      </c>
    </row>
    <row r="389" ht="20.1" customHeight="1" spans="1:2">
      <c r="A389" s="107" t="s">
        <v>431</v>
      </c>
      <c r="B389" s="39">
        <v>474</v>
      </c>
    </row>
    <row r="390" ht="20.1" customHeight="1" spans="1:2">
      <c r="A390" s="107" t="s">
        <v>432</v>
      </c>
      <c r="B390" s="39">
        <v>693</v>
      </c>
    </row>
    <row r="391" ht="20.1" customHeight="1" spans="1:2">
      <c r="A391" s="107" t="s">
        <v>433</v>
      </c>
      <c r="B391" s="39">
        <v>556</v>
      </c>
    </row>
    <row r="392" ht="20.1" customHeight="1" spans="1:2">
      <c r="A392" s="107" t="s">
        <v>434</v>
      </c>
      <c r="B392" s="39">
        <v>2986</v>
      </c>
    </row>
    <row r="393" ht="20.1" customHeight="1" spans="1:2">
      <c r="A393" s="107" t="s">
        <v>435</v>
      </c>
      <c r="B393" s="39">
        <v>2986</v>
      </c>
    </row>
    <row r="394" ht="20.1" customHeight="1" spans="1:2">
      <c r="A394" s="107" t="s">
        <v>55</v>
      </c>
      <c r="B394" s="39">
        <v>204605</v>
      </c>
    </row>
    <row r="395" ht="20.1" customHeight="1" spans="1:2">
      <c r="A395" s="107" t="s">
        <v>436</v>
      </c>
      <c r="B395" s="39">
        <v>13823</v>
      </c>
    </row>
    <row r="396" ht="20.1" customHeight="1" spans="1:2">
      <c r="A396" s="107" t="s">
        <v>132</v>
      </c>
      <c r="B396" s="39">
        <v>2479</v>
      </c>
    </row>
    <row r="397" ht="20.1" customHeight="1" spans="1:2">
      <c r="A397" s="107" t="s">
        <v>133</v>
      </c>
      <c r="B397" s="39">
        <v>5276</v>
      </c>
    </row>
    <row r="398" ht="20.1" customHeight="1" spans="1:2">
      <c r="A398" s="107" t="s">
        <v>437</v>
      </c>
      <c r="B398" s="39">
        <v>5476</v>
      </c>
    </row>
    <row r="399" ht="20.1" customHeight="1" spans="1:2">
      <c r="A399" s="107" t="s">
        <v>438</v>
      </c>
      <c r="B399" s="39">
        <v>592</v>
      </c>
    </row>
    <row r="400" ht="20.1" customHeight="1" spans="1:2">
      <c r="A400" s="107" t="s">
        <v>439</v>
      </c>
      <c r="B400" s="39">
        <v>38807</v>
      </c>
    </row>
    <row r="401" ht="20.1" customHeight="1" spans="1:2">
      <c r="A401" s="107" t="s">
        <v>440</v>
      </c>
      <c r="B401" s="39">
        <v>38807</v>
      </c>
    </row>
    <row r="402" ht="20.1" customHeight="1" spans="1:2">
      <c r="A402" s="107" t="s">
        <v>441</v>
      </c>
      <c r="B402" s="39">
        <v>56950</v>
      </c>
    </row>
    <row r="403" ht="20.1" customHeight="1" spans="1:2">
      <c r="A403" s="107" t="s">
        <v>442</v>
      </c>
      <c r="B403" s="39">
        <v>56950</v>
      </c>
    </row>
    <row r="404" ht="20.1" customHeight="1" spans="1:2">
      <c r="A404" s="107" t="s">
        <v>443</v>
      </c>
      <c r="B404" s="39">
        <v>1557</v>
      </c>
    </row>
    <row r="405" ht="20.1" customHeight="1" spans="1:2">
      <c r="A405" s="107" t="s">
        <v>444</v>
      </c>
      <c r="B405" s="39">
        <v>1557</v>
      </c>
    </row>
    <row r="406" ht="20.1" customHeight="1" spans="1:2">
      <c r="A406" s="107" t="s">
        <v>445</v>
      </c>
      <c r="B406" s="39">
        <v>93468</v>
      </c>
    </row>
    <row r="407" ht="20.1" customHeight="1" spans="1:2">
      <c r="A407" s="107" t="s">
        <v>446</v>
      </c>
      <c r="B407" s="39">
        <v>93468</v>
      </c>
    </row>
    <row r="408" ht="20.1" customHeight="1" spans="1:2">
      <c r="A408" s="107" t="s">
        <v>57</v>
      </c>
      <c r="B408" s="39">
        <v>30123</v>
      </c>
    </row>
    <row r="409" ht="20.1" customHeight="1" spans="1:2">
      <c r="A409" s="107" t="s">
        <v>447</v>
      </c>
      <c r="B409" s="39">
        <v>13363</v>
      </c>
    </row>
    <row r="410" ht="20.1" customHeight="1" spans="1:2">
      <c r="A410" s="107" t="s">
        <v>132</v>
      </c>
      <c r="B410" s="39">
        <v>1906</v>
      </c>
    </row>
    <row r="411" ht="20.1" customHeight="1" spans="1:2">
      <c r="A411" s="107" t="s">
        <v>133</v>
      </c>
      <c r="B411" s="39">
        <v>306</v>
      </c>
    </row>
    <row r="412" ht="20.1" customHeight="1" spans="1:2">
      <c r="A412" s="107" t="s">
        <v>136</v>
      </c>
      <c r="B412" s="39">
        <v>4904</v>
      </c>
    </row>
    <row r="413" ht="20.1" customHeight="1" spans="1:2">
      <c r="A413" s="107" t="s">
        <v>448</v>
      </c>
      <c r="B413" s="39">
        <v>691</v>
      </c>
    </row>
    <row r="414" ht="20.1" customHeight="1" spans="1:2">
      <c r="A414" s="107" t="s">
        <v>449</v>
      </c>
      <c r="B414" s="39">
        <v>833</v>
      </c>
    </row>
    <row r="415" ht="20.1" customHeight="1" spans="1:2">
      <c r="A415" s="107" t="s">
        <v>450</v>
      </c>
      <c r="B415" s="39">
        <v>150</v>
      </c>
    </row>
    <row r="416" ht="20.1" customHeight="1" spans="1:2">
      <c r="A416" s="107" t="s">
        <v>451</v>
      </c>
      <c r="B416" s="39">
        <v>47</v>
      </c>
    </row>
    <row r="417" ht="20.1" customHeight="1" spans="1:2">
      <c r="A417" s="107" t="s">
        <v>452</v>
      </c>
      <c r="B417" s="39">
        <v>44</v>
      </c>
    </row>
    <row r="418" ht="20.1" customHeight="1" spans="1:2">
      <c r="A418" s="107" t="s">
        <v>453</v>
      </c>
      <c r="B418" s="39">
        <v>229</v>
      </c>
    </row>
    <row r="419" ht="20.1" customHeight="1" spans="1:2">
      <c r="A419" s="107" t="s">
        <v>454</v>
      </c>
      <c r="B419" s="39">
        <v>10</v>
      </c>
    </row>
    <row r="420" ht="20.1" customHeight="1" spans="1:2">
      <c r="A420" s="107" t="s">
        <v>455</v>
      </c>
      <c r="B420" s="39">
        <v>533</v>
      </c>
    </row>
    <row r="421" ht="20.1" customHeight="1" spans="1:2">
      <c r="A421" s="107" t="s">
        <v>456</v>
      </c>
      <c r="B421" s="39">
        <v>2132</v>
      </c>
    </row>
    <row r="422" ht="20.1" customHeight="1" spans="1:2">
      <c r="A422" s="107" t="s">
        <v>457</v>
      </c>
      <c r="B422" s="39">
        <v>47</v>
      </c>
    </row>
    <row r="423" ht="20.1" customHeight="1" spans="1:2">
      <c r="A423" s="107" t="s">
        <v>458</v>
      </c>
      <c r="B423" s="39">
        <v>60</v>
      </c>
    </row>
    <row r="424" ht="20.1" customHeight="1" spans="1:2">
      <c r="A424" s="107" t="s">
        <v>459</v>
      </c>
      <c r="B424" s="39">
        <v>54</v>
      </c>
    </row>
    <row r="425" ht="20.1" customHeight="1" spans="1:2">
      <c r="A425" s="107" t="s">
        <v>460</v>
      </c>
      <c r="B425" s="39">
        <v>1417</v>
      </c>
    </row>
    <row r="426" ht="20.1" customHeight="1" spans="1:2">
      <c r="A426" s="107" t="s">
        <v>461</v>
      </c>
      <c r="B426" s="39">
        <v>6398</v>
      </c>
    </row>
    <row r="427" ht="20.1" customHeight="1" spans="1:2">
      <c r="A427" s="107" t="s">
        <v>132</v>
      </c>
      <c r="B427" s="39">
        <v>796</v>
      </c>
    </row>
    <row r="428" ht="20.1" customHeight="1" spans="1:2">
      <c r="A428" s="107" t="s">
        <v>133</v>
      </c>
      <c r="B428" s="39">
        <v>256</v>
      </c>
    </row>
    <row r="429" ht="20.1" customHeight="1" spans="1:2">
      <c r="A429" s="107" t="s">
        <v>462</v>
      </c>
      <c r="B429" s="39">
        <v>1922</v>
      </c>
    </row>
    <row r="430" ht="20.1" customHeight="1" spans="1:2">
      <c r="A430" s="107" t="s">
        <v>463</v>
      </c>
      <c r="B430" s="39">
        <v>591</v>
      </c>
    </row>
    <row r="431" ht="20.1" customHeight="1" spans="1:2">
      <c r="A431" s="107" t="s">
        <v>464</v>
      </c>
      <c r="B431" s="39">
        <v>24</v>
      </c>
    </row>
    <row r="432" ht="20.1" customHeight="1" spans="1:2">
      <c r="A432" s="107" t="s">
        <v>465</v>
      </c>
      <c r="B432" s="39">
        <v>694</v>
      </c>
    </row>
    <row r="433" ht="20.1" customHeight="1" spans="1:2">
      <c r="A433" s="107" t="s">
        <v>466</v>
      </c>
      <c r="B433" s="39">
        <v>268</v>
      </c>
    </row>
    <row r="434" ht="20.1" customHeight="1" spans="1:2">
      <c r="A434" s="107" t="s">
        <v>467</v>
      </c>
      <c r="B434" s="39">
        <v>60</v>
      </c>
    </row>
    <row r="435" ht="20.1" customHeight="1" spans="1:2">
      <c r="A435" s="107" t="s">
        <v>468</v>
      </c>
      <c r="B435" s="39">
        <v>60</v>
      </c>
    </row>
    <row r="436" ht="20.1" customHeight="1" spans="1:2">
      <c r="A436" s="107" t="s">
        <v>469</v>
      </c>
      <c r="B436" s="39">
        <v>122</v>
      </c>
    </row>
    <row r="437" ht="20.1" customHeight="1" spans="1:2">
      <c r="A437" s="107" t="s">
        <v>470</v>
      </c>
      <c r="B437" s="39">
        <v>10</v>
      </c>
    </row>
    <row r="438" ht="20.1" customHeight="1" spans="1:2">
      <c r="A438" s="107" t="s">
        <v>471</v>
      </c>
      <c r="B438" s="39">
        <v>1531</v>
      </c>
    </row>
    <row r="439" ht="20.1" customHeight="1" spans="1:2">
      <c r="A439" s="107" t="s">
        <v>472</v>
      </c>
      <c r="B439" s="39">
        <v>64</v>
      </c>
    </row>
    <row r="440" ht="20.1" customHeight="1" spans="1:2">
      <c r="A440" s="107" t="s">
        <v>473</v>
      </c>
      <c r="B440" s="39">
        <v>8384</v>
      </c>
    </row>
    <row r="441" ht="20.1" customHeight="1" spans="1:2">
      <c r="A441" s="107" t="s">
        <v>132</v>
      </c>
      <c r="B441" s="39">
        <v>1307</v>
      </c>
    </row>
    <row r="442" ht="20.1" customHeight="1" spans="1:2">
      <c r="A442" s="107" t="s">
        <v>133</v>
      </c>
      <c r="B442" s="39">
        <v>142</v>
      </c>
    </row>
    <row r="443" ht="20.1" customHeight="1" spans="1:2">
      <c r="A443" s="107" t="s">
        <v>474</v>
      </c>
      <c r="B443" s="39">
        <v>2019</v>
      </c>
    </row>
    <row r="444" ht="20.1" customHeight="1" spans="1:2">
      <c r="A444" s="107" t="s">
        <v>475</v>
      </c>
      <c r="B444" s="39">
        <v>1484</v>
      </c>
    </row>
    <row r="445" ht="20.1" customHeight="1" spans="1:2">
      <c r="A445" s="107" t="s">
        <v>476</v>
      </c>
      <c r="B445" s="39">
        <v>747</v>
      </c>
    </row>
    <row r="446" ht="20.1" customHeight="1" spans="1:2">
      <c r="A446" s="107" t="s">
        <v>477</v>
      </c>
      <c r="B446" s="39">
        <v>266</v>
      </c>
    </row>
    <row r="447" ht="20.1" customHeight="1" spans="1:2">
      <c r="A447" s="107" t="s">
        <v>478</v>
      </c>
      <c r="B447" s="39">
        <v>47</v>
      </c>
    </row>
    <row r="448" ht="20.1" customHeight="1" spans="1:2">
      <c r="A448" s="107" t="s">
        <v>479</v>
      </c>
      <c r="B448" s="39">
        <v>159</v>
      </c>
    </row>
    <row r="449" ht="20.1" customHeight="1" spans="1:2">
      <c r="A449" s="107" t="s">
        <v>480</v>
      </c>
      <c r="B449" s="39">
        <v>58</v>
      </c>
    </row>
    <row r="450" ht="20.1" customHeight="1" spans="1:2">
      <c r="A450" s="107" t="s">
        <v>481</v>
      </c>
      <c r="B450" s="39">
        <v>160</v>
      </c>
    </row>
    <row r="451" ht="20.1" customHeight="1" spans="1:2">
      <c r="A451" s="107" t="s">
        <v>482</v>
      </c>
      <c r="B451" s="39">
        <v>714</v>
      </c>
    </row>
    <row r="452" ht="20.1" customHeight="1" spans="1:2">
      <c r="A452" s="107" t="s">
        <v>483</v>
      </c>
      <c r="B452" s="39">
        <v>194</v>
      </c>
    </row>
    <row r="453" ht="20.1" customHeight="1" spans="1:2">
      <c r="A453" s="107" t="s">
        <v>484</v>
      </c>
      <c r="B453" s="39">
        <v>2</v>
      </c>
    </row>
    <row r="454" ht="20.1" customHeight="1" spans="1:2">
      <c r="A454" s="107" t="s">
        <v>485</v>
      </c>
      <c r="B454" s="39">
        <v>94</v>
      </c>
    </row>
    <row r="455" ht="20.1" customHeight="1" spans="1:2">
      <c r="A455" s="107" t="s">
        <v>486</v>
      </c>
      <c r="B455" s="39">
        <v>12</v>
      </c>
    </row>
    <row r="456" ht="20.1" customHeight="1" spans="1:2">
      <c r="A456" s="107" t="s">
        <v>487</v>
      </c>
      <c r="B456" s="39">
        <v>35</v>
      </c>
    </row>
    <row r="457" ht="20.1" customHeight="1" spans="1:2">
      <c r="A457" s="107" t="s">
        <v>488</v>
      </c>
      <c r="B457" s="39">
        <v>757</v>
      </c>
    </row>
    <row r="458" ht="20.1" customHeight="1" spans="1:2">
      <c r="A458" s="107" t="s">
        <v>489</v>
      </c>
      <c r="B458" s="39">
        <v>69</v>
      </c>
    </row>
    <row r="459" ht="20.1" customHeight="1" spans="1:2">
      <c r="A459" s="107" t="s">
        <v>490</v>
      </c>
      <c r="B459" s="39">
        <v>93</v>
      </c>
    </row>
    <row r="460" ht="20.1" customHeight="1" spans="1:2">
      <c r="A460" s="107" t="s">
        <v>491</v>
      </c>
      <c r="B460" s="39">
        <v>25</v>
      </c>
    </row>
    <row r="461" ht="20.1" customHeight="1" spans="1:2">
      <c r="A461" s="107" t="s">
        <v>492</v>
      </c>
      <c r="B461" s="39">
        <v>233</v>
      </c>
    </row>
    <row r="462" ht="20.1" customHeight="1" spans="1:2">
      <c r="A462" s="107" t="s">
        <v>133</v>
      </c>
      <c r="B462" s="39">
        <v>6</v>
      </c>
    </row>
    <row r="463" ht="20.1" customHeight="1" spans="1:2">
      <c r="A463" s="107" t="s">
        <v>493</v>
      </c>
      <c r="B463" s="39">
        <v>11</v>
      </c>
    </row>
    <row r="464" ht="20.1" customHeight="1" spans="1:2">
      <c r="A464" s="107" t="s">
        <v>494</v>
      </c>
      <c r="B464" s="39">
        <v>20</v>
      </c>
    </row>
    <row r="465" ht="20.1" customHeight="1" spans="1:2">
      <c r="A465" s="107" t="s">
        <v>495</v>
      </c>
      <c r="B465" s="39">
        <v>196</v>
      </c>
    </row>
    <row r="466" ht="20.1" customHeight="1" spans="1:2">
      <c r="A466" s="107" t="s">
        <v>496</v>
      </c>
      <c r="B466" s="39">
        <v>632</v>
      </c>
    </row>
    <row r="467" ht="20.1" customHeight="1" spans="1:2">
      <c r="A467" s="107" t="s">
        <v>497</v>
      </c>
      <c r="B467" s="39">
        <v>36</v>
      </c>
    </row>
    <row r="468" ht="20.1" customHeight="1" spans="1:2">
      <c r="A468" s="107" t="s">
        <v>498</v>
      </c>
      <c r="B468" s="39">
        <v>596</v>
      </c>
    </row>
    <row r="469" ht="20.1" customHeight="1" spans="1:2">
      <c r="A469" s="107" t="s">
        <v>499</v>
      </c>
      <c r="B469" s="39">
        <v>715</v>
      </c>
    </row>
    <row r="470" ht="20.1" customHeight="1" spans="1:2">
      <c r="A470" s="107" t="s">
        <v>500</v>
      </c>
      <c r="B470" s="39">
        <v>112</v>
      </c>
    </row>
    <row r="471" ht="20.1" customHeight="1" spans="1:2">
      <c r="A471" s="107" t="s">
        <v>501</v>
      </c>
      <c r="B471" s="39">
        <v>598</v>
      </c>
    </row>
    <row r="472" ht="20.1" customHeight="1" spans="1:2">
      <c r="A472" s="107" t="s">
        <v>502</v>
      </c>
      <c r="B472" s="39">
        <v>5</v>
      </c>
    </row>
    <row r="473" ht="20.1" customHeight="1" spans="1:2">
      <c r="A473" s="107" t="s">
        <v>503</v>
      </c>
      <c r="B473" s="39">
        <v>393</v>
      </c>
    </row>
    <row r="474" ht="20.1" customHeight="1" spans="1:2">
      <c r="A474" s="107" t="s">
        <v>504</v>
      </c>
      <c r="B474" s="39">
        <v>73</v>
      </c>
    </row>
    <row r="475" ht="20.1" customHeight="1" spans="1:2">
      <c r="A475" s="107" t="s">
        <v>505</v>
      </c>
      <c r="B475" s="39">
        <v>48</v>
      </c>
    </row>
    <row r="476" ht="20.1" customHeight="1" spans="1:2">
      <c r="A476" s="107" t="s">
        <v>506</v>
      </c>
      <c r="B476" s="39">
        <v>272</v>
      </c>
    </row>
    <row r="477" ht="20.1" customHeight="1" spans="1:2">
      <c r="A477" s="107" t="s">
        <v>507</v>
      </c>
      <c r="B477" s="39">
        <v>5</v>
      </c>
    </row>
    <row r="478" ht="20.1" customHeight="1" spans="1:2">
      <c r="A478" s="107" t="s">
        <v>508</v>
      </c>
      <c r="B478" s="39">
        <v>5</v>
      </c>
    </row>
    <row r="479" ht="20.1" customHeight="1" spans="1:2">
      <c r="A479" s="107" t="s">
        <v>59</v>
      </c>
      <c r="B479" s="39">
        <v>15156</v>
      </c>
    </row>
    <row r="480" ht="20.1" customHeight="1" spans="1:2">
      <c r="A480" s="107" t="s">
        <v>509</v>
      </c>
      <c r="B480" s="39">
        <v>6569</v>
      </c>
    </row>
    <row r="481" ht="20.1" customHeight="1" spans="1:2">
      <c r="A481" s="107" t="s">
        <v>132</v>
      </c>
      <c r="B481" s="39">
        <v>483</v>
      </c>
    </row>
    <row r="482" ht="20.1" customHeight="1" spans="1:2">
      <c r="A482" s="107" t="s">
        <v>133</v>
      </c>
      <c r="B482" s="39">
        <v>134</v>
      </c>
    </row>
    <row r="483" ht="20.1" customHeight="1" spans="1:2">
      <c r="A483" s="107" t="s">
        <v>510</v>
      </c>
      <c r="B483" s="39">
        <v>1395</v>
      </c>
    </row>
    <row r="484" ht="20.1" customHeight="1" spans="1:2">
      <c r="A484" s="107" t="s">
        <v>511</v>
      </c>
      <c r="B484" s="39">
        <v>2877</v>
      </c>
    </row>
    <row r="485" ht="20.1" customHeight="1" spans="1:2">
      <c r="A485" s="107" t="s">
        <v>512</v>
      </c>
      <c r="B485" s="39">
        <v>108</v>
      </c>
    </row>
    <row r="486" ht="20.1" customHeight="1" spans="1:2">
      <c r="A486" s="107" t="s">
        <v>513</v>
      </c>
      <c r="B486" s="39">
        <v>632</v>
      </c>
    </row>
    <row r="487" ht="20.1" customHeight="1" spans="1:2">
      <c r="A487" s="107" t="s">
        <v>514</v>
      </c>
      <c r="B487" s="39">
        <v>237</v>
      </c>
    </row>
    <row r="488" ht="20.1" customHeight="1" spans="1:2">
      <c r="A488" s="107" t="s">
        <v>515</v>
      </c>
      <c r="B488" s="39">
        <v>703</v>
      </c>
    </row>
    <row r="489" ht="20.1" customHeight="1" spans="1:2">
      <c r="A489" s="107" t="s">
        <v>516</v>
      </c>
      <c r="B489" s="39">
        <v>802</v>
      </c>
    </row>
    <row r="490" ht="20.1" customHeight="1" spans="1:2">
      <c r="A490" s="107" t="s">
        <v>517</v>
      </c>
      <c r="B490" s="39">
        <v>798</v>
      </c>
    </row>
    <row r="491" ht="20.1" customHeight="1" spans="1:2">
      <c r="A491" s="107" t="s">
        <v>518</v>
      </c>
      <c r="B491" s="39">
        <v>4</v>
      </c>
    </row>
    <row r="492" ht="20.1" customHeight="1" spans="1:2">
      <c r="A492" s="107" t="s">
        <v>519</v>
      </c>
      <c r="B492" s="39">
        <v>88</v>
      </c>
    </row>
    <row r="493" ht="20.1" customHeight="1" spans="1:2">
      <c r="A493" s="107" t="s">
        <v>520</v>
      </c>
      <c r="B493" s="39">
        <v>88</v>
      </c>
    </row>
    <row r="494" ht="20.1" customHeight="1" spans="1:2">
      <c r="A494" s="107" t="s">
        <v>521</v>
      </c>
      <c r="B494" s="39">
        <v>2272</v>
      </c>
    </row>
    <row r="495" ht="20.1" customHeight="1" spans="1:2">
      <c r="A495" s="107" t="s">
        <v>522</v>
      </c>
      <c r="B495" s="39">
        <v>2272</v>
      </c>
    </row>
    <row r="496" ht="20.1" customHeight="1" spans="1:2">
      <c r="A496" s="107" t="s">
        <v>523</v>
      </c>
      <c r="B496" s="39">
        <v>5425</v>
      </c>
    </row>
    <row r="497" ht="20.1" customHeight="1" spans="1:2">
      <c r="A497" s="107" t="s">
        <v>524</v>
      </c>
      <c r="B497" s="39">
        <v>266</v>
      </c>
    </row>
    <row r="498" ht="20.1" customHeight="1" spans="1:2">
      <c r="A498" s="107" t="s">
        <v>525</v>
      </c>
      <c r="B498" s="39">
        <v>5159</v>
      </c>
    </row>
    <row r="499" ht="20.1" customHeight="1" spans="1:2">
      <c r="A499" s="107" t="s">
        <v>526</v>
      </c>
      <c r="B499" s="39">
        <v>22691</v>
      </c>
    </row>
    <row r="500" ht="20.1" customHeight="1" spans="1:2">
      <c r="A500" s="107" t="s">
        <v>527</v>
      </c>
      <c r="B500" s="39">
        <v>11912</v>
      </c>
    </row>
    <row r="501" ht="20.1" customHeight="1" spans="1:2">
      <c r="A501" s="107" t="s">
        <v>528</v>
      </c>
      <c r="B501" s="39">
        <v>180</v>
      </c>
    </row>
    <row r="502" ht="20.1" customHeight="1" spans="1:2">
      <c r="A502" s="107" t="s">
        <v>529</v>
      </c>
      <c r="B502" s="39">
        <v>11732</v>
      </c>
    </row>
    <row r="503" ht="20.1" customHeight="1" spans="1:2">
      <c r="A503" s="107" t="s">
        <v>530</v>
      </c>
      <c r="B503" s="39">
        <v>1208</v>
      </c>
    </row>
    <row r="504" ht="20.1" customHeight="1" spans="1:2">
      <c r="A504" s="107" t="s">
        <v>132</v>
      </c>
      <c r="B504" s="39">
        <v>692</v>
      </c>
    </row>
    <row r="505" ht="20.1" customHeight="1" spans="1:2">
      <c r="A505" s="107" t="s">
        <v>133</v>
      </c>
      <c r="B505" s="39">
        <v>400</v>
      </c>
    </row>
    <row r="506" ht="20.1" customHeight="1" spans="1:2">
      <c r="A506" s="107" t="s">
        <v>531</v>
      </c>
      <c r="B506" s="39">
        <v>116</v>
      </c>
    </row>
    <row r="507" ht="20.1" customHeight="1" spans="1:2">
      <c r="A507" s="107" t="s">
        <v>532</v>
      </c>
      <c r="B507" s="39">
        <v>1838</v>
      </c>
    </row>
    <row r="508" ht="20.1" customHeight="1" spans="1:2">
      <c r="A508" s="107" t="s">
        <v>132</v>
      </c>
      <c r="B508" s="39">
        <v>618</v>
      </c>
    </row>
    <row r="509" ht="20.1" customHeight="1" spans="1:2">
      <c r="A509" s="107" t="s">
        <v>133</v>
      </c>
      <c r="B509" s="39">
        <v>467</v>
      </c>
    </row>
    <row r="510" ht="20.1" customHeight="1" spans="1:2">
      <c r="A510" s="107" t="s">
        <v>533</v>
      </c>
      <c r="B510" s="39">
        <v>346</v>
      </c>
    </row>
    <row r="511" ht="20.1" customHeight="1" spans="1:2">
      <c r="A511" s="107" t="s">
        <v>534</v>
      </c>
      <c r="B511" s="39">
        <v>166</v>
      </c>
    </row>
    <row r="512" ht="20.1" customHeight="1" spans="1:2">
      <c r="A512" s="107" t="s">
        <v>535</v>
      </c>
      <c r="B512" s="39">
        <v>241</v>
      </c>
    </row>
    <row r="513" ht="20.1" customHeight="1" spans="1:2">
      <c r="A513" s="107" t="s">
        <v>536</v>
      </c>
      <c r="B513" s="39">
        <v>1685</v>
      </c>
    </row>
    <row r="514" ht="20.1" customHeight="1" spans="1:2">
      <c r="A514" s="107" t="s">
        <v>132</v>
      </c>
      <c r="B514" s="39">
        <v>369</v>
      </c>
    </row>
    <row r="515" ht="20.1" customHeight="1" spans="1:2">
      <c r="A515" s="107" t="s">
        <v>133</v>
      </c>
      <c r="B515" s="39">
        <v>1316</v>
      </c>
    </row>
    <row r="516" ht="20.1" customHeight="1" spans="1:2">
      <c r="A516" s="107" t="s">
        <v>537</v>
      </c>
      <c r="B516" s="39">
        <v>1502</v>
      </c>
    </row>
    <row r="517" ht="20.1" customHeight="1" spans="1:2">
      <c r="A517" s="107" t="s">
        <v>538</v>
      </c>
      <c r="B517" s="39">
        <v>135</v>
      </c>
    </row>
    <row r="518" ht="20.1" customHeight="1" spans="1:2">
      <c r="A518" s="107" t="s">
        <v>539</v>
      </c>
      <c r="B518" s="39">
        <v>120</v>
      </c>
    </row>
    <row r="519" ht="20.1" customHeight="1" spans="1:2">
      <c r="A519" s="107" t="s">
        <v>540</v>
      </c>
      <c r="B519" s="39">
        <v>1247</v>
      </c>
    </row>
    <row r="520" ht="20.1" customHeight="1" spans="1:2">
      <c r="A520" s="107" t="s">
        <v>541</v>
      </c>
      <c r="B520" s="39">
        <v>4546</v>
      </c>
    </row>
    <row r="521" ht="20.1" customHeight="1" spans="1:2">
      <c r="A521" s="107" t="s">
        <v>542</v>
      </c>
      <c r="B521" s="39">
        <v>4546</v>
      </c>
    </row>
    <row r="522" ht="20.1" customHeight="1" spans="1:2">
      <c r="A522" s="107" t="s">
        <v>63</v>
      </c>
      <c r="B522" s="39">
        <v>16683</v>
      </c>
    </row>
    <row r="523" ht="20.1" customHeight="1" spans="1:2">
      <c r="A523" s="107" t="s">
        <v>543</v>
      </c>
      <c r="B523" s="39">
        <v>2239</v>
      </c>
    </row>
    <row r="524" ht="20.1" customHeight="1" spans="1:2">
      <c r="A524" s="107" t="s">
        <v>132</v>
      </c>
      <c r="B524" s="39">
        <v>273</v>
      </c>
    </row>
    <row r="525" ht="20.1" customHeight="1" spans="1:2">
      <c r="A525" s="107" t="s">
        <v>133</v>
      </c>
      <c r="B525" s="39">
        <v>260</v>
      </c>
    </row>
    <row r="526" ht="20.1" customHeight="1" spans="1:2">
      <c r="A526" s="107" t="s">
        <v>544</v>
      </c>
      <c r="B526" s="39">
        <v>262</v>
      </c>
    </row>
    <row r="527" ht="20.1" customHeight="1" spans="1:2">
      <c r="A527" s="107" t="s">
        <v>545</v>
      </c>
      <c r="B527" s="39">
        <v>1444</v>
      </c>
    </row>
    <row r="528" ht="20.1" customHeight="1" spans="1:2">
      <c r="A528" s="107" t="s">
        <v>546</v>
      </c>
      <c r="B528" s="39">
        <v>1299</v>
      </c>
    </row>
    <row r="529" ht="20.1" customHeight="1" spans="1:2">
      <c r="A529" s="107" t="s">
        <v>132</v>
      </c>
      <c r="B529" s="39">
        <v>439</v>
      </c>
    </row>
    <row r="530" ht="20.1" customHeight="1" spans="1:2">
      <c r="A530" s="107" t="s">
        <v>133</v>
      </c>
      <c r="B530" s="39">
        <v>33</v>
      </c>
    </row>
    <row r="531" ht="20.1" customHeight="1" spans="1:2">
      <c r="A531" s="107" t="s">
        <v>547</v>
      </c>
      <c r="B531" s="39">
        <v>827</v>
      </c>
    </row>
    <row r="532" ht="20.1" customHeight="1" spans="1:2">
      <c r="A532" s="107" t="s">
        <v>548</v>
      </c>
      <c r="B532" s="39">
        <v>12747</v>
      </c>
    </row>
    <row r="533" ht="20.1" customHeight="1" spans="1:2">
      <c r="A533" s="107" t="s">
        <v>549</v>
      </c>
      <c r="B533" s="39">
        <v>12747</v>
      </c>
    </row>
    <row r="534" ht="20.1" customHeight="1" spans="1:2">
      <c r="A534" s="107" t="s">
        <v>550</v>
      </c>
      <c r="B534" s="39">
        <v>398</v>
      </c>
    </row>
    <row r="535" ht="20.1" customHeight="1" spans="1:2">
      <c r="A535" s="107" t="s">
        <v>551</v>
      </c>
      <c r="B535" s="39">
        <v>378</v>
      </c>
    </row>
    <row r="536" ht="20.1" customHeight="1" spans="1:2">
      <c r="A536" s="107" t="s">
        <v>552</v>
      </c>
      <c r="B536" s="39">
        <v>20</v>
      </c>
    </row>
    <row r="537" ht="20.1" customHeight="1" spans="1:2">
      <c r="A537" s="107" t="s">
        <v>65</v>
      </c>
      <c r="B537" s="39">
        <v>770</v>
      </c>
    </row>
    <row r="538" ht="20.1" customHeight="1" spans="1:2">
      <c r="A538" s="107" t="s">
        <v>553</v>
      </c>
      <c r="B538" s="39">
        <v>670</v>
      </c>
    </row>
    <row r="539" ht="20.1" customHeight="1" spans="1:2">
      <c r="A539" s="107" t="s">
        <v>447</v>
      </c>
      <c r="B539" s="39">
        <v>100</v>
      </c>
    </row>
    <row r="540" ht="20.1" customHeight="1" spans="1:2">
      <c r="A540" s="107" t="s">
        <v>67</v>
      </c>
      <c r="B540" s="39">
        <v>2577</v>
      </c>
    </row>
    <row r="541" ht="20.1" customHeight="1" spans="1:2">
      <c r="A541" s="107" t="s">
        <v>554</v>
      </c>
      <c r="B541" s="39">
        <v>2324</v>
      </c>
    </row>
    <row r="542" ht="20.1" customHeight="1" spans="1:2">
      <c r="A542" s="107" t="s">
        <v>555</v>
      </c>
      <c r="B542" s="39">
        <v>201</v>
      </c>
    </row>
    <row r="543" ht="20.1" customHeight="1" spans="1:2">
      <c r="A543" s="107" t="s">
        <v>556</v>
      </c>
      <c r="B543" s="39">
        <v>281</v>
      </c>
    </row>
    <row r="544" ht="20.1" customHeight="1" spans="1:2">
      <c r="A544" s="107" t="s">
        <v>557</v>
      </c>
      <c r="B544" s="39">
        <v>1842</v>
      </c>
    </row>
    <row r="545" ht="20.1" customHeight="1" spans="1:2">
      <c r="A545" s="107" t="s">
        <v>558</v>
      </c>
      <c r="B545" s="39">
        <v>52</v>
      </c>
    </row>
    <row r="546" ht="20.1" customHeight="1" spans="1:2">
      <c r="A546" s="107" t="s">
        <v>559</v>
      </c>
      <c r="B546" s="39">
        <v>52</v>
      </c>
    </row>
    <row r="547" ht="20.1" customHeight="1" spans="1:2">
      <c r="A547" s="107" t="s">
        <v>560</v>
      </c>
      <c r="B547" s="39">
        <v>201</v>
      </c>
    </row>
    <row r="548" ht="20.1" customHeight="1" spans="1:2">
      <c r="A548" s="107" t="s">
        <v>561</v>
      </c>
      <c r="B548" s="39">
        <v>59</v>
      </c>
    </row>
    <row r="549" ht="20.1" customHeight="1" spans="1:2">
      <c r="A549" s="107" t="s">
        <v>562</v>
      </c>
      <c r="B549" s="39">
        <v>142</v>
      </c>
    </row>
    <row r="550" ht="20.1" customHeight="1" spans="1:2">
      <c r="A550" s="107" t="s">
        <v>69</v>
      </c>
      <c r="B550" s="39">
        <v>20797</v>
      </c>
    </row>
    <row r="551" ht="20.1" customHeight="1" spans="1:2">
      <c r="A551" s="107" t="s">
        <v>563</v>
      </c>
      <c r="B551" s="39">
        <v>4737</v>
      </c>
    </row>
    <row r="552" ht="20.1" customHeight="1" spans="1:2">
      <c r="A552" s="107" t="s">
        <v>564</v>
      </c>
      <c r="B552" s="39">
        <v>3639</v>
      </c>
    </row>
    <row r="553" ht="20.1" customHeight="1" spans="1:2">
      <c r="A553" s="107" t="s">
        <v>565</v>
      </c>
      <c r="B553" s="39">
        <v>1098</v>
      </c>
    </row>
    <row r="554" ht="20.1" customHeight="1" spans="1:2">
      <c r="A554" s="107" t="s">
        <v>566</v>
      </c>
      <c r="B554" s="39">
        <v>16060</v>
      </c>
    </row>
    <row r="555" ht="20.1" customHeight="1" spans="1:2">
      <c r="A555" s="107" t="s">
        <v>567</v>
      </c>
      <c r="B555" s="39">
        <v>12170</v>
      </c>
    </row>
    <row r="556" ht="20.1" customHeight="1" spans="1:2">
      <c r="A556" s="107" t="s">
        <v>568</v>
      </c>
      <c r="B556" s="39">
        <v>3890</v>
      </c>
    </row>
    <row r="557" ht="20.1" customHeight="1" spans="1:2">
      <c r="A557" s="107" t="s">
        <v>71</v>
      </c>
      <c r="B557" s="39">
        <v>1554</v>
      </c>
    </row>
    <row r="558" ht="20.1" customHeight="1" spans="1:2">
      <c r="A558" s="107" t="s">
        <v>569</v>
      </c>
      <c r="B558" s="39">
        <v>7</v>
      </c>
    </row>
    <row r="559" ht="20.1" customHeight="1" spans="1:2">
      <c r="A559" s="107" t="s">
        <v>570</v>
      </c>
      <c r="B559" s="39">
        <v>7</v>
      </c>
    </row>
    <row r="560" ht="20.1" customHeight="1" spans="1:2">
      <c r="A560" s="107" t="s">
        <v>571</v>
      </c>
      <c r="B560" s="39">
        <v>1547</v>
      </c>
    </row>
    <row r="561" ht="20.1" customHeight="1" spans="1:2">
      <c r="A561" s="107" t="s">
        <v>572</v>
      </c>
      <c r="B561" s="39">
        <v>1547</v>
      </c>
    </row>
    <row r="562" ht="20.1" customHeight="1" spans="1:2">
      <c r="A562" s="107" t="s">
        <v>573</v>
      </c>
      <c r="B562" s="39">
        <v>1461</v>
      </c>
    </row>
    <row r="563" ht="20.1" customHeight="1" spans="1:2">
      <c r="A563" s="107" t="s">
        <v>574</v>
      </c>
      <c r="B563" s="39">
        <v>1461</v>
      </c>
    </row>
    <row r="564" ht="20.1" customHeight="1" spans="1:2">
      <c r="A564" s="107" t="s">
        <v>575</v>
      </c>
      <c r="B564" s="39">
        <v>1461</v>
      </c>
    </row>
    <row r="565" ht="20.1" customHeight="1" spans="1:2">
      <c r="A565" s="107" t="s">
        <v>75</v>
      </c>
      <c r="B565" s="39">
        <v>11998</v>
      </c>
    </row>
    <row r="566" ht="20.1" customHeight="1" spans="1:2">
      <c r="A566" s="107" t="s">
        <v>576</v>
      </c>
      <c r="B566" s="39">
        <v>11998</v>
      </c>
    </row>
    <row r="567" ht="20.1" customHeight="1" spans="1:2">
      <c r="A567" s="107" t="s">
        <v>577</v>
      </c>
      <c r="B567" s="39">
        <v>11998</v>
      </c>
    </row>
    <row r="568" ht="20.1" customHeight="1" spans="1:2">
      <c r="A568" s="107" t="s">
        <v>77</v>
      </c>
      <c r="B568" s="39">
        <v>1</v>
      </c>
    </row>
    <row r="569" ht="20.1" customHeight="1" spans="1:2">
      <c r="A569" s="107" t="s">
        <v>578</v>
      </c>
      <c r="B569" s="39">
        <v>1</v>
      </c>
    </row>
    <row r="570" ht="20.1" customHeight="1" spans="1:2">
      <c r="A570" s="107" t="s">
        <v>569</v>
      </c>
      <c r="B570" s="39">
        <v>19</v>
      </c>
    </row>
    <row r="571" ht="20.1" customHeight="1" spans="1:2">
      <c r="A571" s="107" t="s">
        <v>570</v>
      </c>
      <c r="B571" s="39">
        <v>19</v>
      </c>
    </row>
    <row r="572" ht="20.1" customHeight="1" spans="1:2">
      <c r="A572" s="107" t="s">
        <v>571</v>
      </c>
      <c r="B572" s="39">
        <v>1547</v>
      </c>
    </row>
    <row r="573" ht="20.1" customHeight="1" spans="1:2">
      <c r="A573" s="107" t="s">
        <v>572</v>
      </c>
      <c r="B573" s="39">
        <v>1547</v>
      </c>
    </row>
    <row r="574" ht="20.1" customHeight="1" spans="1:2">
      <c r="A574" s="107" t="s">
        <v>573</v>
      </c>
      <c r="B574" s="39">
        <v>1461</v>
      </c>
    </row>
    <row r="575" ht="20.1" customHeight="1" spans="1:2">
      <c r="A575" s="107" t="s">
        <v>574</v>
      </c>
      <c r="B575" s="39">
        <v>1461</v>
      </c>
    </row>
    <row r="576" ht="20.1" customHeight="1" spans="1:2">
      <c r="A576" s="107" t="s">
        <v>575</v>
      </c>
      <c r="B576" s="39">
        <v>1461</v>
      </c>
    </row>
    <row r="577" ht="20.1" customHeight="1" spans="1:2">
      <c r="A577" s="107" t="s">
        <v>75</v>
      </c>
      <c r="B577" s="39">
        <v>11998</v>
      </c>
    </row>
    <row r="578" ht="20.1" customHeight="1" spans="1:2">
      <c r="A578" s="107" t="s">
        <v>576</v>
      </c>
      <c r="B578" s="39">
        <v>11998</v>
      </c>
    </row>
    <row r="579" ht="20.1" customHeight="1" spans="1:2">
      <c r="A579" s="107" t="s">
        <v>577</v>
      </c>
      <c r="B579" s="39">
        <v>11998</v>
      </c>
    </row>
    <row r="580" ht="20.1" customHeight="1" spans="1:2">
      <c r="A580" s="107" t="s">
        <v>77</v>
      </c>
      <c r="B580" s="39">
        <v>1</v>
      </c>
    </row>
    <row r="581" ht="20.1" customHeight="1" spans="1:2">
      <c r="A581" s="108" t="s">
        <v>578</v>
      </c>
      <c r="B581" s="43">
        <v>1</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8"/>
  <sheetViews>
    <sheetView showZeros="0" workbookViewId="0">
      <pane xSplit="1" ySplit="3" topLeftCell="B67" activePane="bottomRight" state="frozen"/>
      <selection/>
      <selection pane="topRight"/>
      <selection pane="bottomLeft"/>
      <selection pane="bottomRight" activeCell="G84" sqref="G84"/>
    </sheetView>
  </sheetViews>
  <sheetFormatPr defaultColWidth="9" defaultRowHeight="13.5" outlineLevelCol="3"/>
  <cols>
    <col min="1" max="1" width="34.25" customWidth="1"/>
    <col min="2" max="2" width="10.375" customWidth="1"/>
    <col min="3" max="3" width="32" customWidth="1"/>
    <col min="4" max="4" width="11" customWidth="1"/>
  </cols>
  <sheetData>
    <row r="1" ht="24" spans="1:4">
      <c r="A1" s="103" t="s">
        <v>579</v>
      </c>
      <c r="B1" s="103"/>
      <c r="C1" s="103"/>
      <c r="D1" s="103"/>
    </row>
    <row r="2" ht="18.75" customHeight="1" spans="1:4">
      <c r="A2" s="22" t="s">
        <v>21</v>
      </c>
      <c r="B2" s="110" t="s">
        <v>22</v>
      </c>
      <c r="C2" s="110"/>
      <c r="D2" s="104" t="s">
        <v>23</v>
      </c>
    </row>
    <row r="3" ht="20.1" customHeight="1" spans="1:4">
      <c r="A3" s="24" t="s">
        <v>580</v>
      </c>
      <c r="B3" s="111" t="s">
        <v>100</v>
      </c>
      <c r="C3" s="112" t="s">
        <v>581</v>
      </c>
      <c r="D3" s="25" t="s">
        <v>100</v>
      </c>
    </row>
    <row r="4" ht="20.1" customHeight="1" spans="1:4">
      <c r="A4" s="38" t="s">
        <v>582</v>
      </c>
      <c r="B4" s="113">
        <f>B5+B51+B56+B57+B58+B62+B69+B75+B76+B77+B78+B79+B83+B84</f>
        <v>777328</v>
      </c>
      <c r="C4" s="114" t="s">
        <v>583</v>
      </c>
      <c r="D4" s="39">
        <f>D5+D51+D58+D62+D69+D75+D76+D77+D78+D79+D83+D84+D85+D86</f>
        <v>501156</v>
      </c>
    </row>
    <row r="5" ht="20.1" customHeight="1" spans="1:4">
      <c r="A5" s="115" t="s">
        <v>84</v>
      </c>
      <c r="B5" s="113">
        <v>363133</v>
      </c>
      <c r="C5" s="116" t="s">
        <v>125</v>
      </c>
      <c r="D5" s="39">
        <f>D6+D11+D30</f>
        <v>105326</v>
      </c>
    </row>
    <row r="6" ht="20.1" customHeight="1" spans="1:4">
      <c r="A6" s="115" t="s">
        <v>584</v>
      </c>
      <c r="B6" s="113">
        <v>58470</v>
      </c>
      <c r="C6" s="116" t="s">
        <v>585</v>
      </c>
      <c r="D6" s="39">
        <v>0</v>
      </c>
    </row>
    <row r="7" ht="20.1" customHeight="1" spans="1:4">
      <c r="A7" s="115" t="s">
        <v>586</v>
      </c>
      <c r="B7" s="113">
        <v>52786</v>
      </c>
      <c r="C7" s="116" t="s">
        <v>587</v>
      </c>
      <c r="D7" s="39">
        <v>0</v>
      </c>
    </row>
    <row r="8" ht="20.1" customHeight="1" spans="1:4">
      <c r="A8" s="115" t="s">
        <v>588</v>
      </c>
      <c r="B8" s="113">
        <v>5684</v>
      </c>
      <c r="C8" s="116" t="s">
        <v>589</v>
      </c>
      <c r="D8" s="39">
        <v>0</v>
      </c>
    </row>
    <row r="9" ht="20.1" customHeight="1" spans="1:4">
      <c r="A9" s="115" t="s">
        <v>590</v>
      </c>
      <c r="B9" s="113">
        <v>0</v>
      </c>
      <c r="C9" s="116" t="s">
        <v>591</v>
      </c>
      <c r="D9" s="39">
        <v>0</v>
      </c>
    </row>
    <row r="10" ht="20.1" customHeight="1" spans="1:4">
      <c r="A10" s="115" t="s">
        <v>592</v>
      </c>
      <c r="B10" s="113">
        <v>0</v>
      </c>
      <c r="C10" s="116" t="s">
        <v>593</v>
      </c>
      <c r="D10" s="39">
        <v>0</v>
      </c>
    </row>
    <row r="11" ht="20.1" customHeight="1" spans="1:4">
      <c r="A11" s="115" t="s">
        <v>594</v>
      </c>
      <c r="B11" s="113">
        <v>184437</v>
      </c>
      <c r="C11" s="116" t="s">
        <v>595</v>
      </c>
      <c r="D11" s="39">
        <f>SUM(D12:D29)</f>
        <v>43429</v>
      </c>
    </row>
    <row r="12" ht="20.1" customHeight="1" spans="1:4">
      <c r="A12" s="115" t="s">
        <v>596</v>
      </c>
      <c r="B12" s="113">
        <v>2675</v>
      </c>
      <c r="C12" s="116" t="s">
        <v>597</v>
      </c>
      <c r="D12" s="39">
        <v>27586</v>
      </c>
    </row>
    <row r="13" ht="20.1" customHeight="1" spans="1:4">
      <c r="A13" s="115" t="s">
        <v>598</v>
      </c>
      <c r="B13" s="113">
        <v>13866</v>
      </c>
      <c r="C13" s="116" t="s">
        <v>599</v>
      </c>
      <c r="D13" s="39">
        <v>5390</v>
      </c>
    </row>
    <row r="14" ht="20.1" customHeight="1" spans="1:4">
      <c r="A14" s="115" t="s">
        <v>600</v>
      </c>
      <c r="B14" s="113">
        <v>263</v>
      </c>
      <c r="C14" s="116" t="s">
        <v>601</v>
      </c>
      <c r="D14" s="39">
        <v>0</v>
      </c>
    </row>
    <row r="15" ht="20.1" customHeight="1" spans="1:4">
      <c r="A15" s="115" t="s">
        <v>602</v>
      </c>
      <c r="B15" s="113">
        <v>3555</v>
      </c>
      <c r="C15" s="116" t="s">
        <v>603</v>
      </c>
      <c r="D15" s="39">
        <v>9088</v>
      </c>
    </row>
    <row r="16" ht="20.1" customHeight="1" spans="1:4">
      <c r="A16" s="115" t="s">
        <v>604</v>
      </c>
      <c r="B16" s="113">
        <v>94701</v>
      </c>
      <c r="C16" s="116" t="s">
        <v>605</v>
      </c>
      <c r="D16" s="39">
        <v>0</v>
      </c>
    </row>
    <row r="17" ht="20.1" customHeight="1" spans="1:4">
      <c r="A17" s="115" t="s">
        <v>606</v>
      </c>
      <c r="B17" s="113">
        <v>0</v>
      </c>
      <c r="C17" s="116" t="s">
        <v>607</v>
      </c>
      <c r="D17" s="39">
        <v>0</v>
      </c>
    </row>
    <row r="18" ht="20.1" customHeight="1" spans="1:4">
      <c r="A18" s="115" t="s">
        <v>608</v>
      </c>
      <c r="B18" s="113">
        <v>0</v>
      </c>
      <c r="C18" s="116" t="s">
        <v>609</v>
      </c>
      <c r="D18" s="39">
        <v>0</v>
      </c>
    </row>
    <row r="19" ht="20.1" customHeight="1" spans="1:4">
      <c r="A19" s="115" t="s">
        <v>610</v>
      </c>
      <c r="B19" s="113">
        <v>0</v>
      </c>
      <c r="C19" s="116" t="s">
        <v>611</v>
      </c>
      <c r="D19" s="39">
        <v>0</v>
      </c>
    </row>
    <row r="20" ht="20.1" customHeight="1" spans="1:4">
      <c r="A20" s="115" t="s">
        <v>612</v>
      </c>
      <c r="B20" s="113">
        <v>0</v>
      </c>
      <c r="C20" s="116" t="s">
        <v>613</v>
      </c>
      <c r="D20" s="39">
        <v>0</v>
      </c>
    </row>
    <row r="21" ht="20.1" customHeight="1" spans="1:4">
      <c r="A21" s="115" t="s">
        <v>614</v>
      </c>
      <c r="B21" s="113">
        <v>2926</v>
      </c>
      <c r="C21" s="116" t="s">
        <v>615</v>
      </c>
      <c r="D21" s="39">
        <v>0</v>
      </c>
    </row>
    <row r="22" ht="20.1" customHeight="1" spans="1:4">
      <c r="A22" s="115" t="s">
        <v>616</v>
      </c>
      <c r="B22" s="113">
        <v>11864</v>
      </c>
      <c r="C22" s="116" t="s">
        <v>617</v>
      </c>
      <c r="D22" s="39">
        <v>0</v>
      </c>
    </row>
    <row r="23" ht="20.1" customHeight="1" spans="1:4">
      <c r="A23" s="115" t="s">
        <v>618</v>
      </c>
      <c r="B23" s="113">
        <v>5361</v>
      </c>
      <c r="C23" s="116" t="s">
        <v>619</v>
      </c>
      <c r="D23" s="39">
        <v>0</v>
      </c>
    </row>
    <row r="24" ht="20.1" customHeight="1" spans="1:4">
      <c r="A24" s="115" t="s">
        <v>620</v>
      </c>
      <c r="B24" s="113">
        <v>21368</v>
      </c>
      <c r="C24" s="116" t="s">
        <v>621</v>
      </c>
      <c r="D24" s="39">
        <v>0</v>
      </c>
    </row>
    <row r="25" ht="20.1" customHeight="1" spans="1:4">
      <c r="A25" s="115" t="s">
        <v>622</v>
      </c>
      <c r="B25" s="113">
        <v>3456</v>
      </c>
      <c r="C25" s="116" t="s">
        <v>623</v>
      </c>
      <c r="D25" s="39">
        <v>0</v>
      </c>
    </row>
    <row r="26" ht="20.1" customHeight="1" spans="1:4">
      <c r="A26" s="115" t="s">
        <v>624</v>
      </c>
      <c r="B26" s="113">
        <v>964</v>
      </c>
      <c r="C26" s="116" t="s">
        <v>625</v>
      </c>
      <c r="D26" s="39">
        <v>0</v>
      </c>
    </row>
    <row r="27" ht="20.1" customHeight="1" spans="1:4">
      <c r="A27" s="115" t="s">
        <v>626</v>
      </c>
      <c r="B27" s="113">
        <v>0</v>
      </c>
      <c r="C27" s="116" t="s">
        <v>627</v>
      </c>
      <c r="D27" s="39">
        <v>0</v>
      </c>
    </row>
    <row r="28" ht="20.1" customHeight="1" spans="1:4">
      <c r="A28" s="115" t="s">
        <v>628</v>
      </c>
      <c r="B28" s="113">
        <v>14055</v>
      </c>
      <c r="C28" s="116" t="s">
        <v>629</v>
      </c>
      <c r="D28" s="39">
        <v>1365</v>
      </c>
    </row>
    <row r="29" ht="20.1" customHeight="1" spans="1:4">
      <c r="A29" s="115" t="s">
        <v>630</v>
      </c>
      <c r="B29" s="113">
        <v>9383</v>
      </c>
      <c r="C29" s="116" t="s">
        <v>631</v>
      </c>
      <c r="D29" s="39">
        <v>0</v>
      </c>
    </row>
    <row r="30" ht="20.1" customHeight="1" spans="1:4">
      <c r="A30" s="115" t="s">
        <v>632</v>
      </c>
      <c r="B30" s="113">
        <v>120226</v>
      </c>
      <c r="C30" s="116" t="s">
        <v>633</v>
      </c>
      <c r="D30" s="39">
        <f>SUM(D31:D50)</f>
        <v>61897</v>
      </c>
    </row>
    <row r="31" ht="20.1" customHeight="1" spans="1:4">
      <c r="A31" s="115" t="s">
        <v>634</v>
      </c>
      <c r="B31" s="113">
        <v>55</v>
      </c>
      <c r="C31" s="116" t="s">
        <v>634</v>
      </c>
      <c r="D31" s="39">
        <v>1279</v>
      </c>
    </row>
    <row r="32" ht="20.1" customHeight="1" spans="1:4">
      <c r="A32" s="115" t="s">
        <v>635</v>
      </c>
      <c r="B32" s="113">
        <v>0</v>
      </c>
      <c r="C32" s="116" t="s">
        <v>635</v>
      </c>
      <c r="D32" s="39">
        <v>0</v>
      </c>
    </row>
    <row r="33" ht="20.1" customHeight="1" spans="1:4">
      <c r="A33" s="115" t="s">
        <v>636</v>
      </c>
      <c r="B33" s="113">
        <v>482</v>
      </c>
      <c r="C33" s="116" t="s">
        <v>636</v>
      </c>
      <c r="D33" s="39">
        <v>86</v>
      </c>
    </row>
    <row r="34" ht="20.1" customHeight="1" spans="1:4">
      <c r="A34" s="115" t="s">
        <v>637</v>
      </c>
      <c r="B34" s="113">
        <v>451</v>
      </c>
      <c r="C34" s="116" t="s">
        <v>637</v>
      </c>
      <c r="D34" s="39">
        <v>451</v>
      </c>
    </row>
    <row r="35" ht="20.1" customHeight="1" spans="1:4">
      <c r="A35" s="115" t="s">
        <v>638</v>
      </c>
      <c r="B35" s="113">
        <v>5354</v>
      </c>
      <c r="C35" s="116" t="s">
        <v>638</v>
      </c>
      <c r="D35" s="39">
        <v>3</v>
      </c>
    </row>
    <row r="36" ht="20.1" customHeight="1" spans="1:4">
      <c r="A36" s="115" t="s">
        <v>639</v>
      </c>
      <c r="B36" s="113">
        <v>211</v>
      </c>
      <c r="C36" s="116" t="s">
        <v>639</v>
      </c>
      <c r="D36" s="39">
        <v>0</v>
      </c>
    </row>
    <row r="37" ht="20.1" customHeight="1" spans="1:4">
      <c r="A37" s="115" t="s">
        <v>640</v>
      </c>
      <c r="B37" s="113">
        <v>3215</v>
      </c>
      <c r="C37" s="116" t="s">
        <v>640</v>
      </c>
      <c r="D37" s="39">
        <v>441</v>
      </c>
    </row>
    <row r="38" ht="20.1" customHeight="1" spans="1:4">
      <c r="A38" s="115" t="s">
        <v>641</v>
      </c>
      <c r="B38" s="113">
        <v>17084</v>
      </c>
      <c r="C38" s="116" t="s">
        <v>641</v>
      </c>
      <c r="D38" s="39">
        <v>8788</v>
      </c>
    </row>
    <row r="39" ht="20.1" customHeight="1" spans="1:4">
      <c r="A39" s="115" t="s">
        <v>642</v>
      </c>
      <c r="B39" s="113">
        <v>13430</v>
      </c>
      <c r="C39" s="116" t="s">
        <v>642</v>
      </c>
      <c r="D39" s="39">
        <v>2930</v>
      </c>
    </row>
    <row r="40" ht="20.1" customHeight="1" spans="1:4">
      <c r="A40" s="115" t="s">
        <v>643</v>
      </c>
      <c r="B40" s="113">
        <v>20021</v>
      </c>
      <c r="C40" s="116" t="s">
        <v>643</v>
      </c>
      <c r="D40" s="39">
        <v>13865</v>
      </c>
    </row>
    <row r="41" ht="20.1" customHeight="1" spans="1:4">
      <c r="A41" s="115" t="s">
        <v>644</v>
      </c>
      <c r="B41" s="113">
        <v>9023</v>
      </c>
      <c r="C41" s="116" t="s">
        <v>644</v>
      </c>
      <c r="D41" s="39">
        <v>5550</v>
      </c>
    </row>
    <row r="42" ht="20.1" customHeight="1" spans="1:4">
      <c r="A42" s="115" t="s">
        <v>645</v>
      </c>
      <c r="B42" s="113">
        <v>21002</v>
      </c>
      <c r="C42" s="116" t="s">
        <v>645</v>
      </c>
      <c r="D42" s="39">
        <v>19265</v>
      </c>
    </row>
    <row r="43" ht="20.1" customHeight="1" spans="1:4">
      <c r="A43" s="115" t="s">
        <v>646</v>
      </c>
      <c r="B43" s="113">
        <v>8891</v>
      </c>
      <c r="C43" s="116" t="s">
        <v>646</v>
      </c>
      <c r="D43" s="39">
        <v>6228</v>
      </c>
    </row>
    <row r="44" ht="20.1" customHeight="1" spans="1:4">
      <c r="A44" s="115" t="s">
        <v>647</v>
      </c>
      <c r="B44" s="113">
        <v>1864</v>
      </c>
      <c r="C44" s="116" t="s">
        <v>647</v>
      </c>
      <c r="D44" s="39">
        <v>166</v>
      </c>
    </row>
    <row r="45" ht="20.1" customHeight="1" spans="1:4">
      <c r="A45" s="115" t="s">
        <v>648</v>
      </c>
      <c r="B45" s="113">
        <v>9805</v>
      </c>
      <c r="C45" s="116" t="s">
        <v>648</v>
      </c>
      <c r="D45" s="39">
        <v>320</v>
      </c>
    </row>
    <row r="46" ht="20.1" customHeight="1" spans="1:4">
      <c r="A46" s="115" t="s">
        <v>649</v>
      </c>
      <c r="B46" s="113">
        <v>0</v>
      </c>
      <c r="C46" s="116" t="s">
        <v>649</v>
      </c>
      <c r="D46" s="39">
        <v>0</v>
      </c>
    </row>
    <row r="47" ht="20.1" customHeight="1" spans="1:4">
      <c r="A47" s="115" t="s">
        <v>650</v>
      </c>
      <c r="B47" s="113">
        <v>3943</v>
      </c>
      <c r="C47" s="116" t="s">
        <v>650</v>
      </c>
      <c r="D47" s="39">
        <v>1761</v>
      </c>
    </row>
    <row r="48" ht="20.1" customHeight="1" spans="1:4">
      <c r="A48" s="115" t="s">
        <v>651</v>
      </c>
      <c r="B48" s="113">
        <v>4886</v>
      </c>
      <c r="C48" s="116" t="s">
        <v>651</v>
      </c>
      <c r="D48" s="39">
        <v>752</v>
      </c>
    </row>
    <row r="49" ht="20.1" customHeight="1" spans="1:4">
      <c r="A49" s="115" t="s">
        <v>652</v>
      </c>
      <c r="B49" s="113">
        <v>19</v>
      </c>
      <c r="C49" s="116" t="s">
        <v>652</v>
      </c>
      <c r="D49" s="39">
        <v>12</v>
      </c>
    </row>
    <row r="50" ht="20.1" customHeight="1" spans="1:4">
      <c r="A50" s="115" t="s">
        <v>653</v>
      </c>
      <c r="B50" s="113">
        <v>490</v>
      </c>
      <c r="C50" s="116" t="s">
        <v>654</v>
      </c>
      <c r="D50" s="39">
        <v>0</v>
      </c>
    </row>
    <row r="51" ht="20.1" customHeight="1" spans="1:4">
      <c r="A51" s="115" t="s">
        <v>126</v>
      </c>
      <c r="B51" s="113">
        <f>SUM(B52:B55)</f>
        <v>52</v>
      </c>
      <c r="C51" s="116" t="s">
        <v>85</v>
      </c>
      <c r="D51" s="39">
        <v>44176</v>
      </c>
    </row>
    <row r="52" ht="20.1" customHeight="1" spans="1:4">
      <c r="A52" s="115" t="s">
        <v>655</v>
      </c>
      <c r="B52" s="113">
        <v>0</v>
      </c>
      <c r="C52" s="116" t="s">
        <v>656</v>
      </c>
      <c r="D52" s="39">
        <v>0</v>
      </c>
    </row>
    <row r="53" ht="20.1" customHeight="1" spans="1:4">
      <c r="A53" s="115" t="s">
        <v>657</v>
      </c>
      <c r="B53" s="113">
        <v>0</v>
      </c>
      <c r="C53" s="116" t="s">
        <v>658</v>
      </c>
      <c r="D53" s="39">
        <v>0</v>
      </c>
    </row>
    <row r="54" ht="20.1" customHeight="1" spans="1:4">
      <c r="A54" s="115" t="s">
        <v>659</v>
      </c>
      <c r="B54" s="113">
        <v>0</v>
      </c>
      <c r="C54" s="116" t="s">
        <v>660</v>
      </c>
      <c r="D54" s="39">
        <v>0</v>
      </c>
    </row>
    <row r="55" ht="20.1" customHeight="1" spans="1:4">
      <c r="A55" s="115" t="s">
        <v>661</v>
      </c>
      <c r="B55" s="113">
        <v>52</v>
      </c>
      <c r="C55" s="116" t="s">
        <v>662</v>
      </c>
      <c r="D55" s="39">
        <v>44176</v>
      </c>
    </row>
    <row r="56" ht="20.1" customHeight="1" spans="1:4">
      <c r="A56" s="115" t="s">
        <v>663</v>
      </c>
      <c r="B56" s="113">
        <v>0</v>
      </c>
      <c r="C56" s="116"/>
      <c r="D56" s="39"/>
    </row>
    <row r="57" ht="20.1" customHeight="1" spans="1:4">
      <c r="A57" s="115" t="s">
        <v>664</v>
      </c>
      <c r="B57" s="113">
        <v>40138</v>
      </c>
      <c r="C57" s="116"/>
      <c r="D57" s="39"/>
    </row>
    <row r="58" ht="20.1" customHeight="1" spans="1:4">
      <c r="A58" s="115" t="s">
        <v>665</v>
      </c>
      <c r="B58" s="113">
        <v>91340</v>
      </c>
      <c r="C58" s="116" t="s">
        <v>106</v>
      </c>
      <c r="D58" s="39">
        <v>0</v>
      </c>
    </row>
    <row r="59" ht="20.1" customHeight="1" spans="1:4">
      <c r="A59" s="115" t="s">
        <v>666</v>
      </c>
      <c r="B59" s="113">
        <v>81414</v>
      </c>
      <c r="C59" s="116"/>
      <c r="D59" s="39"/>
    </row>
    <row r="60" ht="20.1" customHeight="1" spans="1:4">
      <c r="A60" s="115" t="s">
        <v>667</v>
      </c>
      <c r="B60" s="113">
        <v>9926</v>
      </c>
      <c r="C60" s="116"/>
      <c r="D60" s="39"/>
    </row>
    <row r="61" ht="20.1" customHeight="1" spans="1:4">
      <c r="A61" s="115" t="s">
        <v>668</v>
      </c>
      <c r="B61" s="113">
        <v>0</v>
      </c>
      <c r="C61" s="116"/>
      <c r="D61" s="39"/>
    </row>
    <row r="62" ht="20.1" customHeight="1" spans="1:4">
      <c r="A62" s="115" t="s">
        <v>669</v>
      </c>
      <c r="B62" s="113">
        <v>0</v>
      </c>
      <c r="C62" s="116" t="s">
        <v>105</v>
      </c>
      <c r="D62" s="39">
        <v>212000</v>
      </c>
    </row>
    <row r="63" ht="20.1" customHeight="1" spans="1:4">
      <c r="A63" s="115" t="s">
        <v>670</v>
      </c>
      <c r="B63" s="113">
        <v>0</v>
      </c>
      <c r="C63" s="116" t="s">
        <v>671</v>
      </c>
      <c r="D63" s="39">
        <v>212000</v>
      </c>
    </row>
    <row r="64" ht="20.1" customHeight="1" spans="1:4">
      <c r="A64" s="115" t="s">
        <v>672</v>
      </c>
      <c r="B64" s="113">
        <v>0</v>
      </c>
      <c r="C64" s="116" t="s">
        <v>673</v>
      </c>
      <c r="D64" s="39">
        <v>9700</v>
      </c>
    </row>
    <row r="65" ht="20.1" customHeight="1" spans="1:4">
      <c r="A65" s="115" t="s">
        <v>674</v>
      </c>
      <c r="B65" s="113">
        <v>0</v>
      </c>
      <c r="C65" s="116" t="s">
        <v>675</v>
      </c>
      <c r="D65" s="39">
        <v>0</v>
      </c>
    </row>
    <row r="66" ht="20.1" customHeight="1" spans="1:4">
      <c r="A66" s="115" t="s">
        <v>676</v>
      </c>
      <c r="B66" s="113">
        <v>0</v>
      </c>
      <c r="C66" s="116" t="s">
        <v>677</v>
      </c>
      <c r="D66" s="39">
        <v>0</v>
      </c>
    </row>
    <row r="67" ht="20.1" customHeight="1" spans="1:4">
      <c r="A67" s="115" t="s">
        <v>678</v>
      </c>
      <c r="B67" s="113">
        <v>0</v>
      </c>
      <c r="C67" s="116" t="s">
        <v>679</v>
      </c>
      <c r="D67" s="39">
        <v>202300</v>
      </c>
    </row>
    <row r="68" ht="20.1" customHeight="1" spans="1:4">
      <c r="A68" s="115" t="s">
        <v>680</v>
      </c>
      <c r="B68" s="113">
        <v>0</v>
      </c>
      <c r="C68" s="116"/>
      <c r="D68" s="39"/>
    </row>
    <row r="69" ht="20.1" customHeight="1" spans="1:4">
      <c r="A69" s="115" t="s">
        <v>92</v>
      </c>
      <c r="B69" s="113">
        <v>242000</v>
      </c>
      <c r="C69" s="116" t="s">
        <v>89</v>
      </c>
      <c r="D69" s="39">
        <v>0</v>
      </c>
    </row>
    <row r="70" ht="20.1" customHeight="1" spans="1:4">
      <c r="A70" s="115" t="s">
        <v>681</v>
      </c>
      <c r="B70" s="113">
        <v>242000</v>
      </c>
      <c r="C70" s="116" t="s">
        <v>682</v>
      </c>
      <c r="D70" s="39">
        <v>0</v>
      </c>
    </row>
    <row r="71" ht="20.1" customHeight="1" spans="1:4">
      <c r="A71" s="115" t="s">
        <v>683</v>
      </c>
      <c r="B71" s="113">
        <v>242000</v>
      </c>
      <c r="C71" s="116" t="s">
        <v>684</v>
      </c>
      <c r="D71" s="39">
        <v>0</v>
      </c>
    </row>
    <row r="72" ht="20.1" customHeight="1" spans="1:4">
      <c r="A72" s="115" t="s">
        <v>685</v>
      </c>
      <c r="B72" s="113">
        <v>0</v>
      </c>
      <c r="C72" s="116" t="s">
        <v>686</v>
      </c>
      <c r="D72" s="39">
        <v>0</v>
      </c>
    </row>
    <row r="73" ht="20.1" customHeight="1" spans="1:4">
      <c r="A73" s="115" t="s">
        <v>687</v>
      </c>
      <c r="B73" s="113">
        <v>0</v>
      </c>
      <c r="C73" s="116" t="s">
        <v>688</v>
      </c>
      <c r="D73" s="39">
        <v>0</v>
      </c>
    </row>
    <row r="74" ht="20.1" customHeight="1" spans="1:4">
      <c r="A74" s="115" t="s">
        <v>689</v>
      </c>
      <c r="B74" s="113">
        <v>0</v>
      </c>
      <c r="C74" s="116"/>
      <c r="D74" s="39"/>
    </row>
    <row r="75" ht="20.1" customHeight="1" spans="1:4">
      <c r="A75" s="115" t="s">
        <v>690</v>
      </c>
      <c r="B75" s="113">
        <v>0</v>
      </c>
      <c r="C75" s="116" t="s">
        <v>691</v>
      </c>
      <c r="D75" s="39">
        <v>0</v>
      </c>
    </row>
    <row r="76" ht="20.1" customHeight="1" spans="1:4">
      <c r="A76" s="115" t="s">
        <v>692</v>
      </c>
      <c r="B76" s="113">
        <v>0</v>
      </c>
      <c r="C76" s="116" t="s">
        <v>693</v>
      </c>
      <c r="D76" s="39">
        <v>0</v>
      </c>
    </row>
    <row r="77" ht="20.1" customHeight="1" spans="1:4">
      <c r="A77" s="115" t="s">
        <v>694</v>
      </c>
      <c r="B77" s="113">
        <v>0</v>
      </c>
      <c r="C77" s="116" t="s">
        <v>695</v>
      </c>
      <c r="D77" s="39">
        <v>0</v>
      </c>
    </row>
    <row r="78" ht="20.1" customHeight="1" spans="1:4">
      <c r="A78" s="115" t="s">
        <v>696</v>
      </c>
      <c r="B78" s="113">
        <v>40665</v>
      </c>
      <c r="C78" s="116" t="s">
        <v>91</v>
      </c>
      <c r="D78" s="39">
        <v>92873</v>
      </c>
    </row>
    <row r="79" ht="20.1" customHeight="1" spans="1:4">
      <c r="A79" s="115" t="s">
        <v>697</v>
      </c>
      <c r="B79" s="113">
        <v>0</v>
      </c>
      <c r="C79" s="116" t="s">
        <v>65</v>
      </c>
      <c r="D79" s="39">
        <v>0</v>
      </c>
    </row>
    <row r="80" ht="20.1" customHeight="1" spans="1:4">
      <c r="A80" s="115" t="s">
        <v>698</v>
      </c>
      <c r="B80" s="113">
        <v>0</v>
      </c>
      <c r="C80" s="116" t="s">
        <v>699</v>
      </c>
      <c r="D80" s="39">
        <v>0</v>
      </c>
    </row>
    <row r="81" ht="20.1" customHeight="1" spans="1:4">
      <c r="A81" s="115" t="s">
        <v>700</v>
      </c>
      <c r="B81" s="113">
        <v>0</v>
      </c>
      <c r="C81" s="116" t="s">
        <v>701</v>
      </c>
      <c r="D81" s="39">
        <v>0</v>
      </c>
    </row>
    <row r="82" ht="20.1" customHeight="1" spans="1:4">
      <c r="A82" s="115" t="s">
        <v>702</v>
      </c>
      <c r="B82" s="113">
        <v>0</v>
      </c>
      <c r="C82" s="116" t="s">
        <v>703</v>
      </c>
      <c r="D82" s="39">
        <v>0</v>
      </c>
    </row>
    <row r="83" ht="20.1" customHeight="1" spans="1:4">
      <c r="A83" s="115" t="s">
        <v>704</v>
      </c>
      <c r="B83" s="113">
        <v>0</v>
      </c>
      <c r="C83" s="116" t="s">
        <v>705</v>
      </c>
      <c r="D83" s="39">
        <v>0</v>
      </c>
    </row>
    <row r="84" ht="20.1" customHeight="1" spans="1:4">
      <c r="A84" s="115" t="s">
        <v>706</v>
      </c>
      <c r="B84" s="113">
        <v>0</v>
      </c>
      <c r="C84" s="116" t="s">
        <v>707</v>
      </c>
      <c r="D84" s="39">
        <v>0</v>
      </c>
    </row>
    <row r="85" ht="20.1" customHeight="1" spans="1:4">
      <c r="A85" s="115"/>
      <c r="B85" s="113"/>
      <c r="C85" s="116" t="s">
        <v>708</v>
      </c>
      <c r="D85" s="39">
        <v>0</v>
      </c>
    </row>
    <row r="86" ht="20.1" customHeight="1" spans="1:4">
      <c r="A86" s="115"/>
      <c r="B86" s="113"/>
      <c r="C86" s="116" t="s">
        <v>93</v>
      </c>
      <c r="D86" s="39">
        <v>46781</v>
      </c>
    </row>
    <row r="87" ht="20.1" customHeight="1" spans="1:4">
      <c r="A87" s="115"/>
      <c r="B87" s="113"/>
      <c r="C87" s="116" t="s">
        <v>709</v>
      </c>
      <c r="D87" s="39">
        <v>46781</v>
      </c>
    </row>
    <row r="88" ht="20.1" customHeight="1" spans="1:4">
      <c r="A88" s="117"/>
      <c r="B88" s="118"/>
      <c r="C88" s="119" t="s">
        <v>710</v>
      </c>
      <c r="D88" s="43">
        <v>0</v>
      </c>
    </row>
  </sheetData>
  <mergeCells count="2">
    <mergeCell ref="A1:D1"/>
    <mergeCell ref="B2:C2"/>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目录</vt:lpstr>
      <vt:lpstr>F1</vt:lpstr>
      <vt:lpstr>F2</vt:lpstr>
      <vt:lpstr>F3</vt:lpstr>
      <vt:lpstr>F4</vt:lpstr>
      <vt:lpstr>F5</vt:lpstr>
      <vt:lpstr>F6</vt:lpstr>
      <vt:lpstr>F7</vt:lpstr>
      <vt:lpstr>F8</vt:lpstr>
      <vt:lpstr>F9</vt:lpstr>
      <vt:lpstr>F10</vt:lpstr>
      <vt:lpstr>F11</vt:lpstr>
      <vt:lpstr>F12</vt:lpstr>
      <vt:lpstr>F13</vt:lpstr>
      <vt:lpstr>F14</vt:lpstr>
      <vt:lpstr>F15</vt:lpstr>
      <vt:lpstr>F16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段学亚</dc:creator>
  <cp:lastModifiedBy>杨倩怡</cp:lastModifiedBy>
  <dcterms:created xsi:type="dcterms:W3CDTF">2017-07-04T02:20:00Z</dcterms:created>
  <cp:lastPrinted>2017-09-18T09:25:00Z</cp:lastPrinted>
  <dcterms:modified xsi:type="dcterms:W3CDTF">2025-07-31T01:22:16Z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F01E0C9D587E4D6292C3DCA93736B720_12</vt:lpwstr>
  </property>
</Properties>
</file>