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tabRatio="776" firstSheet="18" activeTab="25"/>
  </bookViews>
  <sheets>
    <sheet name="封面" sheetId="74" r:id="rId1"/>
    <sheet name="目录" sheetId="75" r:id="rId2"/>
    <sheet name="01-2021全区收入" sheetId="57" r:id="rId3"/>
    <sheet name="02-2021全区支出" sheetId="58" r:id="rId4"/>
    <sheet name="03-2021公共平衡 " sheetId="26" r:id="rId5"/>
    <sheet name="04-2021公共本级支出功能 " sheetId="27" r:id="rId6"/>
    <sheet name="05-2021公共线下 " sheetId="32" r:id="rId7"/>
    <sheet name="06-2021转移支付分地区" sheetId="59" r:id="rId8"/>
    <sheet name="07-2021转移支付分项目 " sheetId="60" r:id="rId9"/>
    <sheet name="8-2021基金平衡" sheetId="33" r:id="rId10"/>
    <sheet name="9-2021基金支出" sheetId="19" r:id="rId11"/>
    <sheet name="10-2021基金转移支付" sheetId="62" r:id="rId12"/>
    <sheet name="11-2021国资 " sheetId="48" r:id="rId13"/>
    <sheet name="12-2021社保执行" sheetId="21" r:id="rId14"/>
    <sheet name="13-2022全区收入" sheetId="72" r:id="rId15"/>
    <sheet name="14-2022全区支出" sheetId="73" r:id="rId16"/>
    <sheet name="15-2022公共平衡" sheetId="71" r:id="rId17"/>
    <sheet name="17-2022公共基本和项目 " sheetId="39" r:id="rId18"/>
    <sheet name="16-2022公共本级支出功能 " sheetId="38" r:id="rId19"/>
    <sheet name="19-2022公共线下" sheetId="29" r:id="rId20"/>
    <sheet name="20-2022转移支付分地区" sheetId="53" r:id="rId21"/>
    <sheet name="18-2022公共本级基本支出经济 " sheetId="36" r:id="rId22"/>
    <sheet name="21-2022转移支付分项目" sheetId="54" r:id="rId23"/>
    <sheet name="22-2022基金平衡" sheetId="35" r:id="rId24"/>
    <sheet name="23-2022基金支出" sheetId="7" r:id="rId25"/>
    <sheet name="24-2022基金转移支付" sheetId="61" r:id="rId26"/>
    <sheet name="25-2022国资" sheetId="49" r:id="rId27"/>
    <sheet name="26-2022社保" sheetId="11" r:id="rId28"/>
    <sheet name="27-2021债务限额、余额" sheetId="65" r:id="rId29"/>
    <sheet name="27-2020、2021一般债务余额" sheetId="66" r:id="rId30"/>
    <sheet name="28-2019、2020专项债务余额" sheetId="67" r:id="rId31"/>
    <sheet name="29-债务还本付息" sheetId="68" r:id="rId32"/>
    <sheet name="三公经费" sheetId="76" r:id="rId33"/>
    <sheet name="重点项目" sheetId="77" r:id="rId34"/>
  </sheets>
  <externalReferences>
    <externalReference r:id="rId35"/>
  </externalReferences>
  <definedNames>
    <definedName name="_xlnm._FilterDatabase" localSheetId="5" hidden="1">'04-2021公共本级支出功能 '!$A$5:$J$584</definedName>
    <definedName name="_xlnm._FilterDatabase" localSheetId="8" hidden="1">'07-2021转移支付分项目 '!$A$5:$A$14</definedName>
    <definedName name="_xlnm._FilterDatabase" localSheetId="18" hidden="1">'16-2022公共本级支出功能 '!$A$5:$B$569</definedName>
    <definedName name="_xlnm._FilterDatabase" localSheetId="22" hidden="1">'21-2022转移支付分项目'!$A$5:$A$103</definedName>
    <definedName name="_xlnm._FilterDatabase" localSheetId="24" hidden="1">'23-2022基金支出'!$A$5:$D$46</definedName>
    <definedName name="_xlnm._FilterDatabase" localSheetId="10" hidden="1">'9-2021基金支出'!$A$5:$C$55</definedName>
    <definedName name="fa" localSheetId="8">#REF!</definedName>
    <definedName name="fa" localSheetId="11">#REF!</definedName>
    <definedName name="fa" localSheetId="14">#REF!</definedName>
    <definedName name="fa" localSheetId="15">#REF!</definedName>
    <definedName name="fa" localSheetId="22">#REF!</definedName>
    <definedName name="fa" localSheetId="25">#REF!</definedName>
    <definedName name="fa">#REF!</definedName>
    <definedName name="fw_04">[1]表四!$H$6:$I$57</definedName>
    <definedName name="fw_05">[1]表五!$G$6:$H$239</definedName>
    <definedName name="fw_06">[1]表六!$D$6:$E$54</definedName>
    <definedName name="fw_97">[1]表一!$H$6:$I$1524</definedName>
    <definedName name="fw_98">[1]表二!$D$6:$E$224</definedName>
    <definedName name="fw_99">[1]表三!$D$6:$E$43</definedName>
    <definedName name="_xlnm.Print_Area" localSheetId="2">'01-2021全区收入'!$A$1:$C$37</definedName>
    <definedName name="_xlnm.Print_Area" localSheetId="3">'02-2021全区支出'!$A$1:$C$42</definedName>
    <definedName name="_xlnm.Print_Area" localSheetId="4">'03-2021公共平衡 '!$A$1:$N$41</definedName>
    <definedName name="_xlnm.Print_Area" localSheetId="5">'04-2021公共本级支出功能 '!$A$1:$B$584</definedName>
    <definedName name="_xlnm.Print_Area" localSheetId="6">'05-2021公共线下 '!$A$1:$D$44</definedName>
    <definedName name="_xlnm.Print_Area" localSheetId="7">'06-2021转移支付分地区'!$A$1:$C$17</definedName>
    <definedName name="_xlnm.Print_Area" localSheetId="8">'07-2021转移支付分项目 '!$A$1:$B$50</definedName>
    <definedName name="_xlnm.Print_Area" localSheetId="11">'10-2021基金转移支付'!$A$1:$B$143</definedName>
    <definedName name="_xlnm.Print_Area" localSheetId="12">'11-2021国资 '!$A$1:$N$24</definedName>
    <definedName name="_xlnm.Print_Area" localSheetId="13">'12-2021社保执行'!$A$1:$N$17</definedName>
    <definedName name="_xlnm.Print_Area" localSheetId="14">'13-2022全区收入'!$A$1:$C$37</definedName>
    <definedName name="_xlnm.Print_Area" localSheetId="15">'14-2022全区支出'!$A$1:$D$40</definedName>
    <definedName name="_xlnm.Print_Area" localSheetId="16">'15-2022公共平衡'!$A$1:$F$41</definedName>
    <definedName name="_xlnm.Print_Area" localSheetId="18">'16-2022公共本级支出功能 '!$A$1:$B$569</definedName>
    <definedName name="_xlnm.Print_Area" localSheetId="17">'17-2022公共基本和项目 '!$A$1:$D$31</definedName>
    <definedName name="_xlnm.Print_Area" localSheetId="21">'18-2022公共本级基本支出经济 '!$A$1:$B$49</definedName>
    <definedName name="_xlnm.Print_Area" localSheetId="19">'19-2022公共线下'!$A$1:$D$43</definedName>
    <definedName name="_xlnm.Print_Area" localSheetId="20">'20-2022转移支付分地区'!$A$1:$B$17</definedName>
    <definedName name="_xlnm.Print_Area" localSheetId="22">'21-2022转移支付分项目'!$A$1:$B$41</definedName>
    <definedName name="_xlnm.Print_Area" localSheetId="24">'23-2022基金支出'!$A$1:$B$46</definedName>
    <definedName name="_xlnm.Print_Area" localSheetId="31">'29-债务还本付息'!$A$1:$D$26</definedName>
    <definedName name="_xlnm.Print_Area" localSheetId="9">'8-2021基金平衡'!$A$1:$N$28</definedName>
    <definedName name="_xlnm.Print_Area" localSheetId="10">'9-2021基金支出'!$A$1:$B$55</definedName>
    <definedName name="_xlnm.Print_Area" localSheetId="1">目录!$B$1:$C$42</definedName>
    <definedName name="_xlnm.Print_Titles" localSheetId="4">'03-2021公共平衡 '!$2:$4</definedName>
    <definedName name="_xlnm.Print_Titles" localSheetId="5">'04-2021公共本级支出功能 '!$1:$4</definedName>
    <definedName name="_xlnm.Print_Titles" localSheetId="6">'05-2021公共线下 '!$2:$4</definedName>
    <definedName name="_xlnm.Print_Titles" localSheetId="7">'06-2021转移支付分地区'!$2:$7</definedName>
    <definedName name="_xlnm.Print_Titles" localSheetId="8">'07-2021转移支付分项目 '!$1:$5</definedName>
    <definedName name="_xlnm.Print_Titles" localSheetId="11">'10-2021基金转移支付'!$1:$4</definedName>
    <definedName name="_xlnm.Print_Titles" localSheetId="18">'16-2022公共本级支出功能 '!$2:$4</definedName>
    <definedName name="_xlnm.Print_Titles" localSheetId="21">'18-2022公共本级基本支出经济 '!$2:$5</definedName>
    <definedName name="_xlnm.Print_Titles" localSheetId="19">'19-2022公共线下'!$1:$4</definedName>
    <definedName name="_xlnm.Print_Titles" localSheetId="20">'20-2022转移支付分地区'!$2:$5</definedName>
    <definedName name="_xlnm.Print_Titles" localSheetId="22">'21-2022转移支付分项目'!$2:$5</definedName>
    <definedName name="_xlnm.Print_Titles" localSheetId="24">'23-2022基金支出'!$1:$4</definedName>
    <definedName name="_xlnm.Print_Titles" localSheetId="9">'8-2021基金平衡'!$1:$4</definedName>
    <definedName name="_xlnm.Print_Titles" localSheetId="10">'9-2021基金支出'!$1:$4</definedName>
    <definedName name="地区名称" localSheetId="4">#REF!</definedName>
    <definedName name="地区名称" localSheetId="5">#REF!</definedName>
    <definedName name="地区名称" localSheetId="6">#REF!</definedName>
    <definedName name="地区名称" localSheetId="7">#REF!</definedName>
    <definedName name="地区名称" localSheetId="8">#REF!</definedName>
    <definedName name="地区名称" localSheetId="11">#REF!</definedName>
    <definedName name="地区名称" localSheetId="12">#REF!</definedName>
    <definedName name="地区名称" localSheetId="13">#REF!</definedName>
    <definedName name="地区名称" localSheetId="14">#REF!</definedName>
    <definedName name="地区名称" localSheetId="15">#REF!</definedName>
    <definedName name="地区名称" localSheetId="18">#REF!</definedName>
    <definedName name="地区名称" localSheetId="19">#REF!</definedName>
    <definedName name="地区名称" localSheetId="20">#REF!</definedName>
    <definedName name="地区名称" localSheetId="22">#REF!</definedName>
    <definedName name="地区名称" localSheetId="23">#REF!</definedName>
    <definedName name="地区名称" localSheetId="25">#REF!</definedName>
    <definedName name="地区名称" localSheetId="26">#REF!</definedName>
    <definedName name="地区名称" localSheetId="9">#REF!</definedName>
    <definedName name="地区名称" localSheetId="32">#REF!</definedName>
    <definedName name="地区名称">#REF!</definedName>
  </definedNames>
  <calcPr calcId="144525"/>
</workbook>
</file>

<file path=xl/sharedStrings.xml><?xml version="1.0" encoding="utf-8"?>
<sst xmlns="http://schemas.openxmlformats.org/spreadsheetml/2006/main" count="2662" uniqueCount="1447">
  <si>
    <t>预算报告</t>
  </si>
  <si>
    <t>附件</t>
  </si>
  <si>
    <t>重庆市渝北区2021年财政预算执行情况和
2022年财政预算</t>
  </si>
  <si>
    <t>目    录</t>
  </si>
  <si>
    <t>一、2021年预算执行</t>
  </si>
  <si>
    <t>1、一般公共预算</t>
  </si>
  <si>
    <t>表1：2021年全区财政预算收入执行表……………………………………………………</t>
  </si>
  <si>
    <t>（1）</t>
  </si>
  <si>
    <t>表2：2021年全区财政预算支出执行表……………………………………………………</t>
  </si>
  <si>
    <t>（2）</t>
  </si>
  <si>
    <t>表3：2021年区级一般公共预算收支执行表………………………………………………</t>
  </si>
  <si>
    <t>（3）</t>
  </si>
  <si>
    <t>表4：2021年区级一般公共预算本级支出执行表…………………………………………</t>
  </si>
  <si>
    <t>（4-21）</t>
  </si>
  <si>
    <t>表5：2021年区级一般公共预算转移支付收支执行表……………………………………</t>
  </si>
  <si>
    <t>（22）</t>
  </si>
  <si>
    <t>表6：2021年区级一般公共预算一般转移支付支出执行表 ………………………………</t>
  </si>
  <si>
    <t>（23）</t>
  </si>
  <si>
    <t>表7：2021年区级一般公共预算专项转移支付支出执行表 ………………………………</t>
  </si>
  <si>
    <t>（24-25）</t>
  </si>
  <si>
    <t>2、政府性基金预算</t>
  </si>
  <si>
    <t>表8：2021年区级政府性基金预算收支执行表……………………………………………</t>
  </si>
  <si>
    <t>（26）</t>
  </si>
  <si>
    <t>表9：2021年区级政府性基金预算本级支出执行表………………………………………</t>
  </si>
  <si>
    <t>（27-28）</t>
  </si>
  <si>
    <t>表10：2021年区级政府性基金预算转移支付收支执行表…………………………………</t>
  </si>
  <si>
    <t>（29-33）</t>
  </si>
  <si>
    <t>3、国有资本经营预算</t>
  </si>
  <si>
    <t>表11：2021年区级国有资本经营预算收支执行表…………………………………………</t>
  </si>
  <si>
    <t>（34）</t>
  </si>
  <si>
    <t>4、社会保险基金预算</t>
  </si>
  <si>
    <t>表12：2021年全市社会保险基金预算结余执行表…………………………………………</t>
  </si>
  <si>
    <t>（35）</t>
  </si>
  <si>
    <t>二、2022年预算安排</t>
  </si>
  <si>
    <t>表13：2022年全区财政预算收入执行表…………………………………………</t>
  </si>
  <si>
    <t>（36）</t>
  </si>
  <si>
    <t>表14：2022年全区财政预算支出执行表…………………………………………</t>
  </si>
  <si>
    <t>（37）</t>
  </si>
  <si>
    <t>表15：2022年区级一般公共预算收支预算表 ……………………………………</t>
  </si>
  <si>
    <t>（38）</t>
  </si>
  <si>
    <t>表16：2022年区级一般公共预算本级支出预算表………………………………</t>
  </si>
  <si>
    <t>（39-55）</t>
  </si>
  <si>
    <t xml:space="preserve">表17：2022年区级一般公共预算本级支出预算表 ……………………
（按功能分类科目的基本支出和项目支出） </t>
  </si>
  <si>
    <t>（56）</t>
  </si>
  <si>
    <t>表18：2022年区级一般公共预算本级基本支出预算表 ………………………</t>
  </si>
  <si>
    <t>（57-58）</t>
  </si>
  <si>
    <t>表19：2022年区级一般公共预算转移支付收支预算表………………………</t>
  </si>
  <si>
    <t>（58）</t>
  </si>
  <si>
    <t>表20：2022年区级一般公共预算一般转移支付支出预算表 …………………</t>
  </si>
  <si>
    <t>（59）</t>
  </si>
  <si>
    <t>表21：2022年区级一般公共预算专项转移支付支出预算表…………………</t>
  </si>
  <si>
    <t>（60）</t>
  </si>
  <si>
    <t>表22：2022年区级政府性基金预算收支预算表 ………………………………</t>
  </si>
  <si>
    <t>（61）</t>
  </si>
  <si>
    <t>表23：2022年区级政府性基金预算本级支出预算表 …………………………</t>
  </si>
  <si>
    <t>（62-63）</t>
  </si>
  <si>
    <t>表24：2022年区级政府性基金预算转移支付收支预算表 ……………………</t>
  </si>
  <si>
    <t>（64）</t>
  </si>
  <si>
    <t>表25：2022年区级国有资本经营预算收支预算表 ……………………………</t>
  </si>
  <si>
    <t>（65）</t>
  </si>
  <si>
    <t>表26：2022年全区社会保险基金预算收支预算表 ……………………………</t>
  </si>
  <si>
    <t>（66）</t>
  </si>
  <si>
    <t>三、债务情况</t>
  </si>
  <si>
    <t>表27：渝北区2021年地方政府债务限额及余额情况表 ………………………</t>
  </si>
  <si>
    <t>（67）</t>
  </si>
  <si>
    <t>表28：渝北区2021年和2022年地方政府一般债务余额情况表………………</t>
  </si>
  <si>
    <t>（68）</t>
  </si>
  <si>
    <t>表29：渝北区2021年和2022年地方政府专项债务余额情况表………………</t>
  </si>
  <si>
    <t>（69）</t>
  </si>
  <si>
    <t>表29：渝北区地方政府债券发行及还本付息情况表…………………………</t>
  </si>
  <si>
    <t>（70）</t>
  </si>
  <si>
    <t>四、其他</t>
  </si>
  <si>
    <t>表30：重庆市渝北区2022年“三公”经费预算表…………………………</t>
  </si>
  <si>
    <t>（71）</t>
  </si>
  <si>
    <t>表31：2022年渝北区重点项目预算及绩效目标情况…………………………</t>
  </si>
  <si>
    <t>（72-74）</t>
  </si>
  <si>
    <t>表1</t>
  </si>
  <si>
    <t>2021年全区财政预算收入执行表</t>
  </si>
  <si>
    <t>单位：万元</t>
  </si>
  <si>
    <t>收      入</t>
  </si>
  <si>
    <t>执行数</t>
  </si>
  <si>
    <t>增长%</t>
  </si>
  <si>
    <t>收入总计</t>
  </si>
  <si>
    <t>一、一般公共预算收入</t>
  </si>
  <si>
    <t>税收收入</t>
  </si>
  <si>
    <t>增值税</t>
  </si>
  <si>
    <t>企业所得税</t>
  </si>
  <si>
    <t>个人所得税</t>
  </si>
  <si>
    <t>资源税</t>
  </si>
  <si>
    <t>城市维护建设税</t>
  </si>
  <si>
    <t>房产税</t>
  </si>
  <si>
    <t>印花税</t>
  </si>
  <si>
    <t>城镇土地使用税</t>
  </si>
  <si>
    <t>土地增值税</t>
  </si>
  <si>
    <t>耕地占用税</t>
  </si>
  <si>
    <t>契税</t>
  </si>
  <si>
    <t>环境保护税</t>
  </si>
  <si>
    <t>其他税收收入</t>
  </si>
  <si>
    <t>非税收入</t>
  </si>
  <si>
    <t>专项收入</t>
  </si>
  <si>
    <t>行政事业性收费收入</t>
  </si>
  <si>
    <t>罚没收入</t>
  </si>
  <si>
    <t>国有资源(资产)有偿使用收入</t>
  </si>
  <si>
    <t>捐赠收入</t>
  </si>
  <si>
    <t>政府住房基金收入</t>
  </si>
  <si>
    <t>其他收入</t>
  </si>
  <si>
    <t>二、政府性基金预算收入</t>
  </si>
  <si>
    <t>三、国有资本经营预算收入</t>
  </si>
  <si>
    <t>四、上级补助收入</t>
  </si>
  <si>
    <t>税收返还</t>
  </si>
  <si>
    <t>一般性转移支付收入</t>
  </si>
  <si>
    <t>专项转移支付收入</t>
  </si>
  <si>
    <t>五、债务转贷收入</t>
  </si>
  <si>
    <t>六、动用预算稳定调节基金</t>
  </si>
  <si>
    <t>七、上年结转</t>
  </si>
  <si>
    <t>注：由于四舍五入因素，部分分项合计与总数可能略有差异，下同。</t>
  </si>
  <si>
    <t>表2</t>
  </si>
  <si>
    <t>2021年全区财政预算支出执行表</t>
  </si>
  <si>
    <t>支出</t>
  </si>
  <si>
    <t>支出总计</t>
  </si>
  <si>
    <t>一、一般公共预算支出</t>
  </si>
  <si>
    <t>一般公共服务支出</t>
  </si>
  <si>
    <t>国防支出</t>
  </si>
  <si>
    <t>公共安全支出</t>
  </si>
  <si>
    <t>教育支出</t>
  </si>
  <si>
    <t>科学技术支出</t>
  </si>
  <si>
    <t>文化体育与传媒支出</t>
  </si>
  <si>
    <t>社会保障和就业支出</t>
  </si>
  <si>
    <t>卫生健康支出</t>
  </si>
  <si>
    <t>节能环保支出</t>
  </si>
  <si>
    <t>城乡社区支出</t>
  </si>
  <si>
    <t>农林水支出</t>
  </si>
  <si>
    <t>交通运输支出</t>
  </si>
  <si>
    <t>资源勘探电力信息等支出</t>
  </si>
  <si>
    <t>商业服务业等支出</t>
  </si>
  <si>
    <t>金融支出</t>
  </si>
  <si>
    <t>援助其他地区支出</t>
  </si>
  <si>
    <t>自然资源海洋气象等支出</t>
  </si>
  <si>
    <t>住房保障支出</t>
  </si>
  <si>
    <t>粮油物资储备支出</t>
  </si>
  <si>
    <t>灾害防治及应急管理支出</t>
  </si>
  <si>
    <t>其他支出</t>
  </si>
  <si>
    <t>债务付息支出</t>
  </si>
  <si>
    <t>债务发行费用支出</t>
  </si>
  <si>
    <t>二、政府性基金预算支出</t>
  </si>
  <si>
    <t>抗疫特别国债安排的支出</t>
  </si>
  <si>
    <t>三、国有资本经营预算支出</t>
  </si>
  <si>
    <t>四、上解上级支出</t>
  </si>
  <si>
    <t>五、债务还本支出</t>
  </si>
  <si>
    <t>六、安排预算稳定调节基金</t>
  </si>
  <si>
    <t>七、结转下年</t>
  </si>
  <si>
    <t>表3</t>
  </si>
  <si>
    <t>2021年区级一般公共预算收支执行表</t>
  </si>
  <si>
    <t>年初预算</t>
  </si>
  <si>
    <t>调整
预算数</t>
  </si>
  <si>
    <t>变动预算数</t>
  </si>
  <si>
    <t>执行数
为变动
预算%</t>
  </si>
  <si>
    <t>执行数比
上年决算
数增长%</t>
  </si>
  <si>
    <t>支      出</t>
  </si>
  <si>
    <t>总  计</t>
  </si>
  <si>
    <t>本级收入合计</t>
  </si>
  <si>
    <t>本级支出合计</t>
  </si>
  <si>
    <t>一、税收收入</t>
  </si>
  <si>
    <t>一、一般公共服务支出</t>
  </si>
  <si>
    <t>二、国防支出</t>
  </si>
  <si>
    <t>三、公共安全支出</t>
  </si>
  <si>
    <t>四、教育支出</t>
  </si>
  <si>
    <t>五、科学技术支出</t>
  </si>
  <si>
    <t>六、文化旅游体育与传媒支出</t>
  </si>
  <si>
    <t>七、社会保障和就业支出</t>
  </si>
  <si>
    <t>八、卫生健康支出</t>
  </si>
  <si>
    <t>九、节能环保支出</t>
  </si>
  <si>
    <t>十、城乡社区支出</t>
  </si>
  <si>
    <t>十一、农林水支出</t>
  </si>
  <si>
    <t>十二、交通运输支出</t>
  </si>
  <si>
    <t>十三、资源勘探工业信息等支出</t>
  </si>
  <si>
    <t>十四、商业服务业等支出</t>
  </si>
  <si>
    <t>二、非税收入</t>
  </si>
  <si>
    <t>十五、金融支出</t>
  </si>
  <si>
    <t xml:space="preserve">    专项收入</t>
  </si>
  <si>
    <t>十六、援助其他地区支出</t>
  </si>
  <si>
    <t xml:space="preserve">    行政事业性收费收入</t>
  </si>
  <si>
    <t>十七、自然资源海洋气象等支出</t>
  </si>
  <si>
    <t xml:space="preserve">    罚没收入</t>
  </si>
  <si>
    <t>十八、住房保障支出</t>
  </si>
  <si>
    <t xml:space="preserve">    国有资源(资产)有偿使用收入</t>
  </si>
  <si>
    <t>十九、粮油物资储备支出</t>
  </si>
  <si>
    <t xml:space="preserve">    捐赠收入</t>
  </si>
  <si>
    <t>二十、灾害防治及应急管理支出</t>
  </si>
  <si>
    <t xml:space="preserve">    政府住房基金收入</t>
  </si>
  <si>
    <t>二十一、预备费</t>
  </si>
  <si>
    <t xml:space="preserve">    其他收入</t>
  </si>
  <si>
    <t>二十二、其他支出</t>
  </si>
  <si>
    <t>二十三、债务付息支出</t>
  </si>
  <si>
    <t>二十四、债务发行费用支出</t>
  </si>
  <si>
    <t>转移性收入合计</t>
  </si>
  <si>
    <t>转移性支出合计</t>
  </si>
  <si>
    <t>一、上级补助收入</t>
  </si>
  <si>
    <t>一、上解上级支出</t>
  </si>
  <si>
    <t>二、下级上解收入</t>
  </si>
  <si>
    <t>二、补助下级支出</t>
  </si>
  <si>
    <t>三、动用预算稳定调节基金</t>
  </si>
  <si>
    <t>三、地方政府债务还本支出</t>
  </si>
  <si>
    <t>四、调入资金</t>
  </si>
  <si>
    <t xml:space="preserve">    地方政府债券还本支出</t>
  </si>
  <si>
    <t xml:space="preserve">五、地方政府债务收入 </t>
  </si>
  <si>
    <t xml:space="preserve">    地方政府其他债务还本支出</t>
  </si>
  <si>
    <t xml:space="preserve">    地方政府债券收入(新增）</t>
  </si>
  <si>
    <t>四、安排预算稳定调节基金</t>
  </si>
  <si>
    <t xml:space="preserve">    地方政府债券收入(再融资）</t>
  </si>
  <si>
    <t>五、结转下年</t>
  </si>
  <si>
    <t xml:space="preserve">    地方政府外债借款收入</t>
  </si>
  <si>
    <t>六、调出资金</t>
  </si>
  <si>
    <t>六、上年结转</t>
  </si>
  <si>
    <t xml:space="preserve">注：1.本表直观反映2021年一般公共预算收入与支出的平衡关系。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4.变动预算数是指在调整预算数的基础上，根据预算法规定，因不需地方配套的上级专项转移支付增加、上年结转资金安排使用等不属于预算调整事项但引起预算收支变动后形成的预算数，下同。    </t>
  </si>
  <si>
    <t>表4</t>
  </si>
  <si>
    <t>2021年区级一般公共预算本级支出执行表</t>
  </si>
  <si>
    <t>支        出</t>
  </si>
  <si>
    <r>
      <rPr>
        <sz val="10"/>
        <rFont val="黑体"/>
        <charset val="134"/>
      </rPr>
      <t>执行数</t>
    </r>
  </si>
  <si>
    <t xml:space="preserve">  一般公共服务支出</t>
  </si>
  <si>
    <t xml:space="preserve">    人大事务</t>
  </si>
  <si>
    <t xml:space="preserve">      行政运行</t>
  </si>
  <si>
    <t xml:space="preserve">      一般行政管理事务</t>
  </si>
  <si>
    <t xml:space="preserve">      人大会议</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</si>
  <si>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</si>
  <si>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</si>
  <si>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</si>
  <si>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</si>
  <si>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</si>
  <si>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</si>
  <si>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</si>
  <si>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</si>
  <si>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参政议政</t>
  </si>
  <si>
    <t xml:space="preserve">    政府办公厅(室)及相关机构事务</t>
  </si>
  <si>
    <t xml:space="preserve">      机关服务</t>
  </si>
  <si>
    <t xml:space="preserve">      专项业务及机关事务管理</t>
  </si>
  <si>
    <t xml:space="preserve">      政务公开审批</t>
  </si>
  <si>
    <t xml:space="preserve">      信访事务</t>
  </si>
  <si>
    <t xml:space="preserve">      其他政府办公厅(室)及相关机构事务支出</t>
  </si>
  <si>
    <t xml:space="preserve">    发展与改革事务</t>
  </si>
  <si>
    <t xml:space="preserve">      物价管理</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</si>
  <si>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</si>
  <si>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</si>
  <si>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</si>
  <si>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</si>
  <si>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</si>
  <si>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</si>
  <si>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财政事务</t>
  </si>
  <si>
    <t xml:space="preserve">      信息化建设</t>
  </si>
  <si>
    <t xml:space="preserve">      其他财政事务支出</t>
  </si>
  <si>
    <t xml:space="preserve">    税收事务</t>
  </si>
  <si>
    <t xml:space="preserve">      其他税收事务支出</t>
  </si>
  <si>
    <t xml:space="preserve">    审计事务</t>
  </si>
  <si>
    <t xml:space="preserve">      审计业务</t>
  </si>
  <si>
    <t xml:space="preserve">    纪检监察事务</t>
  </si>
  <si>
    <t xml:space="preserve">      派驻派出机构</t>
  </si>
  <si>
    <t xml:space="preserve">      其他纪检监察事务支出</t>
  </si>
  <si>
    <t xml:space="preserve">    商贸事务</t>
  </si>
  <si>
    <t xml:space="preserve">      招商引资</t>
  </si>
  <si>
    <t xml:space="preserve">      其他商贸事务支出</t>
  </si>
  <si>
    <t xml:space="preserve">    民族事务</t>
  </si>
  <si>
    <t xml:space="preserve">      民族工作专项</t>
  </si>
  <si>
    <t xml:space="preserve">    档案事务</t>
  </si>
  <si>
    <t xml:space="preserve">      档案馆</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</si>
  <si>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</si>
  <si>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</si>
  <si>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</si>
  <si>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</si>
  <si>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</si>
  <si>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</si>
  <si>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</si>
  <si>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</si>
  <si>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</si>
  <si>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</si>
  <si>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</si>
  <si>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宗教事务</t>
  </si>
  <si>
    <t xml:space="preserve">      其他统战事务支出</t>
  </si>
  <si>
    <t xml:space="preserve">    其他共产党事务支出</t>
  </si>
  <si>
    <t xml:space="preserve">      其他共产党事务支出</t>
  </si>
  <si>
    <t xml:space="preserve">    网信事务</t>
  </si>
  <si>
    <t xml:space="preserve">    市场监督管理事务</t>
  </si>
  <si>
    <t xml:space="preserve">      市场主体管理</t>
  </si>
  <si>
    <t xml:space="preserve">      市场秩序执法</t>
  </si>
  <si>
    <t xml:space="preserve">      质量基础</t>
  </si>
  <si>
    <t xml:space="preserve">      食品安全监管</t>
  </si>
  <si>
    <t xml:space="preserve">      其他市场监督管理事务</t>
  </si>
  <si>
    <t xml:space="preserve">    其他一般公共服务支出</t>
  </si>
  <si>
    <t xml:space="preserve">      其他一般公共服务支出</t>
  </si>
  <si>
    <t xml:space="preserve">  国防支出</t>
  </si>
  <si>
    <t xml:space="preserve">    国防动员</t>
  </si>
  <si>
    <t xml:space="preserve">      兵役征集</t>
  </si>
  <si>
    <t xml:space="preserve">      人民防空</t>
  </si>
  <si>
    <t xml:space="preserve">      国防教育</t>
  </si>
  <si>
    <t xml:space="preserve">      民兵</t>
  </si>
  <si>
    <t xml:space="preserve">      其他国防动员支出</t>
  </si>
  <si>
    <t xml:space="preserve">  公共安全支出</t>
  </si>
  <si>
    <t xml:space="preserve">    公安</t>
  </si>
  <si>
    <t xml:space="preserve">      执法办案</t>
  </si>
  <si>
    <t xml:space="preserve">      特别业务</t>
  </si>
  <si>
    <t xml:space="preserve">      其他公安支出</t>
  </si>
  <si>
    <t xml:space="preserve">    法院</t>
  </si>
  <si>
    <t xml:space="preserve">      案件审判</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</si>
  <si>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</si>
  <si>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</si>
  <si>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</si>
  <si>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</si>
  <si>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</si>
  <si>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</si>
  <si>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</si>
  <si>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</si>
  <si>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</si>
  <si>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</si>
  <si>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</si>
  <si>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其他公共安全支出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</si>
  <si>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</si>
  <si>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</si>
  <si>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</si>
  <si>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</si>
  <si>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</si>
  <si>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</si>
  <si>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</si>
  <si>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</si>
  <si>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</si>
  <si>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</si>
  <si>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</si>
  <si>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</si>
  <si>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成人教育</t>
  </si>
  <si>
    <t xml:space="preserve">      成人初等教育</t>
  </si>
  <si>
    <t xml:space="preserve">      成人广播电视教育</t>
  </si>
  <si>
    <t xml:space="preserve">    特殊教育</t>
  </si>
  <si>
    <t xml:space="preserve">      特殊学校教育</t>
  </si>
  <si>
    <t xml:space="preserve">    进修及培训</t>
  </si>
  <si>
    <t xml:space="preserve">      教师进修</t>
  </si>
  <si>
    <t xml:space="preserve">      干部教育</t>
  </si>
  <si>
    <t xml:space="preserve">      培训支出</t>
  </si>
  <si>
    <t xml:space="preserve">    教育费附加安排的支出</t>
  </si>
  <si>
    <t xml:space="preserve">      城市中小学校舍建设</t>
  </si>
  <si>
    <t xml:space="preserve">      城市中小学教学设施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</si>
  <si>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</si>
  <si>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</si>
  <si>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</si>
  <si>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</si>
  <si>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</si>
  <si>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</si>
  <si>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技术研究与开发</t>
  </si>
  <si>
    <t xml:space="preserve">      科技成果转化与扩散</t>
  </si>
  <si>
    <t xml:space="preserve">      其他技术研究与开发支出</t>
  </si>
  <si>
    <t xml:space="preserve">    社会科学</t>
  </si>
  <si>
    <t xml:space="preserve">      社会科学研究</t>
  </si>
  <si>
    <t xml:space="preserve">      其他社会科学支出</t>
  </si>
  <si>
    <t xml:space="preserve">    科学技术普及</t>
  </si>
  <si>
    <t xml:space="preserve">      科普活动</t>
  </si>
  <si>
    <t xml:space="preserve">      其他科学技术普及支出</t>
  </si>
  <si>
    <t xml:space="preserve">    其他科学技术支出</t>
  </si>
  <si>
    <t xml:space="preserve">      科技奖励</t>
  </si>
  <si>
    <t xml:space="preserve">      其他科学技术支出</t>
  </si>
  <si>
    <t xml:space="preserve">  文化旅游体育与传媒支出</t>
  </si>
  <si>
    <t xml:space="preserve">    文化和旅游</t>
  </si>
  <si>
    <t xml:space="preserve">      图书馆</t>
  </si>
  <si>
    <t xml:space="preserve">      文化展示及纪念机构</t>
  </si>
  <si>
    <t xml:space="preserve">      文化活动</t>
  </si>
  <si>
    <t xml:space="preserve">      群众文化</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</si>
  <si>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</si>
  <si>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</si>
  <si>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</si>
  <si>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</si>
  <si>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</si>
  <si>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</si>
  <si>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</si>
  <si>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</si>
  <si>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其他文物支出</t>
  </si>
  <si>
    <t xml:space="preserve">    体育</t>
  </si>
  <si>
    <t xml:space="preserve">      体育竞赛</t>
  </si>
  <si>
    <t xml:space="preserve">      体育场馆</t>
  </si>
  <si>
    <t xml:space="preserve">      群众体育</t>
  </si>
  <si>
    <t xml:space="preserve">      其他体育支出</t>
  </si>
  <si>
    <t xml:space="preserve">    新闻出版电影</t>
  </si>
  <si>
    <t xml:space="preserve">      新闻通讯</t>
  </si>
  <si>
    <t xml:space="preserve">      出版发行</t>
  </si>
  <si>
    <t xml:space="preserve">    广播电视</t>
  </si>
  <si>
    <t xml:space="preserve">      传输发射</t>
  </si>
  <si>
    <t xml:space="preserve">      广播电视事务</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</si>
  <si>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</si>
  <si>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</si>
  <si>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</si>
  <si>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</si>
  <si>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</si>
  <si>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</si>
  <si>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劳动保障监察</t>
  </si>
  <si>
    <t xml:space="preserve">      就业管理事务</t>
  </si>
  <si>
    <t xml:space="preserve">      社会保险经办机构</t>
  </si>
  <si>
    <t xml:space="preserve">      劳动关系和维权</t>
  </si>
  <si>
    <t xml:space="preserve">      公共就业服务和职业技能鉴定机构</t>
  </si>
  <si>
    <t xml:space="preserve">      劳动人事争议调解仲裁</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</si>
  <si>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</si>
  <si>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</si>
  <si>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</si>
  <si>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</si>
  <si>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</si>
  <si>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</si>
  <si>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</si>
  <si>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</si>
  <si>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</si>
  <si>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</si>
  <si>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</si>
  <si>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</si>
  <si>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</si>
  <si>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对机关事业单位职业年金的补助</t>
  </si>
  <si>
    <t xml:space="preserve">      其他行政事业单位养老支出</t>
  </si>
  <si>
    <t xml:space="preserve">    就业补助</t>
  </si>
  <si>
    <t xml:space="preserve">      社会保险补贴</t>
  </si>
  <si>
    <t xml:space="preserve">      就业见习补贴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</si>
  <si>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</si>
  <si>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</si>
  <si>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</si>
  <si>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</si>
  <si>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</si>
  <si>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</si>
  <si>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</si>
  <si>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</si>
  <si>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</si>
  <si>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</si>
  <si>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</si>
  <si>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</si>
  <si>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</si>
  <si>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</si>
  <si>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</si>
  <si>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</si>
  <si>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</si>
  <si>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</si>
  <si>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</si>
  <si>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</si>
  <si>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养老服务</t>
  </si>
  <si>
    <t xml:space="preserve">      其他社会福利支出</t>
  </si>
  <si>
    <t xml:space="preserve">    残疾人事业</t>
  </si>
  <si>
    <t xml:space="preserve">      残疾人康复</t>
  </si>
  <si>
    <t xml:space="preserve">      残疾人就业和扶贫</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</si>
  <si>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</si>
  <si>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</si>
  <si>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</si>
  <si>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</si>
  <si>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</si>
  <si>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</si>
  <si>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</si>
  <si>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</si>
  <si>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</si>
  <si>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</si>
  <si>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</si>
  <si>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</si>
  <si>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</si>
  <si>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</si>
  <si>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</si>
  <si>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其他农村生活救助</t>
  </si>
  <si>
    <t xml:space="preserve">    退役军人管理事务</t>
  </si>
  <si>
    <t xml:space="preserve">      拥军优属</t>
  </si>
  <si>
    <t xml:space="preserve">      其他退役军人事务管理支出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</si>
  <si>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</si>
  <si>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</si>
  <si>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</si>
  <si>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</si>
  <si>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</si>
  <si>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</si>
  <si>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</si>
  <si>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</si>
  <si>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</si>
  <si>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</si>
  <si>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</si>
  <si>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</si>
  <si>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</si>
  <si>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</si>
  <si>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</si>
  <si>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</si>
  <si>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</si>
  <si>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</si>
  <si>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</si>
  <si>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</si>
  <si>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</si>
  <si>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</si>
  <si>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</si>
  <si>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</si>
  <si>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</si>
  <si>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</si>
  <si>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</si>
  <si>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</si>
  <si>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</si>
  <si>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</si>
  <si>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</si>
  <si>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</si>
  <si>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</si>
  <si>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</si>
  <si>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</si>
  <si>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</si>
  <si>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</si>
  <si>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医疗保障管理事务</t>
  </si>
  <si>
    <t xml:space="preserve">      医疗保障政策管理</t>
  </si>
  <si>
    <t xml:space="preserve">      医疗保障经办事务</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</si>
  <si>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</si>
  <si>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</si>
  <si>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</si>
  <si>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</si>
  <si>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</si>
  <si>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</si>
  <si>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</si>
  <si>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其他环境保护管理事务支出</t>
  </si>
  <si>
    <t xml:space="preserve">    污染防治</t>
  </si>
  <si>
    <t xml:space="preserve">      大气</t>
  </si>
  <si>
    <t xml:space="preserve">      水体</t>
  </si>
  <si>
    <t xml:space="preserve">      固体废弃物与化学品</t>
  </si>
  <si>
    <t xml:space="preserve">      辐射</t>
  </si>
  <si>
    <t xml:space="preserve">      其他污染防治支出</t>
  </si>
  <si>
    <t xml:space="preserve">    自然生态保护</t>
  </si>
  <si>
    <t xml:space="preserve">      农村环境保护</t>
  </si>
  <si>
    <t xml:space="preserve">    天然林保护</t>
  </si>
  <si>
    <t xml:space="preserve">      社会保险补助</t>
  </si>
  <si>
    <t xml:space="preserve">      政策性社会性支出补助</t>
  </si>
  <si>
    <t xml:space="preserve">    退耕还林还草</t>
  </si>
  <si>
    <t xml:space="preserve">      退耕现金</t>
  </si>
  <si>
    <t xml:space="preserve">      退耕还林粮食费用补贴</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</si>
  <si>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</si>
  <si>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</si>
  <si>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</si>
  <si>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</si>
  <si>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</si>
  <si>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</si>
  <si>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其他节能环保支出</t>
  </si>
  <si>
    <t xml:space="preserve">      其他节能环保支出</t>
  </si>
  <si>
    <t xml:space="preserve">  城乡社区支出</t>
  </si>
  <si>
    <t xml:space="preserve">    城乡社区管理事务</t>
  </si>
  <si>
    <t xml:space="preserve">      城管执法</t>
  </si>
  <si>
    <t xml:space="preserve">      住宅建设与房地产市场监管</t>
  </si>
  <si>
    <t xml:space="preserve">      其他城乡社区管理事务支出</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</si>
  <si>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</si>
  <si>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</si>
  <si>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</si>
  <si>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</si>
  <si>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</si>
  <si>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</si>
  <si>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</si>
  <si>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</si>
  <si>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</si>
  <si>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</si>
  <si>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</si>
  <si>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</si>
  <si>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</si>
  <si>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</si>
  <si>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</si>
  <si>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</si>
  <si>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</si>
  <si>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防灾救灾</t>
  </si>
  <si>
    <t xml:space="preserve">      农业结构调整补贴</t>
  </si>
  <si>
    <t xml:space="preserve">      农业生产发展</t>
  </si>
  <si>
    <t xml:space="preserve">      农村合作经济</t>
  </si>
  <si>
    <t xml:space="preserve">      农村社会事业</t>
  </si>
  <si>
    <t xml:space="preserve">      农业资源保护修复与利用</t>
  </si>
  <si>
    <t xml:space="preserve">      农村道路建设</t>
  </si>
  <si>
    <t xml:space="preserve">      成品油价格改革对渔业的补贴</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</si>
  <si>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</si>
  <si>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</si>
  <si>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</si>
  <si>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</si>
  <si>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</si>
  <si>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</si>
  <si>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</si>
  <si>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</si>
  <si>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林区公共支出</t>
  </si>
  <si>
    <t xml:space="preserve">      林业草原防灾减灾</t>
  </si>
  <si>
    <t xml:space="preserve">      其他林业和草原支出</t>
  </si>
  <si>
    <t xml:space="preserve">    水利</t>
  </si>
  <si>
    <t xml:space="preserve">      水利行业业务管理</t>
  </si>
  <si>
    <t xml:space="preserve">      水利工程建设</t>
  </si>
  <si>
    <t xml:space="preserve">      水利工程运行与维护</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</si>
  <si>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</si>
  <si>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</si>
  <si>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</si>
  <si>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</si>
  <si>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</si>
  <si>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</si>
  <si>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</si>
  <si>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</si>
  <si>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</si>
  <si>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水利安全监督</t>
  </si>
  <si>
    <t xml:space="preserve">      信息管理</t>
  </si>
  <si>
    <t xml:space="preserve">      农村人畜饮水</t>
  </si>
  <si>
    <t xml:space="preserve">      其他水利支出</t>
  </si>
  <si>
    <t xml:space="preserve">    扶贫</t>
  </si>
  <si>
    <t xml:space="preserve">      生产发展</t>
  </si>
  <si>
    <t xml:space="preserve">      社会发展</t>
  </si>
  <si>
    <t xml:space="preserve">      扶贫贷款奖补和贴息</t>
  </si>
  <si>
    <t xml:space="preserve">      扶贫事业机构</t>
  </si>
  <si>
    <t xml:space="preserve">      其他扶贫支出</t>
  </si>
  <si>
    <t xml:space="preserve">    农村综合改革</t>
  </si>
  <si>
    <t xml:space="preserve">      对村级公益事业建设的补助</t>
  </si>
  <si>
    <t xml:space="preserve">      对村民委员会和村党支部的补助</t>
  </si>
  <si>
    <t xml:space="preserve">    普惠金融发展支出</t>
  </si>
  <si>
    <t xml:space="preserve">      农业保险保费补贴</t>
  </si>
  <si>
    <t xml:space="preserve">      创业担保贷款贴息</t>
  </si>
  <si>
    <t xml:space="preserve">    其他农林水支出</t>
  </si>
  <si>
    <t xml:space="preserve">      其他农林水支出</t>
  </si>
  <si>
    <t xml:space="preserve">  交通运输支出</t>
  </si>
  <si>
    <t xml:space="preserve">    公路水路运输</t>
  </si>
  <si>
    <t xml:space="preserve">      公路建设</t>
  </si>
  <si>
    <t xml:space="preserve">      公路养护</t>
  </si>
  <si>
    <t xml:space="preserve">      公路和运输安全</t>
  </si>
  <si>
    <t xml:space="preserve">      公路运输管理</t>
  </si>
  <si>
    <t xml:space="preserve">      航道维护</t>
  </si>
  <si>
    <t xml:space="preserve">      救助打捞</t>
  </si>
  <si>
    <t xml:space="preserve">      海事管理</t>
  </si>
  <si>
    <t xml:space="preserve">      水路运输管理支出</t>
  </si>
  <si>
    <t xml:space="preserve">      其他公路水路运输支出</t>
  </si>
  <si>
    <t xml:space="preserve">    民用航空运输</t>
  </si>
  <si>
    <t xml:space="preserve">      其他民用航空运输支出</t>
  </si>
  <si>
    <t xml:space="preserve">    邮政业支出</t>
  </si>
  <si>
    <t xml:space="preserve">      行业监管</t>
  </si>
  <si>
    <t xml:space="preserve">    车辆购置税支出</t>
  </si>
  <si>
    <t xml:space="preserve">      车辆购置税用于公路等基础设施建设支出</t>
  </si>
  <si>
    <t xml:space="preserve">      车辆购置税用于农村公路建设支出</t>
  </si>
  <si>
    <t xml:space="preserve">    其他交通运输支出</t>
  </si>
  <si>
    <t xml:space="preserve">      其他交通运输支出</t>
  </si>
  <si>
    <t xml:space="preserve">  资源勘探工业信息等支出</t>
  </si>
  <si>
    <t xml:space="preserve">    制造业</t>
  </si>
  <si>
    <t xml:space="preserve">      其他制造业支出</t>
  </si>
  <si>
    <t xml:space="preserve">    工业和信息产业监管</t>
  </si>
  <si>
    <t xml:space="preserve">      工程建设及运行维护</t>
  </si>
  <si>
    <t xml:space="preserve">      产业发展</t>
  </si>
  <si>
    <t xml:space="preserve">      其他工业和信息产业监管支出</t>
  </si>
  <si>
    <t xml:space="preserve">    国有资产监管</t>
  </si>
  <si>
    <t xml:space="preserve">      其他国有资产监管支出</t>
  </si>
  <si>
    <t xml:space="preserve">    支持中小企业发展和管理支出</t>
  </si>
  <si>
    <t xml:space="preserve">      中小企业发展专项</t>
  </si>
  <si>
    <t xml:space="preserve">  商业服务业等支出</t>
  </si>
  <si>
    <t xml:space="preserve">    商业流通事务</t>
  </si>
  <si>
    <t xml:space="preserve">      其他商业流通事务支出</t>
  </si>
  <si>
    <t xml:space="preserve">    涉外发展服务支出</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</si>
  <si>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</si>
  <si>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</si>
  <si>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</si>
  <si>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</si>
  <si>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</si>
  <si>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</si>
  <si>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金融发展支出</t>
  </si>
  <si>
    <t xml:space="preserve">      其他金融发展支出</t>
  </si>
  <si>
    <t xml:space="preserve">  自然资源海洋气象等支出</t>
  </si>
  <si>
    <t xml:space="preserve">    自然资源事务</t>
  </si>
  <si>
    <t xml:space="preserve">      自然资源利用与保护</t>
  </si>
  <si>
    <t xml:space="preserve">      土地资源储备支出</t>
  </si>
  <si>
    <t xml:space="preserve">      其他自然资源事务支出</t>
  </si>
  <si>
    <t xml:space="preserve">    气象事务</t>
  </si>
  <si>
    <t xml:space="preserve">      气象事业机构</t>
  </si>
  <si>
    <t xml:space="preserve">      气象信息传输及管理</t>
  </si>
  <si>
    <t xml:space="preserve">      气象服务</t>
  </si>
  <si>
    <t xml:space="preserve">      气象装备保障维护</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</si>
  <si>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</si>
  <si>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</si>
  <si>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</si>
  <si>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</si>
  <si>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</si>
  <si>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农村危房改造</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</si>
  <si>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</si>
  <si>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</si>
  <si>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</si>
  <si>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</si>
  <si>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</si>
  <si>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</si>
  <si>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购房补贴</t>
  </si>
  <si>
    <t xml:space="preserve">  粮油物资储备支出</t>
  </si>
  <si>
    <t xml:space="preserve">    粮油储备</t>
  </si>
  <si>
    <t xml:space="preserve">      储备粮油补贴</t>
  </si>
  <si>
    <t xml:space="preserve">      储备粮(油)库建设</t>
  </si>
  <si>
    <t xml:space="preserve">    重要商品储备</t>
  </si>
  <si>
    <t xml:space="preserve">      肉类储备</t>
  </si>
  <si>
    <t xml:space="preserve">      应急物资储备</t>
  </si>
  <si>
    <t xml:space="preserve">  灾害防治及应急管理支出</t>
  </si>
  <si>
    <t xml:space="preserve">    应急管理事务</t>
  </si>
  <si>
    <t xml:space="preserve">      安全监管</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</si>
  <si>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</si>
  <si>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</si>
  <si>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</si>
  <si>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</si>
  <si>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</si>
  <si>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</si>
  <si>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地震事务</t>
  </si>
  <si>
    <t xml:space="preserve">      地震环境探察</t>
  </si>
  <si>
    <t xml:space="preserve">    自然灾害防治</t>
  </si>
  <si>
    <t xml:space="preserve">      地质灾害防治</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</si>
  <si>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</si>
  <si>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</si>
  <si>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</si>
  <si>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</si>
  <si>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</si>
  <si>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</si>
  <si>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</si>
  <si>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其他支出</t>
  </si>
  <si>
    <t xml:space="preserve">      其他支出</t>
  </si>
  <si>
    <t xml:space="preserve">  债务付息支出</t>
  </si>
  <si>
    <t xml:space="preserve">    地方政府一般债务付息支出</t>
  </si>
  <si>
    <t xml:space="preserve">      地方政府一般债券付息支出</t>
  </si>
  <si>
    <t xml:space="preserve">      地方政府向国际组织借款付息支出</t>
  </si>
  <si>
    <t xml:space="preserve">  债务发行费用支出</t>
  </si>
  <si>
    <t xml:space="preserve">    地方政府一般债务发行费用支出</t>
  </si>
  <si>
    <t>注：本表详细反映2021年一般公共预算本级支出情况，按《预算法》要求细化到功能分类项级科目。</t>
  </si>
  <si>
    <t>表5</t>
  </si>
  <si>
    <t>2021年区级一般公共预算转移支付收支执行表</t>
  </si>
  <si>
    <t>收        入</t>
  </si>
  <si>
    <t>上级补助收入</t>
  </si>
  <si>
    <t>补助下级支出</t>
  </si>
  <si>
    <t>一、返还性收入</t>
  </si>
  <si>
    <t>一、一般性转移支付支出</t>
  </si>
  <si>
    <t>所得税基数返还</t>
  </si>
  <si>
    <t xml:space="preserve">       体制补助</t>
  </si>
  <si>
    <t>增值税返还</t>
  </si>
  <si>
    <t xml:space="preserve">       均衡财力和激励引导转移支付</t>
  </si>
  <si>
    <t>消费税返还</t>
  </si>
  <si>
    <t xml:space="preserve">       县级基本财力保障机制奖补</t>
  </si>
  <si>
    <t>营改增基数返还</t>
  </si>
  <si>
    <t xml:space="preserve">       固定数额补助</t>
  </si>
  <si>
    <t>二、一般性转移支付收入</t>
  </si>
  <si>
    <t xml:space="preserve">       其他一般性转移支付</t>
  </si>
  <si>
    <t>体制补助收入</t>
  </si>
  <si>
    <t>均衡性转移支付补助收入</t>
  </si>
  <si>
    <t>县级基本财力保障机制奖补资金收入</t>
  </si>
  <si>
    <t>欠发达地区转移支付</t>
  </si>
  <si>
    <t>固定数额补助收入</t>
  </si>
  <si>
    <t>结算补助收入</t>
  </si>
  <si>
    <t>共同财政事权转移支付</t>
  </si>
  <si>
    <t>公共安全共同财政事权转移支付收入</t>
  </si>
  <si>
    <t>教育共同财政事权转移支付收入</t>
  </si>
  <si>
    <t>社会保障和就业共同财政事权转移支付收入</t>
  </si>
  <si>
    <t>医疗卫生共同财政事权转移支付收入</t>
  </si>
  <si>
    <t>农林水共同财政事权转移支付收入</t>
  </si>
  <si>
    <t>住房保障共同财政事权转移支付</t>
  </si>
  <si>
    <t>节能环保共同财政事权转移支付收入</t>
  </si>
  <si>
    <t>文化旅游体育与传媒共同财政事权转移支付收入</t>
  </si>
  <si>
    <t xml:space="preserve">       其他一般性转移支付收入</t>
  </si>
  <si>
    <t>三、专项转移支付收入</t>
  </si>
  <si>
    <t xml:space="preserve">       国防</t>
  </si>
  <si>
    <t>二、专项转移支付支出</t>
  </si>
  <si>
    <t xml:space="preserve">       教育</t>
  </si>
  <si>
    <t xml:space="preserve">       一般公共服务</t>
  </si>
  <si>
    <t xml:space="preserve">       科学技术</t>
  </si>
  <si>
    <t xml:space="preserve">       文化体育与传媒</t>
  </si>
  <si>
    <t xml:space="preserve">       公共安全</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</si>
  <si>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</si>
  <si>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</si>
  <si>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</si>
  <si>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</si>
  <si>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</si>
  <si>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</si>
  <si>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</si>
  <si>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</si>
  <si>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自然资源海洋气象等</t>
  </si>
  <si>
    <t xml:space="preserve">       住房保障</t>
  </si>
  <si>
    <t xml:space="preserve">       灾害防治及应急管理</t>
  </si>
  <si>
    <t>注：本表详细反映2021年一般公共预算转移支付收入和转移支付支出情况。</t>
  </si>
  <si>
    <t>表6</t>
  </si>
  <si>
    <t xml:space="preserve">2021年区级一般公共预算一般转移支付支出执行表 </t>
  </si>
  <si>
    <t>（分地区）</t>
  </si>
  <si>
    <t>单位名称</t>
  </si>
  <si>
    <t>预算数</t>
  </si>
  <si>
    <t>合计</t>
  </si>
  <si>
    <t>玉峰山镇</t>
  </si>
  <si>
    <t>木耳镇</t>
  </si>
  <si>
    <t>古路镇</t>
  </si>
  <si>
    <t>兴隆镇</t>
  </si>
  <si>
    <t>茨竹镇</t>
  </si>
  <si>
    <t>大湾镇</t>
  </si>
  <si>
    <t>龙兴镇</t>
  </si>
  <si>
    <t>石船镇</t>
  </si>
  <si>
    <t>统景镇</t>
  </si>
  <si>
    <t>大盛镇</t>
  </si>
  <si>
    <t>洛碛镇</t>
  </si>
  <si>
    <t>表7</t>
  </si>
  <si>
    <t xml:space="preserve">2021年区级一般公共预算专项转移支付支出执行表 </t>
  </si>
  <si>
    <t>（分项目）</t>
  </si>
  <si>
    <t>项目名称</t>
  </si>
  <si>
    <t>补助下级合计</t>
  </si>
  <si>
    <t>农业产业发展资金</t>
  </si>
  <si>
    <t>地质灾害治理资金</t>
  </si>
  <si>
    <t>国土绿化项目资金</t>
  </si>
  <si>
    <t>低保专项经费</t>
  </si>
  <si>
    <t>计生惠民专项经费</t>
  </si>
  <si>
    <t>村级公益事业项目经费</t>
  </si>
  <si>
    <t>村社保洁员专项经费</t>
  </si>
  <si>
    <t>衔接推进乡村振兴</t>
  </si>
  <si>
    <t>农田建设市级专项</t>
  </si>
  <si>
    <t>村（社区）干部保险补助</t>
  </si>
  <si>
    <t>社会治理</t>
  </si>
  <si>
    <t>普查、选举经费</t>
  </si>
  <si>
    <t>优抚对象补助经费</t>
  </si>
  <si>
    <t>老年人高龄补助经费</t>
  </si>
  <si>
    <t>残疾人康复、护理专项经费</t>
  </si>
  <si>
    <t>卫生创建工作</t>
  </si>
  <si>
    <t>环境保护资金</t>
  </si>
  <si>
    <t>水利发展专项资金</t>
  </si>
  <si>
    <t>临时救助专项经费</t>
  </si>
  <si>
    <t>高速公路和长江绿化土地租金</t>
  </si>
  <si>
    <t>救灾资金</t>
  </si>
  <si>
    <t>镇街公共服务经费</t>
  </si>
  <si>
    <t>堤防维修养护专项</t>
  </si>
  <si>
    <t>农村人居环境整治</t>
  </si>
  <si>
    <t>森林防火资金</t>
  </si>
  <si>
    <t>农村水厂运行维护</t>
  </si>
  <si>
    <t>农村生活垃圾收运</t>
  </si>
  <si>
    <t>松材线虫病除治</t>
  </si>
  <si>
    <t>集中供水工程资金</t>
  </si>
  <si>
    <t>农村自来水水价补助</t>
  </si>
  <si>
    <t>高龄补助资金</t>
  </si>
  <si>
    <t>到户到人扶持项目</t>
  </si>
  <si>
    <t>大中型水库移民扶持补助</t>
  </si>
  <si>
    <t>城管执法人员经费</t>
  </si>
  <si>
    <t>便民服务中心建设资金</t>
  </si>
  <si>
    <t>奖补资金</t>
  </si>
  <si>
    <t>退役军人补助项目</t>
  </si>
  <si>
    <t>非公党建专项经费</t>
  </si>
  <si>
    <t>商贸行业统计及商贸监测资金</t>
  </si>
  <si>
    <t>动物防疫补助资金</t>
  </si>
  <si>
    <t>困境儿童救助</t>
  </si>
  <si>
    <t>老党员生活补助</t>
  </si>
  <si>
    <t>菜市场管理专项经费</t>
  </si>
  <si>
    <t>安全生产专项资金</t>
  </si>
  <si>
    <t>表8</t>
  </si>
  <si>
    <t>2021年区级政府性基金预算收支执行表</t>
  </si>
  <si>
    <t xml:space="preserve"> </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</si>
  <si>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</si>
  <si>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</si>
  <si>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</si>
  <si>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</si>
  <si>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</si>
  <si>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</si>
  <si>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</si>
  <si>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</si>
  <si>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</si>
  <si>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五、其他支出</t>
  </si>
  <si>
    <t>六、农业土地开发资金收入</t>
  </si>
  <si>
    <t>六、债务付息支出</t>
  </si>
  <si>
    <t>七、国有土地使用权出让收入</t>
  </si>
  <si>
    <t>七、债务发行费用支出</t>
  </si>
  <si>
    <t>八、大中型水库库区基金收入</t>
  </si>
  <si>
    <t>八、抗疫特别国债安排的支出</t>
  </si>
  <si>
    <t>九、彩票公益金收入</t>
  </si>
  <si>
    <t>十、小型水库移民扶助基金收入</t>
  </si>
  <si>
    <t>十一、污水处理费收入</t>
  </si>
  <si>
    <t>十二、彩票发行机构和彩票销售机构的业务费用</t>
  </si>
  <si>
    <t>十三、城市基础设施配套费收入</t>
  </si>
  <si>
    <t>一、补助下级支出</t>
  </si>
  <si>
    <t>二、上解上级支出</t>
  </si>
  <si>
    <t xml:space="preserve">三、地方政府债务收入 </t>
  </si>
  <si>
    <t>三、调出资金</t>
  </si>
  <si>
    <t>四、地方政府债务还本支出</t>
  </si>
  <si>
    <t xml:space="preserve">    地方政府其他债务还本支出
   </t>
  </si>
  <si>
    <t>四、上年结转</t>
  </si>
  <si>
    <t>五、调入资金</t>
  </si>
  <si>
    <t>注：1.本表直观反映2021年政府性基金预算收入与支出的平衡关系。
    2.收入总计（本级收入合计+转移性收入合计）=支出总计（本级支出合计+转移性支出合计）。</t>
  </si>
  <si>
    <t>表9</t>
  </si>
  <si>
    <t>2021年区级政府性基金预算本级支出执行表</t>
  </si>
  <si>
    <t xml:space="preserve">    大中型水库移民后期扶持基金支出</t>
  </si>
  <si>
    <t xml:space="preserve">      移民补助</t>
  </si>
  <si>
    <t xml:space="preserve">      基础设施建设和经济发展</t>
  </si>
  <si>
    <t xml:space="preserve">    小型水库移民扶助基金安排的支出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</si>
  <si>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</si>
  <si>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</si>
  <si>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</si>
  <si>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</si>
  <si>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</si>
  <si>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其他国有土地使用权出让收入安排的支出</t>
  </si>
  <si>
    <t xml:space="preserve">    城市基础设施配套费安排的支出</t>
  </si>
  <si>
    <t xml:space="preserve">      城市公共设施</t>
  </si>
  <si>
    <t xml:space="preserve">      其他城市基础设施配套费安排的支出</t>
  </si>
  <si>
    <t xml:space="preserve">    三峡水库库区基金支出</t>
  </si>
  <si>
    <t xml:space="preserve">      解决移民遗留问题</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</si>
  <si>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</si>
  <si>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</si>
  <si>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</si>
  <si>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</si>
  <si>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</si>
  <si>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</si>
  <si>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</si>
  <si>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</si>
  <si>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</si>
  <si>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</si>
  <si>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</si>
  <si>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</si>
  <si>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</si>
  <si>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t xml:space="preserve">    地方政府专项债务付息支出</t>
  </si>
  <si>
    <t xml:space="preserve">      国有土地使用权出让金债务付息支出</t>
  </si>
  <si>
    <t xml:space="preserve">      土地储备专项债券付息支出</t>
  </si>
  <si>
    <t xml:space="preserve">      其他地方自行试点项目收益专项债券付息支出</t>
  </si>
  <si>
    <t xml:space="preserve">    地方政府专项债务发行费用支出</t>
  </si>
  <si>
    <t xml:space="preserve">      国有土地使用权出让金债务发行费用支出</t>
  </si>
  <si>
    <t xml:space="preserve">      其他地方自行试点项目收益专项债券发行费用支出</t>
  </si>
  <si>
    <t xml:space="preserve"> 抗疫特别国债安排的支出</t>
  </si>
  <si>
    <t xml:space="preserve">   基础设施建设</t>
  </si>
  <si>
    <t xml:space="preserve">     公共卫生体系建设</t>
  </si>
  <si>
    <t xml:space="preserve">     交通基础设施建设</t>
  </si>
  <si>
    <t xml:space="preserve">     其他基础设施建设</t>
  </si>
  <si>
    <t xml:space="preserve">   抗疫相关支出</t>
  </si>
  <si>
    <t xml:space="preserve">     其他抗疫相关支出</t>
  </si>
  <si>
    <t>表10</t>
  </si>
  <si>
    <t xml:space="preserve">2021年区级政府性基金预算转移支付收支执行表 </t>
  </si>
  <si>
    <t>合  计</t>
  </si>
  <si>
    <t>玉峰山镇小计</t>
  </si>
  <si>
    <t>龙门至玉峰村联络公路黑化工程项目进度款</t>
  </si>
  <si>
    <t>2019-2020年彩票公益金（福利彩票）区县分成预算</t>
  </si>
  <si>
    <t xml:space="preserve">2021年渝北区老年助餐项目补助资金                                                                         </t>
  </si>
  <si>
    <t>福彩公益金安排农村互助养老点建设补助</t>
  </si>
  <si>
    <t>关于安排2021年度福彩公益金等项目资金的通知</t>
  </si>
  <si>
    <t>2021年扶残助学基金</t>
  </si>
  <si>
    <t>木耳镇小计</t>
  </si>
  <si>
    <t>移民补助（含三峡水库）大中型水库移民后期扶持基金</t>
  </si>
  <si>
    <t>智慧社区（智能门禁）建设项目</t>
  </si>
  <si>
    <t>东方红水库平滩河流域水环境综合整治项目</t>
  </si>
  <si>
    <t>公共区域适老化改造项目</t>
  </si>
  <si>
    <t>社区养老服务站建设补助</t>
  </si>
  <si>
    <t>古路镇小计</t>
  </si>
  <si>
    <t>古路镇综合文化服务中心改扩建项目补助经费</t>
  </si>
  <si>
    <t>熊家多宝片区供水主管道改造工程尾款</t>
  </si>
  <si>
    <t>三峡次级河流清漂</t>
  </si>
  <si>
    <t>2021年度福彩公益金支持养老服务设施建设</t>
  </si>
  <si>
    <t>兴隆镇小计</t>
  </si>
  <si>
    <t>茨竹镇小计</t>
  </si>
  <si>
    <t>秦家水厂集中式饮水水源保护资金</t>
  </si>
  <si>
    <t>2021年农村旧房整治提升市级专项补助资金预算</t>
  </si>
  <si>
    <t>茨竹镇放牛坪水厂工程进度款</t>
  </si>
  <si>
    <t>茨竹镇三江村河道整治工程</t>
  </si>
  <si>
    <t>茨竹镇自力村干河沟（山洪沟）整治工程</t>
  </si>
  <si>
    <t>追加场镇C、D级危房改造补助资金</t>
  </si>
  <si>
    <t>福彩公益金安排茨竹镇养老服务设施建设补助</t>
  </si>
  <si>
    <t>残疾儿童康复训练-2020年残疾人事业发展中央补助</t>
  </si>
  <si>
    <t>大湾镇小计</t>
  </si>
  <si>
    <t>移民补助（含三峡水库）大中型水库移民后期扶持基金（摊薄1-3季度）</t>
  </si>
  <si>
    <t>大湾水厂集中式饮水水源保护资金</t>
  </si>
  <si>
    <t>大湾场镇绿化三河段工程资金</t>
  </si>
  <si>
    <t>大湾镇、区农产品质量安全中心等单位项目进度资金</t>
  </si>
  <si>
    <t>大湾镇荣家湾水库整治资金</t>
  </si>
  <si>
    <t>实施2018年高效节水项目建设工程</t>
  </si>
  <si>
    <t>福彩公益金安排大湾镇养老服务设施建设补助</t>
  </si>
  <si>
    <t>2021年渝北区残疾人评定经费</t>
  </si>
  <si>
    <t>龙兴镇小计</t>
  </si>
  <si>
    <t>现金直补与项目扶持（2021.1-9）</t>
  </si>
  <si>
    <t>移民补助（含三峡水库）中央水库移民扶持基金</t>
  </si>
  <si>
    <t>移民补助(龙兴镇箭张路、排花移民路升级改造工程）</t>
  </si>
  <si>
    <t>龙旱路、高笋路滑坡应急抢险工程资金</t>
  </si>
  <si>
    <t>龙兴镇排花洞水厂改扩建工程进度款</t>
  </si>
  <si>
    <t>排花洞水厂改扩建工程项目</t>
  </si>
  <si>
    <t>石船镇小计</t>
  </si>
  <si>
    <t>解决移民遗留问题（中央水库移民扶持基金）-现金直补与项目扶持</t>
  </si>
  <si>
    <t>智慧社区（智能门禁）建设项目（三期）</t>
  </si>
  <si>
    <t>国道G319花园岗段滑坡隐患整治资金</t>
  </si>
  <si>
    <t>残疾儿童康复训练生活救助（调剂安排残疾人康复等相关经费）</t>
  </si>
  <si>
    <t>统景镇小计</t>
  </si>
  <si>
    <t>关口印合水厂集中式饮水水源保护资金</t>
  </si>
  <si>
    <t>黄印水厂集中式饮水水源保护资金</t>
  </si>
  <si>
    <t>统景镇场镇整理提升项目资金</t>
  </si>
  <si>
    <t>统景镇江口村、平安村公路硬化后扶工程和照明后扶工程</t>
  </si>
  <si>
    <t>统景镇裕华村水利基础设施建设项目资金</t>
  </si>
  <si>
    <t>大盛镇小计</t>
  </si>
  <si>
    <t>后扶基金渝北区大盛镇三新村黑楼路公路硬化后扶工程</t>
  </si>
  <si>
    <t>后扶基金渝北区大盛镇三新村下沿路公路硬化后扶工程</t>
  </si>
  <si>
    <t>后扶基金渝北区大盛镇三新村沿路公路硬化后扶工程</t>
  </si>
  <si>
    <t>后扶基金基础设施建设和经济发展</t>
  </si>
  <si>
    <t>后扶基金渝北区大盛镇千盏村冷冻库后扶工程</t>
  </si>
  <si>
    <t>后扶基金渝北区大盛镇三新村沿三路公路硬化后扶工程</t>
  </si>
  <si>
    <t>后扶基金渝北区普通干线（十纵十横）湖滨路Ⅱ期改建后扶工程</t>
  </si>
  <si>
    <t>顺龙水厂集中式饮水水源保护资金</t>
  </si>
  <si>
    <t>仙女洞水厂集中式饮水水源保护资金</t>
  </si>
  <si>
    <t>洛碛镇张关水厂、大盛镇红旗水库等单位项目进度资金</t>
  </si>
  <si>
    <t>洛碛镇小计</t>
  </si>
  <si>
    <t>现金直补与项目扶持</t>
  </si>
  <si>
    <t>移民补助（含三峡水库）中央水库移民扶持基金-现金直补与项目扶持</t>
  </si>
  <si>
    <t>沙湾水厂集中式饮水水源保护资金</t>
  </si>
  <si>
    <t>2021年传统村落保护发展项目市级补助资金预算</t>
  </si>
  <si>
    <t>洛碛镇共11个社土地损毁补偿补助资金</t>
  </si>
  <si>
    <t>洛碛镇交巡警中队业务用房装修及停车场修建经费</t>
  </si>
  <si>
    <t>洛碛镇实施两江水厂自来水扩网</t>
  </si>
  <si>
    <t>洛碛镇长江入河排污口整治项目资金</t>
  </si>
  <si>
    <t>申请使用三峡移民应急资金</t>
  </si>
  <si>
    <t>后扶基金-（现金直补与项目扶持）</t>
  </si>
  <si>
    <t>后扶基金-洛碛镇箭沱等村移民基础设施建设项目</t>
  </si>
  <si>
    <t>后扶基金-洛碛镇上坝等村美丽家园建设项目</t>
  </si>
  <si>
    <t>后扶基金-洛碛镇移民迁建区基础设施改建项目</t>
  </si>
  <si>
    <t>2021年度175米试验性蓄水受影响补助</t>
  </si>
  <si>
    <t>国家重大水利工程建设2021年度175米试验性蓄水受影响补助</t>
  </si>
  <si>
    <t>洛碛集镇新渝、兴隆社区小区综合帮扶项目</t>
  </si>
  <si>
    <t>三峡后续工作（2021年度175米试验性蓄水受影响补助资金）</t>
  </si>
  <si>
    <t>2019年第二批彩票公益金（福利彩票）区县分成</t>
  </si>
  <si>
    <t>表11</t>
  </si>
  <si>
    <t>2021年区级国有资本经营预算收支执行表</t>
  </si>
  <si>
    <t>调整预算数</t>
  </si>
  <si>
    <t>支       出</t>
  </si>
  <si>
    <t>利润收入</t>
  </si>
  <si>
    <t>解决历史遗留问题及改革成本支出</t>
  </si>
  <si>
    <t>国有企业退休人员社会化管理补助</t>
  </si>
  <si>
    <t>一、调出资金</t>
  </si>
  <si>
    <t>二、上年结转</t>
  </si>
  <si>
    <t>二、补助下级</t>
  </si>
  <si>
    <t>三、结转下年</t>
  </si>
  <si>
    <t>注：1.本表直观反映2021年国有资本经营预算收入与支出的平衡关系。
    2.收入总计（本级收入合计+转移性收入合计）=支出总计（本级支出合计+转移性支出合计）。</t>
  </si>
  <si>
    <t>表12</t>
  </si>
  <si>
    <t>2021年全区社会保险基金预算收支执行表</t>
  </si>
  <si>
    <t>变动
预算数</t>
  </si>
  <si>
    <t>收入合计</t>
  </si>
  <si>
    <t>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</si>
  <si>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</si>
  <si>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</si>
  <si>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</si>
  <si>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</si>
  <si>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</si>
  <si>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</si>
  <si>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</si>
  <si>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</si>
  <si>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</si>
  <si>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</si>
  <si>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</si>
  <si>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</si>
  <si>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</si>
  <si>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</si>
  <si>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</si>
  <si>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备注：社保基金预算由市级编制全市社会保险基金预决算草案，区县无数据。 </t>
  </si>
  <si>
    <t xml:space="preserve">      </t>
  </si>
  <si>
    <t>表13</t>
  </si>
  <si>
    <t>2022年全区财政预算收入执行表</t>
  </si>
  <si>
    <t xml:space="preserve">  税收收入</t>
  </si>
  <si>
    <t xml:space="preserve">  非税收入</t>
  </si>
  <si>
    <t>表14</t>
  </si>
  <si>
    <t>2022年全区财政预算支出执行表</t>
  </si>
  <si>
    <t>2018年决算数</t>
  </si>
  <si>
    <t>预备费</t>
  </si>
  <si>
    <t>文化旅游体育与传媒支出</t>
  </si>
  <si>
    <t>表15</t>
  </si>
  <si>
    <t xml:space="preserve">2022年区级一般公共预算收支预算表 </t>
  </si>
  <si>
    <t xml:space="preserve">    地方政府债券还本支出(再融资）</t>
  </si>
  <si>
    <t>五、地方政府债务收入</t>
  </si>
  <si>
    <t xml:space="preserve">    地方政府债券还本支出(外债）</t>
  </si>
  <si>
    <t xml:space="preserve">注：1.本表直观反映2022年一般公共预算收入与支出的平衡关系。
    2.收入总计（本级收入合计+转移性收入合计）=支出总计（本级支出合计+转移性支出合计）。
   </t>
  </si>
  <si>
    <t>表17</t>
  </si>
  <si>
    <t>2022年区级一般公共预算本级支出预算表</t>
  </si>
  <si>
    <t>（按功能分类科目的基本支出和项目支出）</t>
  </si>
  <si>
    <t>项         目</t>
  </si>
  <si>
    <t>预 算 数</t>
  </si>
  <si>
    <t>小计</t>
  </si>
  <si>
    <t>基本支出</t>
  </si>
  <si>
    <t>项目支出</t>
  </si>
  <si>
    <t>医疗卫生与计划生育支出</t>
  </si>
  <si>
    <t>资源勘探工业信息等支出</t>
  </si>
  <si>
    <t>国土海洋气象等支出</t>
  </si>
  <si>
    <t>表16</t>
  </si>
  <si>
    <t>科   目</t>
  </si>
  <si>
    <t>预  算  数</t>
  </si>
  <si>
    <t xml:space="preserve">      委员视察</t>
  </si>
  <si>
    <t xml:space="preserve">      专项服务</t>
  </si>
  <si>
    <t xml:space="preserve">      其他统计信息事务支出</t>
  </si>
  <si>
    <t xml:space="preserve">      财政国库业务</t>
  </si>
  <si>
    <t xml:space="preserve">      财政委托业务支出</t>
  </si>
  <si>
    <t xml:space="preserve">      其他审计事务支出</t>
  </si>
  <si>
    <t xml:space="preserve">    海关事务</t>
  </si>
  <si>
    <t xml:space="preserve">    知识产权事务</t>
  </si>
  <si>
    <t xml:space="preserve">      其他知识产权事务支出</t>
  </si>
  <si>
    <t xml:space="preserve">      工会事务</t>
  </si>
  <si>
    <t xml:space="preserve">    广播电视教育</t>
  </si>
  <si>
    <t xml:space="preserve">      广播电视学校</t>
  </si>
  <si>
    <t xml:space="preserve">      机构运行</t>
  </si>
  <si>
    <t xml:space="preserve">      体育训练</t>
  </si>
  <si>
    <t xml:space="preserve">      就业创业服务补贴</t>
  </si>
  <si>
    <t xml:space="preserve">      职业培训补贴</t>
  </si>
  <si>
    <t xml:space="preserve">      公益性岗位补贴</t>
  </si>
  <si>
    <t xml:space="preserve">      烈士纪念设施管理维护</t>
  </si>
  <si>
    <t xml:space="preserve">      其他医疗保障管理事务支出</t>
  </si>
  <si>
    <t xml:space="preserve">      其他退耕还林还草支出</t>
  </si>
  <si>
    <t xml:space="preserve">    城乡社区规划与管理</t>
  </si>
  <si>
    <t xml:space="preserve">      城乡社区规划与管理</t>
  </si>
  <si>
    <t xml:space="preserve">      动植物保护</t>
  </si>
  <si>
    <t xml:space="preserve">      农村基础设施建设</t>
  </si>
  <si>
    <t xml:space="preserve">      对村集体经济组织的补助</t>
  </si>
  <si>
    <t xml:space="preserve">      交通运输信息化建设</t>
  </si>
  <si>
    <t xml:space="preserve">    铁路运输</t>
  </si>
  <si>
    <t xml:space="preserve">      其他铁路运输支出</t>
  </si>
  <si>
    <t xml:space="preserve">    成品油价格改革对交通运输的补贴</t>
  </si>
  <si>
    <t xml:space="preserve">      成品油价格改革补贴其他支出</t>
  </si>
  <si>
    <t xml:space="preserve">    资源勘探开发</t>
  </si>
  <si>
    <t xml:space="preserve">    其他金融支出</t>
  </si>
  <si>
    <t xml:space="preserve">      重点企业贷款贴息</t>
  </si>
  <si>
    <t xml:space="preserve">  援助其他地区支出</t>
  </si>
  <si>
    <t xml:space="preserve">      棚户区改造</t>
  </si>
  <si>
    <t xml:space="preserve">      其他自然灾害防治支出</t>
  </si>
  <si>
    <t xml:space="preserve">  预备费</t>
  </si>
  <si>
    <t xml:space="preserve">   年初预留</t>
  </si>
  <si>
    <t xml:space="preserve">   其他支出</t>
  </si>
  <si>
    <t>表19</t>
  </si>
  <si>
    <t>2022年区级一般公共预算转移支付收支预算表</t>
  </si>
  <si>
    <t xml:space="preserve">    体制补助</t>
  </si>
  <si>
    <t>其他一般性转移支付</t>
  </si>
  <si>
    <t xml:space="preserve">    一般公共服务共同事权转移支付收入</t>
  </si>
  <si>
    <t>科学技术共同财政事权转移支付收入</t>
  </si>
  <si>
    <t>二、专项转移支付收入</t>
  </si>
  <si>
    <t xml:space="preserve">    国防</t>
  </si>
  <si>
    <t xml:space="preserve">    教育</t>
  </si>
  <si>
    <t xml:space="preserve">    文化旅游体育与传媒</t>
  </si>
  <si>
    <t xml:space="preserve">    卫生健康</t>
  </si>
  <si>
    <t xml:space="preserve">    节能环保</t>
  </si>
  <si>
    <t xml:space="preserve">    城乡社区</t>
  </si>
  <si>
    <t>一般公共服务</t>
  </si>
  <si>
    <t xml:space="preserve">    农林水</t>
  </si>
  <si>
    <t>公共安全</t>
  </si>
  <si>
    <t xml:space="preserve">    交通运输</t>
  </si>
  <si>
    <t>社会保障和就业</t>
  </si>
  <si>
    <t xml:space="preserve">    资源勘探工业信息等</t>
  </si>
  <si>
    <t>卫生健康</t>
  </si>
  <si>
    <t xml:space="preserve">    商业服务业等</t>
  </si>
  <si>
    <t>农林水</t>
  </si>
  <si>
    <t xml:space="preserve">    住房保障</t>
  </si>
  <si>
    <t>商业服务业等</t>
  </si>
  <si>
    <t xml:space="preserve">注：本表详细反映2022年一般公共预算转移支付收入和转移支付支出情况。    </t>
  </si>
  <si>
    <t>表20</t>
  </si>
  <si>
    <t>2022年区级一般公共预算一般转移支付支出预算表</t>
  </si>
  <si>
    <t>镇名称</t>
  </si>
  <si>
    <t>表18</t>
  </si>
  <si>
    <t>2022年区级一般公共预算本级基本支出预算表</t>
  </si>
  <si>
    <t>（按经济分类科目）</t>
  </si>
  <si>
    <t>经济科目</t>
  </si>
  <si>
    <t>本级基本支出合计</t>
  </si>
  <si>
    <t>工资福利支出</t>
  </si>
  <si>
    <t>基本工资</t>
  </si>
  <si>
    <t>津贴补贴</t>
  </si>
  <si>
    <t>奖金</t>
  </si>
  <si>
    <t>绩效工资</t>
  </si>
  <si>
    <t>机关事业单位基本养老保险缴费</t>
  </si>
  <si>
    <t>职业年金缴费</t>
  </si>
  <si>
    <t>职工基本医疗保险缴费</t>
  </si>
  <si>
    <t>其他社会保障缴费</t>
  </si>
  <si>
    <t>住房公积金</t>
  </si>
  <si>
    <t>医疗费</t>
  </si>
  <si>
    <t>其他工资福利支出</t>
  </si>
  <si>
    <t>商品和服务支出</t>
  </si>
  <si>
    <t>办公费</t>
  </si>
  <si>
    <t>印刷费</t>
  </si>
  <si>
    <t>咨询费</t>
  </si>
  <si>
    <t>手续费</t>
  </si>
  <si>
    <t>水费</t>
  </si>
  <si>
    <t>电费</t>
  </si>
  <si>
    <t>邮电费</t>
  </si>
  <si>
    <t>物业管理费</t>
  </si>
  <si>
    <t>差旅费</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</si>
  <si>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</si>
  <si>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</si>
  <si>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</si>
  <si>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</si>
  <si>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</si>
  <si>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</si>
  <si>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</si>
  <si>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</si>
  <si>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</si>
  <si>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</si>
  <si>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</si>
  <si>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</si>
  <si>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</si>
  <si>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</si>
  <si>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</si>
  <si>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</si>
  <si>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对个人和家庭的补助</t>
  </si>
  <si>
    <t>离休费</t>
  </si>
  <si>
    <t>生活补助</t>
  </si>
  <si>
    <t>奖励金</t>
  </si>
  <si>
    <t>其他对个人和家庭的补助</t>
  </si>
  <si>
    <t>表21</t>
  </si>
  <si>
    <t>2022年区级一般公共预算专项转移支付支出年初预算表</t>
  </si>
  <si>
    <t>堤防维修养护</t>
  </si>
  <si>
    <t>优抚对象家庭租住重庆市公共租赁住房的租金补助</t>
  </si>
  <si>
    <t>区人大代表履职补助经费</t>
  </si>
  <si>
    <t>区人大代表活动经费</t>
  </si>
  <si>
    <t>区政协委员履职补助经费</t>
  </si>
  <si>
    <t>区政协委员活动经费</t>
  </si>
  <si>
    <t>2021年商贸监测基层数据采集街道（含龙兴镇）聘用统计人员经费</t>
  </si>
  <si>
    <t>2022年非公党建经费</t>
  </si>
  <si>
    <t>2021—2022年度党员冬训专项经费</t>
  </si>
  <si>
    <t>镇街公共法律服务工作站和村居工作室运行补助</t>
  </si>
  <si>
    <t>基层人民调解经费</t>
  </si>
  <si>
    <t>镇街司法所购买社区矫正社会工作者服务经费</t>
  </si>
  <si>
    <t>严重精神障碍患者监护人以奖代补资金</t>
  </si>
  <si>
    <t>网格化社会治理经费</t>
  </si>
  <si>
    <t>镇街民政工作购买服务经费</t>
  </si>
  <si>
    <t>优抚对象节日慰问金</t>
  </si>
  <si>
    <t>经济困难高龄失能老年人养老服务补贴</t>
  </si>
  <si>
    <t>老年人高龄津贴</t>
  </si>
  <si>
    <t>三四级智力精神残疾人护理补贴</t>
  </si>
  <si>
    <t>贫困残疾人生活补贴和重度残疾人护理补贴</t>
  </si>
  <si>
    <t>城市低保金</t>
  </si>
  <si>
    <t>农村低保金</t>
  </si>
  <si>
    <t>临时救助</t>
  </si>
  <si>
    <t>计生惠民</t>
  </si>
  <si>
    <t>优抚对象医疗补助金</t>
  </si>
  <si>
    <t>关兴石壁缺水片区农田减产补助</t>
  </si>
  <si>
    <t>全国乡村治理示范试点区创建</t>
  </si>
  <si>
    <t>集中供水工程运行维护费（转移支付部分）</t>
  </si>
  <si>
    <t>实施河长制河道常规保护费</t>
  </si>
  <si>
    <t>农村自来水水价补贴</t>
  </si>
  <si>
    <t>脱贫户春节慰问</t>
  </si>
  <si>
    <t>到户到人扶持</t>
  </si>
  <si>
    <t>驻镇驻村工作经费</t>
  </si>
  <si>
    <t>城区菜市场管理经费</t>
  </si>
  <si>
    <t>表22</t>
  </si>
  <si>
    <t>2022年区级政府性基金预算收支预算表</t>
  </si>
  <si>
    <t>一、社会保障和就业支出</t>
  </si>
  <si>
    <t>二、国家电影事业发展专项资金</t>
  </si>
  <si>
    <t>二、城乡社区支出</t>
  </si>
  <si>
    <t>三、国有土地收益基金收入</t>
  </si>
  <si>
    <t>三、农林水支出</t>
  </si>
  <si>
    <t>四、农业土地开发资金收入</t>
  </si>
  <si>
    <t>四、其他支出</t>
  </si>
  <si>
    <t>五、国有土地使用权出让收入</t>
  </si>
  <si>
    <t>五、债务付息支出</t>
  </si>
  <si>
    <t>六、大中型水库库区基金收入</t>
  </si>
  <si>
    <t>六、债务发行费支出</t>
  </si>
  <si>
    <t>七、彩票公益金收入</t>
  </si>
  <si>
    <t>八、小型水库移民扶助基金收入</t>
  </si>
  <si>
    <t>九、污水处理费收入</t>
  </si>
  <si>
    <t>十、彩票发行机构和彩票销售机构的业务费用</t>
  </si>
  <si>
    <t>十一、城市基础设施配套费收入</t>
  </si>
  <si>
    <t>二、地方政府债务收入</t>
  </si>
  <si>
    <t>二、调出资金</t>
  </si>
  <si>
    <t>三、下级上解支出</t>
  </si>
  <si>
    <t xml:space="preserve">    地方政府债券还本支出（再融资）</t>
  </si>
  <si>
    <t>四、上解支出</t>
  </si>
  <si>
    <t>注：1.本表直观反映2022年政府性基金预算收入与支出的平衡关系。
    2.收入总计（本级收入合计+转移性收入合计）=支出总计（本级支出合计+转移性支出合计）。</t>
  </si>
  <si>
    <t>表23</t>
  </si>
  <si>
    <t>2022年区级政府性基金预算本级支出预算表</t>
  </si>
  <si>
    <t xml:space="preserve">    污水处理费对应专项债务收入安排的支出</t>
  </si>
  <si>
    <t xml:space="preserve">      污水处理设施建设和运营</t>
  </si>
  <si>
    <t xml:space="preserve">      其他三峡水库库区基金支出</t>
  </si>
  <si>
    <t>表24</t>
  </si>
  <si>
    <t>2022年区级政府性基金预算转移支付收支预算表</t>
  </si>
  <si>
    <t>收       入</t>
  </si>
  <si>
    <t>大中型水库移民后期扶持基金</t>
  </si>
  <si>
    <t>大中型水库移民后期扶持基金支出</t>
  </si>
  <si>
    <t>小型水库移民扶助基金相关收入</t>
  </si>
  <si>
    <t>小型水库移民扶助基金安排的支出</t>
  </si>
  <si>
    <t>国有土地使用权出让相关收入</t>
  </si>
  <si>
    <t>国有土地使用权出让收入安排的支出</t>
  </si>
  <si>
    <t>三峡水库库区基金收入</t>
  </si>
  <si>
    <t>农业土地开发资金安排的支出</t>
  </si>
  <si>
    <t>国家重大水利工程建设基金相关收入</t>
  </si>
  <si>
    <t>大中型水库库区基金安排的支出</t>
  </si>
  <si>
    <t>彩票公益金收入</t>
  </si>
  <si>
    <t>三峡水库库区基金支出</t>
  </si>
  <si>
    <t>国家重大水利工程建设基金安排的支出</t>
  </si>
  <si>
    <t>农网还贷资金支出</t>
  </si>
  <si>
    <t>彩票发行销售机构业务费安排的支出</t>
  </si>
  <si>
    <t>彩票公益金安排的支出</t>
  </si>
  <si>
    <t>注：本表详细反映2022年政府性基金预算转移支付收入和转移支付支出情况。</t>
  </si>
  <si>
    <t>表25</t>
  </si>
  <si>
    <t>2022年区级国有资本经营预算收支预算表</t>
  </si>
  <si>
    <t>其他历史遗留及改革成本支出</t>
  </si>
  <si>
    <t>上年结转</t>
  </si>
  <si>
    <t>调出资金</t>
  </si>
  <si>
    <t>注：1.本表直观反映2022年国有资本经营预算收入与支出的平衡关系。
    2.收入总计（本级收入合计+转移性收入合计）=支出总计（本级支出合计+转移性支出合计）。</t>
  </si>
  <si>
    <t>表26</t>
  </si>
  <si>
    <t>2022年全区社会保险基金预算收支预算表</t>
  </si>
  <si>
    <t>全区收入合计</t>
  </si>
  <si>
    <t>全区支出合计</t>
  </si>
  <si>
    <t>表27</t>
  </si>
  <si>
    <t>渝北区2021年地方政府债务限额及余额情况表</t>
  </si>
  <si>
    <t>单位：亿元</t>
  </si>
  <si>
    <t>地   区</t>
  </si>
  <si>
    <t>2021年债务限额</t>
  </si>
  <si>
    <t>2021年债务余额预计执行数</t>
  </si>
  <si>
    <t>一般债务</t>
  </si>
  <si>
    <t>专项债务</t>
  </si>
  <si>
    <t>公  式</t>
  </si>
  <si>
    <t>A=B+C</t>
  </si>
  <si>
    <t>B</t>
  </si>
  <si>
    <t>C</t>
  </si>
  <si>
    <t>D=E+F</t>
  </si>
  <si>
    <t>E</t>
  </si>
  <si>
    <t>F</t>
  </si>
  <si>
    <t xml:space="preserve">   注：2021年地方政府债务限额188.4亿元=市财政局下达的2020年政府债务限额169.4亿元+2021年新增政府债务限额19亿元。</t>
  </si>
  <si>
    <t>表28</t>
  </si>
  <si>
    <t>渝北区2021年和2022年地方政府一般债务余额情况表</t>
  </si>
  <si>
    <t>项    目</t>
  </si>
  <si>
    <t>一、2020年末地方政府一般债务余额实际数</t>
  </si>
  <si>
    <t>二、2021年末地方政府一般债务限额</t>
  </si>
  <si>
    <t>三、2021年地方政府一般债务发行额</t>
  </si>
  <si>
    <t>四、2021年地方政府一般债务还本支出</t>
  </si>
  <si>
    <t>五、2021年末地方政府一般债务余额预计执行数</t>
  </si>
  <si>
    <t>六、2022年地方政府一般债务限额</t>
  </si>
  <si>
    <t>渝北区2021年和2022年地方政府专项债务余额情况表</t>
  </si>
  <si>
    <t>一、2020年末地方政府专项债务余额实际数</t>
  </si>
  <si>
    <t>二、2021年末地方政府专项债务限额</t>
  </si>
  <si>
    <t>三、2021年地方政府专项债务发行额</t>
  </si>
  <si>
    <t>四、2021年地方政府专项债务还本支出</t>
  </si>
  <si>
    <t>五、2021年末地方政府专项债务余额预计执行数</t>
  </si>
  <si>
    <t>六、2022年地方政府专项债务新增限额</t>
  </si>
  <si>
    <t>七、2022年末地方政府专项债务限额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</si>
  <si>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</si>
  <si>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表29</t>
  </si>
  <si>
    <t>渝北区地方政府债券发行及还本付息情况表</t>
  </si>
  <si>
    <t>公式</t>
  </si>
  <si>
    <t>本地区</t>
  </si>
  <si>
    <t>本级</t>
  </si>
  <si>
    <t>一、2021年发行预计执行数</t>
  </si>
  <si>
    <t>A=B+D</t>
  </si>
  <si>
    <t>（一）一般债券</t>
  </si>
  <si>
    <t xml:space="preserve">   其中：再融资债券</t>
  </si>
  <si>
    <t>（二）专项债券</t>
  </si>
  <si>
    <t>D</t>
  </si>
  <si>
    <t>二、2021年还本支出预计执行数</t>
  </si>
  <si>
    <t>F=G+H</t>
  </si>
  <si>
    <t>G</t>
  </si>
  <si>
    <t>H</t>
  </si>
  <si>
    <t>三、2021年付息支出预计执行数</t>
  </si>
  <si>
    <t>I=J+K</t>
  </si>
  <si>
    <t>J</t>
  </si>
  <si>
    <t>K</t>
  </si>
  <si>
    <t>四、2022年还本支出预算数</t>
  </si>
  <si>
    <t>L=M+O</t>
  </si>
  <si>
    <t>M</t>
  </si>
  <si>
    <t xml:space="preserve">   其中：再融资</t>
  </si>
  <si>
    <t xml:space="preserve">         财政预算安排 </t>
  </si>
  <si>
    <t>N</t>
  </si>
  <si>
    <t>O</t>
  </si>
  <si>
    <t xml:space="preserve">         财政预算安排</t>
  </si>
  <si>
    <t>P</t>
  </si>
  <si>
    <t>五、2022年付息支出预算数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</si>
  <si>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</si>
  <si>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</si>
  <si>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</si>
  <si>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</si>
  <si>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表30</t>
  </si>
  <si>
    <t>重庆市渝北区2022年“三公”经费预算表</t>
  </si>
  <si>
    <t>项      目</t>
  </si>
  <si>
    <t>2022年预算数</t>
  </si>
  <si>
    <t>2021年预算数</t>
  </si>
  <si>
    <t>为2021年预算的%</t>
  </si>
  <si>
    <t xml:space="preserve">合    计 </t>
  </si>
  <si>
    <t>1、因公出国（境）费用</t>
  </si>
  <si>
    <t>2、公务接待费</t>
  </si>
  <si>
    <t>3、公务用车购置及运行维护费</t>
  </si>
  <si>
    <t>其中：（1）公务用车运行维护费</t>
  </si>
  <si>
    <t xml:space="preserve">        （2）公务用车购置费</t>
  </si>
  <si>
    <r>
      <rPr>
        <sz val="11"/>
        <rFont val="宋体"/>
        <charset val="134"/>
      </rPr>
      <t xml:space="preserve">    说明：1、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t>
    </r>
    <r>
      <rPr>
        <sz val="11"/>
        <color indexed="8"/>
        <rFont val="宋体"/>
        <charset val="134"/>
      </rPr>
      <t>括领导干部</t>
    </r>
    <r>
      <rPr>
        <sz val="11"/>
        <rFont val="宋体"/>
        <charset val="134"/>
      </rPr>
      <t xml:space="preserve">专车、一般公务用车和执法执勤用车。（3）公务接待费，指单位按规定开支的各类公务接待（含外宾接待）支出。 
          2、因公出国（境）费用年初统一预算到区府办，执行过程中按程序报相关部门和领导审批后，再完善预算手续追加到单位。
         </t>
    </r>
    <r>
      <rPr>
        <sz val="11"/>
        <rFont val="宋体"/>
        <charset val="134"/>
      </rPr>
      <t>3、公车购置经费年初统一预算到区机关事务局，执行过程中按程序报相关部门和领导审批后，再完善预算手续追加到单位。</t>
    </r>
    <r>
      <rPr>
        <sz val="11"/>
        <rFont val="宋体"/>
        <charset val="134"/>
      </rPr>
      <t xml:space="preserve">
   </t>
    </r>
  </si>
  <si>
    <t>表31</t>
  </si>
  <si>
    <t>2022年渝北区重点项目预算及绩效目标情况</t>
  </si>
  <si>
    <t>项目主管部门</t>
  </si>
  <si>
    <t>预算单位</t>
  </si>
  <si>
    <t>预算项目</t>
  </si>
  <si>
    <t>金额</t>
  </si>
  <si>
    <t>项目整体绩效目标</t>
  </si>
  <si>
    <t>区水利局</t>
  </si>
  <si>
    <t>区水利局（本级）</t>
  </si>
  <si>
    <t>三峡工程后续工作</t>
  </si>
  <si>
    <t>实施文物保护单位修缮1个、建筑物改造10个，物联网设备120套，供水干管10853米、供水支管86095米，洛碛镇青木村房屋整治20栋、道路1km，环境整治500㎡，洛碛镇高桥村房屋整治5栋、便民服务中心1座，洛碛镇沙地村房屋整治3栋、道路1km、停车场200㎡，洛碛镇经开村房屋整治15栋、道路1.5km、环境整治2000㎡，龙兴镇排花洞村外立面排危整治150㎡、屋面整治150㎡、道路1km。改造游客接待中心1000㎡，库岸整治750m、护岸修建2901.8m，避险搬迁2人，9个临水村蓄退水影响安全监测，高切坡监测预警7处，高切坡安全维护7处，切实推动三峡后续工程提质增效。</t>
  </si>
  <si>
    <t>区财政代编</t>
  </si>
  <si>
    <t>2022年基本建设切块保障</t>
  </si>
  <si>
    <t>为年中追加建设项目提供资金来源，全面保障全区建设项目顺利开展。</t>
  </si>
  <si>
    <t>区交通局</t>
  </si>
  <si>
    <t>区交通局（本级）</t>
  </si>
  <si>
    <t>2022省道和农村公路以奖代补资金</t>
  </si>
  <si>
    <t>实施道路升级改造路基工程及结构物建设，为全区出行提供保障。</t>
  </si>
  <si>
    <t>区住房和城乡建设委</t>
  </si>
  <si>
    <t>区住房和城乡建设委（本级）</t>
  </si>
  <si>
    <t>物业管理</t>
  </si>
  <si>
    <t>完成老旧住宅电梯增200台的总目标，开展物业企业及各街道、社区培训活动共计6场，确保老旧小区改造工程顺利完成。</t>
  </si>
  <si>
    <t>区科学技术局</t>
  </si>
  <si>
    <t>区科学技术局（本级）</t>
  </si>
  <si>
    <t>科技创新政策补贴</t>
  </si>
  <si>
    <t>科技型企业400家以上、高新技术企业认定120家以上；下达科技计划项目不少于38个，科技项目验收合格率不小于90%；“科信贷”服务费补贴企业不少于50家；建成市级（高端）研发机构1个；众创空间资金支持不少于3家；申报市级科技奖2个；全社会研发投入占GDP比重不低于3.5%。</t>
  </si>
  <si>
    <t>区卫生健康委</t>
  </si>
  <si>
    <t>区中医院</t>
  </si>
  <si>
    <t>三甲医院设备购置</t>
  </si>
  <si>
    <t>保障采购设备质量合格，设备验收合格率为100% 、保证采购到位的设备全部投入使用、设备到位后，保证相关业务顺利开展，提高工作效率、保证采购设备需求的配套设施及时到位。</t>
  </si>
  <si>
    <t>区医疗保障局</t>
  </si>
  <si>
    <t>区医疗保障事务中心</t>
  </si>
  <si>
    <t>医疗救助</t>
  </si>
  <si>
    <t>切实保障城乡困难群众基本医疗权益，提高困难群众医疗救助水平，防止城乡困难群众因病致贫、因病返贫，促进社会公平，维护社会和谐稳定。</t>
  </si>
  <si>
    <t>中央财政城镇保障性安居工程补助资金</t>
  </si>
  <si>
    <t>实施7个老旧小区改造项目，总建筑面积138.57万平方米，12423户，合计299栋，切实保障全区居民安居乐业。</t>
  </si>
  <si>
    <t>2022年渝北区普通公路日常养护补助</t>
  </si>
  <si>
    <t>以“畅、安、舒、美”为总体目标要求，努力达到全区公路路域环境整洁、美观、舒适的景观和视觉效果，保证公路的使用寿命。</t>
  </si>
  <si>
    <t>区卫生健康委（本级）</t>
  </si>
  <si>
    <t>卫健委信息化建设及统筹等（卫健系统维修改造切块资金）</t>
  </si>
  <si>
    <t>全区卫生健康系统信息化建设，切实提高全区卫生健康系统信息化水平，保障人民身体健康。</t>
  </si>
  <si>
    <t>重庆市公安局渝北区分局</t>
  </si>
  <si>
    <t>重庆市公安局渝北区分局（本级）</t>
  </si>
  <si>
    <t>雪亮工程“建设维护项目</t>
  </si>
  <si>
    <t>维持渝北区内现已建成的应指工程、雪亮工程、人脸大数据等图像信息化项目正常运行，开展新一期“雪亮工程”平台建设、资源接入建设、视频监控点位补盲等建设任务，促进图像监控数据化工程较好发展、平稳运行。</t>
  </si>
  <si>
    <t>区教育委</t>
  </si>
  <si>
    <t>区教育委（本级）</t>
  </si>
  <si>
    <t>学前教育普惠性民办幼儿园补助公用经费</t>
  </si>
  <si>
    <t>进一步完善学前教育经费投入机制，促进普惠性幼儿园日常运转保障工作，提高普惠性幼儿园保教质量，推进改善普惠性幼儿园设施设备等办园条件。</t>
  </si>
  <si>
    <t>义务教育薄弱环节改善与能力提升资金</t>
  </si>
  <si>
    <t>全面改善我区贫困地区义务教育薄弱学校基本办学条件，切实保障全区学生教育公平。</t>
  </si>
  <si>
    <t>区金融工作办公室</t>
  </si>
  <si>
    <t>区金融工作办公室（本级）</t>
  </si>
  <si>
    <t>企业改制上市扶持资金</t>
  </si>
  <si>
    <t>推动2家企业上市，新增新三板挂牌企业2家，重庆OTC挂牌企业5家，支持企业开展再融资，引入股权投资机构，及时兑现企业改制上市资金，有效发挥财政奖励资金对企业改制上市的激励作用，促进企业做大做强。</t>
  </si>
  <si>
    <t>区人民医院</t>
  </si>
  <si>
    <t>区农业农村委</t>
  </si>
  <si>
    <t>区农业技术推广站</t>
  </si>
  <si>
    <t>耕地地力保护补贴</t>
  </si>
  <si>
    <t>耕地地力保护补贴惠及全区9万余农户，补贴面积18万余亩，开展各项审核、检查、资金发放等工作。为种粮农民提供补贴政策宣传，召开会议、培训、实地审核数据、调解矛盾纠纷，接待上访人员。数据库建设、资料档案建设、开展专项检查、绩效评价。耕地地力保护和种粮大户补贴资金执行率100%。</t>
  </si>
  <si>
    <t>区经济和信息化委</t>
  </si>
  <si>
    <t>区经济和信息化委（本级）</t>
  </si>
  <si>
    <t>市中小微企业发展专项资金</t>
  </si>
  <si>
    <t>进一步支持中小微企业持续健康发展。</t>
  </si>
  <si>
    <t>职业教育中心</t>
  </si>
  <si>
    <t>中等职业学校免学费补助</t>
  </si>
  <si>
    <t xml:space="preserve">落实中等职业教育资助政策，发挥好资助资金的帮助作用，推进中等职业教育健康发展，切实解决家庭经济困难学生就学问题。									</t>
  </si>
  <si>
    <t>区农业农村委（本级）</t>
  </si>
  <si>
    <t>2021年农田建设补助资金（市级）</t>
  </si>
  <si>
    <t>新建高标准农田5万亩，通过项目建设，有效改善项目区农田基础设施条件，提升耕地质量，提高粮食综合生产能力。其中，新增高效节水灌溉面积0.5万亩，提升农田灌溉排水和节水能力。</t>
  </si>
  <si>
    <t>区人力资源和社会保障局</t>
  </si>
  <si>
    <t>区人力资源和社会保障局（本级）</t>
  </si>
  <si>
    <t>引才专项经费</t>
  </si>
  <si>
    <t>完成人才培育激励、能力提升资助及荣誉奖励等补贴奖励，进一步深化人才发展体制机制改革，深入推进科教兴区和人才强区行动计划，为渝北经济社会发展提供有力人才支撑。</t>
  </si>
  <si>
    <t>区生态环境局</t>
  </si>
  <si>
    <t>区生态环境局（本级）</t>
  </si>
  <si>
    <t>污水处理服务费</t>
  </si>
  <si>
    <t>确保通过污水管网进入污水处理厂的污水处理达标后排放，污泥处置符合市政府办公厅《关于印发重庆市城镇生活污水处理厂污泥处理处置实施方案的通知》（渝府办发〔2016〕208号）规定。</t>
  </si>
  <si>
    <t>渝北区2022年中央农田建设补助资金</t>
  </si>
  <si>
    <t>新建高标准农田2.1万亩，通过项目建设，有效改善项目区农田基础设施条件，提升耕地质量，提高粮食综合生产能力。其中，新增高效节水灌溉面积0.3万亩，提升农田灌溉排水和节水能力。</t>
  </si>
  <si>
    <t>区道路运输事务中心</t>
  </si>
  <si>
    <t>绕城高速外公共汽车补贴</t>
  </si>
  <si>
    <t>保障2021年度内渝北区绕城高速外公共交通可持续运行。</t>
  </si>
  <si>
    <t>区发展和改革委</t>
  </si>
  <si>
    <t>区发展和改革委（本级）</t>
  </si>
  <si>
    <t>区级储备粮费用</t>
  </si>
  <si>
    <t>确保渝北区城镇居民在2022年若有紧急情况下能够保障粮食相对供应。</t>
  </si>
  <si>
    <t>民办普惠幼儿园开园补助和运营补助经费</t>
  </si>
  <si>
    <t>进一步完善民办普惠园经费投入机制，改善普惠性幼儿园设施设备等办园条件，促进民办普惠性幼儿园日常运转保障工作，保障办园质量。</t>
  </si>
  <si>
    <t>区退役军人事务局</t>
  </si>
  <si>
    <t>区退役军人事务局（本级）</t>
  </si>
  <si>
    <t>自主就业（自谋职业）补助</t>
  </si>
  <si>
    <t>进一步深化退役士兵安置工作改革、加大鼓励退役士兵自谋职业的工作力度，4-6月发放退役士兵自助就业（自谋职业）补助金，预计2021年发放300人左右，发放1600万，有利于激发退役士兵创业积极性，让其在社会中快速成长，同时缓解国家就业压力。</t>
  </si>
  <si>
    <t>义务教育学校免费提供教辅资料补助经费</t>
  </si>
  <si>
    <t xml:space="preserve">市财政免费向义务教育初中学生提供教辅资料（包括语数外物化历政七门，一教一辅）；区财政免费提供小学3-6年级教辅资料,初中非中考学科教辅资料。一是2022春小学、初中教辅补贴710万元。二是2022秋小学、初中教辅补贴514万元。共计1224万元。免费提供小学3-6年级教辅资料,初中非中考学科教辅资料。有利于渝北教育教学质量逐年提高，有利于渝北经济更快更好发展。			</t>
  </si>
  <si>
    <t>区大中型水库移民后期扶持事务中心</t>
  </si>
  <si>
    <t>移民补助（含三峡水库）</t>
  </si>
  <si>
    <t>发放三峡水库农村移民直补和摊薄补助资金，改善移民群众生产生活条件。</t>
  </si>
  <si>
    <t>扩大学前教育资源补助资金项目</t>
  </si>
  <si>
    <t>扩大学前教育资源补助,对全区幼儿园进行经费补助。</t>
  </si>
  <si>
    <t>区水利管理站</t>
  </si>
  <si>
    <t>集中供水工程运行维护费（直拨部分地）</t>
  </si>
  <si>
    <t>确保137座集中供水工程正常运行。</t>
  </si>
  <si>
    <t>农村客运营运补贴</t>
  </si>
  <si>
    <t>对2021年度下半年、2022年度上半年渝北区农村客运班车进行补贴，促进农村客运市场发展，提高地区公共交通水平，满足群众出行需求</t>
  </si>
  <si>
    <t>中共区委政法委</t>
  </si>
  <si>
    <t>中共区委政法委（本级）</t>
  </si>
  <si>
    <t>进一步推动网格化社会治理工作走实走深，落实工作责任，强化结果运用，做到有奖有惩。</t>
  </si>
  <si>
    <t>乡村振兴试验示范重点镇村建设</t>
  </si>
  <si>
    <t>完成兴隆镇幸福村、大盛镇青龙镇实施乡村振兴试验示范重点镇村建设。</t>
  </si>
</sst>
</file>

<file path=xl/styles.xml><?xml version="1.0" encoding="utf-8"?>
<styleSheet xmlns="http://schemas.openxmlformats.org/spreadsheetml/2006/main">
  <numFmts count="17">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_);[Red]\(0.0\)"/>
    <numFmt numFmtId="177" formatCode="0.00_ "/>
    <numFmt numFmtId="178" formatCode="#,##0.0"/>
    <numFmt numFmtId="179" formatCode="#,##0.000000"/>
    <numFmt numFmtId="180" formatCode="0.0_ "/>
    <numFmt numFmtId="181" formatCode="#,##0.0_ "/>
    <numFmt numFmtId="182" formatCode="0_);[Red]\(0\)"/>
    <numFmt numFmtId="183" formatCode="0_ "/>
    <numFmt numFmtId="184" formatCode="0;[Red]0"/>
    <numFmt numFmtId="185" formatCode="General;General;&quot;-&quot;"/>
    <numFmt numFmtId="186" formatCode="#,##0_);[Red]\(#,##0\)"/>
    <numFmt numFmtId="187" formatCode="0.00_);[Red]\(0.00\)"/>
    <numFmt numFmtId="188" formatCode="________@"/>
  </numFmts>
  <fonts count="113">
    <font>
      <sz val="11"/>
      <color theme="1"/>
      <name val="宋体"/>
      <charset val="134"/>
      <scheme val="minor"/>
    </font>
    <font>
      <b/>
      <sz val="11"/>
      <color theme="1"/>
      <name val="宋体"/>
      <charset val="134"/>
      <scheme val="minor"/>
    </font>
    <font>
      <b/>
      <sz val="18"/>
      <color theme="1"/>
      <name val="宋体"/>
      <charset val="134"/>
      <scheme val="minor"/>
    </font>
    <font>
      <b/>
      <sz val="10"/>
      <name val="SimSun"/>
      <charset val="134"/>
    </font>
    <font>
      <sz val="10"/>
      <name val="SimSun"/>
      <charset val="134"/>
    </font>
    <font>
      <sz val="10"/>
      <color theme="1"/>
      <name val="宋体"/>
      <charset val="134"/>
      <scheme val="minor"/>
    </font>
    <font>
      <sz val="12"/>
      <name val="楷体_GB2312"/>
      <charset val="134"/>
    </font>
    <font>
      <sz val="12"/>
      <name val="宋体"/>
      <charset val="134"/>
    </font>
    <font>
      <b/>
      <sz val="18"/>
      <name val="方正小标宋_GBK"/>
      <charset val="134"/>
    </font>
    <font>
      <sz val="11"/>
      <name val="宋体"/>
      <charset val="134"/>
    </font>
    <font>
      <sz val="12"/>
      <name val="华文中宋"/>
      <charset val="134"/>
    </font>
    <font>
      <b/>
      <sz val="11"/>
      <name val="宋体"/>
      <charset val="134"/>
    </font>
    <font>
      <sz val="11"/>
      <color indexed="8"/>
      <name val="方正黑体_GBK"/>
      <charset val="134"/>
    </font>
    <font>
      <sz val="16"/>
      <color indexed="8"/>
      <name val="方正小标宋_GBK"/>
      <charset val="134"/>
    </font>
    <font>
      <sz val="11"/>
      <color indexed="8"/>
      <name val="宋体"/>
      <charset val="134"/>
      <scheme val="minor"/>
    </font>
    <font>
      <sz val="14"/>
      <name val="方正黑体_GBK"/>
      <charset val="134"/>
    </font>
    <font>
      <sz val="18"/>
      <name val="方正小标宋_GBK"/>
      <charset val="134"/>
    </font>
    <font>
      <sz val="9"/>
      <name val="SimSun"/>
      <charset val="134"/>
    </font>
    <font>
      <b/>
      <sz val="10"/>
      <name val="宋体"/>
      <charset val="134"/>
      <scheme val="major"/>
    </font>
    <font>
      <sz val="10"/>
      <name val="宋体"/>
      <charset val="134"/>
      <scheme val="major"/>
    </font>
    <font>
      <sz val="16"/>
      <name val="方正小标宋_GBK"/>
      <charset val="134"/>
    </font>
    <font>
      <sz val="12"/>
      <color indexed="8"/>
      <name val="方正黑体_GBK"/>
      <charset val="134"/>
    </font>
    <font>
      <sz val="14"/>
      <color theme="1"/>
      <name val="方正黑体_GBK"/>
      <charset val="134"/>
    </font>
    <font>
      <sz val="11"/>
      <name val="SimSun"/>
      <charset val="134"/>
    </font>
    <font>
      <sz val="12"/>
      <name val="仿宋_GB2312"/>
      <charset val="134"/>
    </font>
    <font>
      <sz val="18"/>
      <color theme="1"/>
      <name val="方正小标宋_GBK"/>
      <charset val="134"/>
    </font>
    <font>
      <sz val="14"/>
      <name val="黑体"/>
      <charset val="134"/>
    </font>
    <font>
      <sz val="10"/>
      <color theme="1"/>
      <name val="宋体"/>
      <charset val="134"/>
      <scheme val="minor"/>
    </font>
    <font>
      <sz val="10"/>
      <color theme="1"/>
      <name val="宋体"/>
      <charset val="134"/>
      <scheme val="major"/>
    </font>
    <font>
      <sz val="11"/>
      <color theme="1"/>
      <name val="宋体"/>
      <charset val="134"/>
      <scheme val="minor"/>
    </font>
    <font>
      <sz val="11"/>
      <name val="仿宋_GB2312"/>
      <charset val="134"/>
    </font>
    <font>
      <sz val="10"/>
      <name val="宋体"/>
      <charset val="134"/>
      <scheme val="minor"/>
    </font>
    <font>
      <sz val="12"/>
      <name val="宋体"/>
      <charset val="134"/>
      <scheme val="minor"/>
    </font>
    <font>
      <sz val="10"/>
      <name val="宋体"/>
      <charset val="134"/>
    </font>
    <font>
      <sz val="16"/>
      <color theme="1"/>
      <name val="方正小标宋_GBK"/>
      <charset val="134"/>
    </font>
    <font>
      <sz val="10"/>
      <color indexed="8"/>
      <name val="宋体"/>
      <charset val="134"/>
      <scheme val="major"/>
    </font>
    <font>
      <sz val="11"/>
      <name val="宋体"/>
      <charset val="134"/>
      <scheme val="minor"/>
    </font>
    <font>
      <sz val="10"/>
      <color indexed="8"/>
      <name val="宋体"/>
      <charset val="134"/>
      <scheme val="minor"/>
    </font>
    <font>
      <sz val="10"/>
      <color theme="1" tint="0.0499893185216834"/>
      <name val="宋体"/>
      <charset val="134"/>
      <scheme val="minor"/>
    </font>
    <font>
      <sz val="10"/>
      <color indexed="0"/>
      <name val="宋体"/>
      <charset val="134"/>
      <scheme val="minor"/>
    </font>
    <font>
      <sz val="10"/>
      <color theme="1"/>
      <name val="宋体"/>
      <charset val="134"/>
    </font>
    <font>
      <sz val="12"/>
      <name val="黑体"/>
      <charset val="134"/>
    </font>
    <font>
      <b/>
      <sz val="11"/>
      <name val="宋体"/>
      <charset val="134"/>
      <scheme val="minor"/>
    </font>
    <font>
      <sz val="11"/>
      <name val="宋体"/>
      <charset val="134"/>
      <scheme val="minor"/>
    </font>
    <font>
      <sz val="9"/>
      <name val="宋体"/>
      <charset val="134"/>
    </font>
    <font>
      <sz val="10"/>
      <name val="Arial"/>
      <charset val="134"/>
    </font>
    <font>
      <b/>
      <sz val="10"/>
      <color indexed="8"/>
      <name val="宋体"/>
      <charset val="134"/>
      <scheme val="major"/>
    </font>
    <font>
      <b/>
      <sz val="10"/>
      <color indexed="8"/>
      <name val="宋体"/>
      <charset val="134"/>
    </font>
    <font>
      <sz val="10"/>
      <color indexed="8"/>
      <name val="宋体"/>
      <charset val="134"/>
    </font>
    <font>
      <sz val="18"/>
      <color indexed="8"/>
      <name val="方正黑体_GBK"/>
      <charset val="134"/>
    </font>
    <font>
      <sz val="10"/>
      <name val="黑体"/>
      <charset val="134"/>
    </font>
    <font>
      <b/>
      <sz val="10"/>
      <color indexed="8"/>
      <name val="宋体"/>
      <charset val="134"/>
    </font>
    <font>
      <sz val="12"/>
      <name val="方正仿宋_GBK"/>
      <charset val="134"/>
    </font>
    <font>
      <sz val="12"/>
      <name val="方正细黑一简体"/>
      <charset val="134"/>
    </font>
    <font>
      <sz val="19"/>
      <name val="方正小标宋_GBK"/>
      <charset val="134"/>
    </font>
    <font>
      <b/>
      <sz val="10"/>
      <name val="黑体"/>
      <charset val="134"/>
    </font>
    <font>
      <b/>
      <sz val="10"/>
      <name val="宋体"/>
      <charset val="134"/>
      <scheme val="minor"/>
    </font>
    <font>
      <b/>
      <sz val="10"/>
      <color theme="1"/>
      <name val="宋体"/>
      <charset val="134"/>
      <scheme val="minor"/>
    </font>
    <font>
      <sz val="10"/>
      <name val="仿宋_GB2312"/>
      <charset val="134"/>
    </font>
    <font>
      <sz val="10"/>
      <color theme="1"/>
      <name val="仿宋_GB2312"/>
      <charset val="134"/>
    </font>
    <font>
      <sz val="10"/>
      <color theme="1"/>
      <name val="黑体"/>
      <charset val="134"/>
    </font>
    <font>
      <b/>
      <sz val="10"/>
      <name val="仿宋_GB2312"/>
      <charset val="134"/>
    </font>
    <font>
      <b/>
      <sz val="12"/>
      <name val="仿宋_GB2312"/>
      <charset val="134"/>
    </font>
    <font>
      <b/>
      <sz val="10"/>
      <color theme="1"/>
      <name val="宋体"/>
      <charset val="134"/>
      <scheme val="major"/>
    </font>
    <font>
      <b/>
      <sz val="10"/>
      <name val="宋体"/>
      <charset val="134"/>
    </font>
    <font>
      <sz val="11"/>
      <color theme="1"/>
      <name val="宋体"/>
      <charset val="134"/>
    </font>
    <font>
      <sz val="10"/>
      <name val="Times New Roman"/>
      <charset val="134"/>
    </font>
    <font>
      <b/>
      <sz val="10"/>
      <color theme="1"/>
      <name val="黑体"/>
      <charset val="134"/>
    </font>
    <font>
      <sz val="19"/>
      <color theme="1"/>
      <name val="方正小标宋_GBK"/>
      <charset val="134"/>
    </font>
    <font>
      <sz val="18"/>
      <color theme="1"/>
      <name val="方正黑体_GBK"/>
      <charset val="134"/>
    </font>
    <font>
      <sz val="14"/>
      <color theme="1"/>
      <name val="宋体"/>
      <charset val="134"/>
    </font>
    <font>
      <b/>
      <sz val="18"/>
      <color rgb="FF000000"/>
      <name val="华文中宋"/>
      <charset val="134"/>
    </font>
    <font>
      <sz val="16"/>
      <color rgb="FF000000"/>
      <name val="方正黑体_GBK"/>
      <charset val="134"/>
    </font>
    <font>
      <b/>
      <sz val="14"/>
      <color theme="1"/>
      <name val="方正楷体_GBK"/>
      <charset val="134"/>
    </font>
    <font>
      <sz val="12"/>
      <color theme="1"/>
      <name val="方正仿宋_GBK"/>
      <charset val="134"/>
    </font>
    <font>
      <b/>
      <sz val="22"/>
      <color theme="1"/>
      <name val="华文中宋"/>
      <charset val="134"/>
    </font>
    <font>
      <sz val="18"/>
      <color theme="1"/>
      <name val="宋体"/>
      <charset val="134"/>
      <scheme val="minor"/>
    </font>
    <font>
      <sz val="22"/>
      <color theme="1"/>
      <name val="华文中宋"/>
      <charset val="134"/>
    </font>
    <font>
      <i/>
      <sz val="11"/>
      <color rgb="FF7F7F7F"/>
      <name val="宋体"/>
      <charset val="134"/>
      <scheme val="minor"/>
    </font>
    <font>
      <u/>
      <sz val="11"/>
      <color rgb="FF800080"/>
      <name val="宋体"/>
      <charset val="0"/>
      <scheme val="minor"/>
    </font>
    <font>
      <b/>
      <sz val="11"/>
      <color theme="3"/>
      <name val="宋体"/>
      <charset val="134"/>
      <scheme val="minor"/>
    </font>
    <font>
      <sz val="11"/>
      <color theme="1"/>
      <name val="宋体"/>
      <charset val="134"/>
      <scheme val="minor"/>
    </font>
    <font>
      <sz val="11"/>
      <color theme="0"/>
      <name val="宋体"/>
      <charset val="134"/>
      <scheme val="minor"/>
    </font>
    <font>
      <sz val="11"/>
      <color rgb="FF3F3F76"/>
      <name val="宋体"/>
      <charset val="134"/>
      <scheme val="minor"/>
    </font>
    <font>
      <b/>
      <sz val="18"/>
      <color theme="3"/>
      <name val="宋体"/>
      <charset val="134"/>
      <scheme val="major"/>
    </font>
    <font>
      <u/>
      <sz val="11"/>
      <color rgb="FF0000FF"/>
      <name val="宋体"/>
      <charset val="0"/>
      <scheme val="minor"/>
    </font>
    <font>
      <b/>
      <sz val="13"/>
      <color theme="3"/>
      <name val="宋体"/>
      <charset val="134"/>
      <scheme val="minor"/>
    </font>
    <font>
      <sz val="11"/>
      <color rgb="FFFF0000"/>
      <name val="宋体"/>
      <charset val="134"/>
      <scheme val="minor"/>
    </font>
    <font>
      <sz val="11"/>
      <color rgb="FF9C0006"/>
      <name val="宋体"/>
      <charset val="134"/>
      <scheme val="minor"/>
    </font>
    <font>
      <b/>
      <sz val="11"/>
      <color indexed="8"/>
      <name val="宋体"/>
      <charset val="134"/>
    </font>
    <font>
      <b/>
      <sz val="15"/>
      <color theme="3"/>
      <name val="宋体"/>
      <charset val="134"/>
      <scheme val="minor"/>
    </font>
    <font>
      <b/>
      <sz val="11"/>
      <color rgb="FFFA7D00"/>
      <name val="宋体"/>
      <charset val="134"/>
      <scheme val="minor"/>
    </font>
    <font>
      <sz val="11"/>
      <color indexed="9"/>
      <name val="宋体"/>
      <charset val="134"/>
    </font>
    <font>
      <b/>
      <sz val="11"/>
      <color rgb="FF3F3F3F"/>
      <name val="宋体"/>
      <charset val="134"/>
      <scheme val="minor"/>
    </font>
    <font>
      <b/>
      <sz val="11"/>
      <color theme="0"/>
      <name val="宋体"/>
      <charset val="134"/>
      <scheme val="minor"/>
    </font>
    <font>
      <sz val="11"/>
      <color rgb="FFFA7D00"/>
      <name val="宋体"/>
      <charset val="134"/>
      <scheme val="minor"/>
    </font>
    <font>
      <sz val="11"/>
      <color rgb="FF006100"/>
      <name val="宋体"/>
      <charset val="134"/>
      <scheme val="minor"/>
    </font>
    <font>
      <sz val="11"/>
      <color rgb="FF9C6500"/>
      <name val="宋体"/>
      <charset val="134"/>
      <scheme val="minor"/>
    </font>
    <font>
      <sz val="11"/>
      <color indexed="17"/>
      <name val="宋体"/>
      <charset val="134"/>
    </font>
    <font>
      <b/>
      <sz val="11"/>
      <color indexed="9"/>
      <name val="宋体"/>
      <charset val="134"/>
    </font>
    <font>
      <b/>
      <sz val="11"/>
      <color indexed="52"/>
      <name val="宋体"/>
      <charset val="134"/>
    </font>
    <font>
      <sz val="11"/>
      <color indexed="52"/>
      <name val="宋体"/>
      <charset val="134"/>
    </font>
    <font>
      <sz val="11"/>
      <color indexed="10"/>
      <name val="宋体"/>
      <charset val="134"/>
    </font>
    <font>
      <i/>
      <sz val="11"/>
      <color indexed="23"/>
      <name val="宋体"/>
      <charset val="134"/>
    </font>
    <font>
      <sz val="11"/>
      <color indexed="62"/>
      <name val="宋体"/>
      <charset val="134"/>
    </font>
    <font>
      <sz val="11"/>
      <color indexed="60"/>
      <name val="宋体"/>
      <charset val="134"/>
    </font>
    <font>
      <b/>
      <sz val="11"/>
      <color indexed="56"/>
      <name val="宋体"/>
      <charset val="134"/>
    </font>
    <font>
      <b/>
      <sz val="18"/>
      <color indexed="56"/>
      <name val="宋体"/>
      <charset val="134"/>
    </font>
    <font>
      <b/>
      <sz val="11"/>
      <color indexed="63"/>
      <name val="宋体"/>
      <charset val="134"/>
    </font>
    <font>
      <b/>
      <sz val="15"/>
      <color indexed="56"/>
      <name val="宋体"/>
      <charset val="134"/>
    </font>
    <font>
      <b/>
      <sz val="13"/>
      <color indexed="56"/>
      <name val="宋体"/>
      <charset val="134"/>
    </font>
    <font>
      <sz val="11"/>
      <color indexed="20"/>
      <name val="宋体"/>
      <charset val="134"/>
    </font>
    <font>
      <sz val="11"/>
      <color indexed="8"/>
      <name val="宋体"/>
      <charset val="134"/>
    </font>
  </fonts>
  <fills count="5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rgb="FFFFCC9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7"/>
        <bgColor indexed="64"/>
      </patternFill>
    </fill>
    <fill>
      <patternFill patternType="solid">
        <fgColor rgb="FFF2F2F2"/>
        <bgColor indexed="64"/>
      </patternFill>
    </fill>
    <fill>
      <patternFill patternType="solid">
        <fgColor rgb="FFFFFFCC"/>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indexed="29"/>
        <bgColor indexed="64"/>
      </patternFill>
    </fill>
    <fill>
      <patternFill patternType="solid">
        <fgColor theme="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indexed="62"/>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indexed="42"/>
        <bgColor indexed="64"/>
      </patternFill>
    </fill>
    <fill>
      <patternFill patternType="solid">
        <fgColor theme="6"/>
        <bgColor indexed="64"/>
      </patternFill>
    </fill>
    <fill>
      <patternFill patternType="solid">
        <fgColor theme="8"/>
        <bgColor indexed="64"/>
      </patternFill>
    </fill>
    <fill>
      <patternFill patternType="solid">
        <fgColor theme="8" tint="0.399975585192419"/>
        <bgColor indexed="64"/>
      </patternFill>
    </fill>
    <fill>
      <patternFill patternType="solid">
        <fgColor indexed="55"/>
        <bgColor indexed="64"/>
      </patternFill>
    </fill>
    <fill>
      <patternFill patternType="solid">
        <fgColor indexed="22"/>
        <bgColor indexed="64"/>
      </patternFill>
    </fill>
    <fill>
      <patternFill patternType="solid">
        <fgColor indexed="36"/>
        <bgColor indexed="64"/>
      </patternFill>
    </fill>
    <fill>
      <patternFill patternType="solid">
        <fgColor indexed="57"/>
        <bgColor indexed="64"/>
      </patternFill>
    </fill>
    <fill>
      <patternFill patternType="solid">
        <fgColor indexed="10"/>
        <bgColor indexed="64"/>
      </patternFill>
    </fill>
    <fill>
      <patternFill patternType="solid">
        <fgColor indexed="47"/>
        <bgColor indexed="64"/>
      </patternFill>
    </fill>
    <fill>
      <patternFill patternType="solid">
        <fgColor indexed="43"/>
        <bgColor indexed="64"/>
      </patternFill>
    </fill>
    <fill>
      <patternFill patternType="solid">
        <fgColor indexed="11"/>
        <bgColor indexed="64"/>
      </patternFill>
    </fill>
    <fill>
      <patternFill patternType="solid">
        <fgColor indexed="49"/>
        <bgColor indexed="64"/>
      </patternFill>
    </fill>
    <fill>
      <patternFill patternType="solid">
        <fgColor indexed="53"/>
        <bgColor indexed="64"/>
      </patternFill>
    </fill>
    <fill>
      <patternFill patternType="solid">
        <fgColor indexed="52"/>
        <bgColor indexed="64"/>
      </patternFill>
    </fill>
    <fill>
      <patternFill patternType="solid">
        <fgColor indexed="30"/>
        <bgColor indexed="64"/>
      </patternFill>
    </fill>
    <fill>
      <patternFill patternType="solid">
        <fgColor indexed="45"/>
        <bgColor indexed="64"/>
      </patternFill>
    </fill>
    <fill>
      <patternFill patternType="solid">
        <fgColor indexed="26"/>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medium">
        <color auto="1"/>
      </top>
      <bottom/>
      <diagonal/>
    </border>
    <border>
      <left/>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style="thin">
        <color indexed="62"/>
      </top>
      <bottom style="double">
        <color indexed="62"/>
      </bottom>
      <diagonal/>
    </border>
    <border>
      <left/>
      <right/>
      <top/>
      <bottom style="thick">
        <color theme="4"/>
      </bottom>
      <diagonal/>
    </border>
    <border>
      <left/>
      <right/>
      <top style="thin">
        <color theme="4"/>
      </top>
      <bottom style="double">
        <color theme="4"/>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s>
  <cellStyleXfs count="4029">
    <xf numFmtId="0" fontId="0" fillId="0" borderId="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42" fontId="81" fillId="0" borderId="0" applyFont="0" applyFill="0" applyBorder="0" applyAlignment="0" applyProtection="0">
      <alignment vertical="center"/>
    </xf>
    <xf numFmtId="0" fontId="0" fillId="13" borderId="0" applyNumberFormat="0" applyBorder="0" applyAlignment="0" applyProtection="0">
      <alignment vertical="center"/>
    </xf>
    <xf numFmtId="0" fontId="83" fillId="12" borderId="21" applyNumberForma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0" borderId="0">
      <alignment vertical="center"/>
    </xf>
    <xf numFmtId="0" fontId="0" fillId="0" borderId="0">
      <alignment vertical="center"/>
    </xf>
    <xf numFmtId="44" fontId="81" fillId="0" borderId="0" applyFont="0" applyFill="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41" fontId="81" fillId="0" borderId="0" applyFont="0" applyFill="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8" borderId="0" applyNumberFormat="0" applyBorder="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88" fillId="16" borderId="0" applyNumberFormat="0" applyBorder="0" applyAlignment="0" applyProtection="0">
      <alignment vertical="center"/>
    </xf>
    <xf numFmtId="43" fontId="0" fillId="0" borderId="0" applyFont="0" applyFill="0" applyBorder="0" applyAlignment="0" applyProtection="0">
      <alignment vertical="center"/>
    </xf>
    <xf numFmtId="0" fontId="82" fillId="26" borderId="0" applyNumberFormat="0" applyBorder="0" applyAlignment="0" applyProtection="0">
      <alignment vertical="center"/>
    </xf>
    <xf numFmtId="0" fontId="85" fillId="0" borderId="0" applyNumberFormat="0" applyFill="0" applyBorder="0" applyAlignment="0" applyProtection="0">
      <alignment vertical="center"/>
    </xf>
    <xf numFmtId="9" fontId="81" fillId="0" borderId="0" applyFont="0" applyFill="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79" fillId="0" borderId="0" applyNumberFormat="0" applyFill="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92" fillId="27"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81" fillId="24" borderId="23" applyNumberFormat="0" applyFont="0" applyAlignment="0" applyProtection="0">
      <alignment vertical="center"/>
    </xf>
    <xf numFmtId="0" fontId="82" fillId="21" borderId="0" applyNumberFormat="0" applyBorder="0" applyAlignment="0" applyProtection="0">
      <alignment vertical="center"/>
    </xf>
    <xf numFmtId="0" fontId="8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87"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90" fillId="0" borderId="25" applyNumberFormat="0" applyFill="0" applyAlignment="0" applyProtection="0">
      <alignment vertical="center"/>
    </xf>
    <xf numFmtId="0" fontId="86" fillId="0" borderId="22" applyNumberFormat="0" applyFill="0" applyAlignment="0" applyProtection="0">
      <alignment vertical="center"/>
    </xf>
    <xf numFmtId="0" fontId="82" fillId="29" borderId="0" applyNumberFormat="0" applyBorder="0" applyAlignment="0" applyProtection="0">
      <alignment vertical="center"/>
    </xf>
    <xf numFmtId="0" fontId="80" fillId="0" borderId="27" applyNumberFormat="0" applyFill="0" applyAlignment="0" applyProtection="0">
      <alignment vertical="center"/>
    </xf>
    <xf numFmtId="0" fontId="82" fillId="30" borderId="0" applyNumberFormat="0" applyBorder="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0" borderId="0">
      <alignment vertical="center"/>
    </xf>
    <xf numFmtId="0" fontId="0" fillId="0" borderId="0">
      <alignment vertical="center"/>
    </xf>
    <xf numFmtId="0" fontId="0" fillId="8" borderId="0" applyNumberFormat="0" applyBorder="0" applyAlignment="0" applyProtection="0">
      <alignment vertical="center"/>
    </xf>
    <xf numFmtId="0" fontId="93" fillId="23" borderId="28" applyNumberFormat="0" applyAlignment="0" applyProtection="0">
      <alignment vertical="center"/>
    </xf>
    <xf numFmtId="0" fontId="91" fillId="23" borderId="21" applyNumberFormat="0" applyAlignment="0" applyProtection="0">
      <alignment vertical="center"/>
    </xf>
    <xf numFmtId="0" fontId="94" fillId="31" borderId="29" applyNumberFormat="0" applyAlignment="0" applyProtection="0">
      <alignment vertical="center"/>
    </xf>
    <xf numFmtId="0" fontId="0" fillId="10"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82" fillId="33"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95" fillId="0" borderId="30" applyNumberFormat="0" applyFill="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1" fillId="0" borderId="26" applyNumberFormat="0" applyFill="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96" fillId="34"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97" fillId="35" borderId="0" applyNumberFormat="0" applyBorder="0" applyAlignment="0" applyProtection="0">
      <alignment vertical="center"/>
    </xf>
    <xf numFmtId="0" fontId="0" fillId="17"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82" fillId="28" borderId="0" applyNumberFormat="0" applyBorder="0" applyAlignment="0" applyProtection="0">
      <alignment vertical="center"/>
    </xf>
    <xf numFmtId="0" fontId="0" fillId="14" borderId="0" applyNumberFormat="0" applyBorder="0" applyAlignment="0" applyProtection="0">
      <alignment vertical="center"/>
    </xf>
    <xf numFmtId="43" fontId="7" fillId="0" borderId="0" applyFont="0" applyFill="0" applyBorder="0" applyAlignment="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82" fillId="37"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82" fillId="22"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25"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82" fillId="38"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82" fillId="3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82" fillId="11"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82" fillId="15"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7" fillId="0" borderId="0" applyFont="0" applyFill="0" applyBorder="0" applyAlignment="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0" borderId="0">
      <alignment vertical="center"/>
    </xf>
    <xf numFmtId="0" fontId="0" fillId="0" borderId="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0" borderId="0">
      <alignment vertical="center"/>
    </xf>
    <xf numFmtId="0" fontId="0" fillId="0" borderId="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0" borderId="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0" borderId="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0" borderId="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0" borderId="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0" borderId="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8" borderId="23"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8" borderId="23"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8" borderId="23"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8" borderId="23"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45" fillId="0" borderId="0"/>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92" fillId="27"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92" fillId="47"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92" fillId="47"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92" fillId="42"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92" fillId="42"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109" fillId="0" borderId="35" applyNumberFormat="0" applyFill="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109" fillId="0" borderId="35" applyNumberFormat="0" applyFill="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110" fillId="0" borderId="36" applyNumberFormat="0" applyFill="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110" fillId="0" borderId="36" applyNumberFormat="0" applyFill="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0" borderId="0">
      <alignment vertical="center"/>
    </xf>
    <xf numFmtId="0" fontId="0"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0" borderId="0">
      <alignment vertical="center"/>
    </xf>
    <xf numFmtId="0" fontId="0"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0" borderId="0">
      <alignment vertical="center"/>
    </xf>
    <xf numFmtId="0" fontId="0"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0" borderId="0">
      <alignment vertical="center"/>
    </xf>
    <xf numFmtId="0" fontId="0"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0" borderId="0">
      <alignment vertical="center"/>
    </xf>
    <xf numFmtId="0" fontId="0"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0" borderId="0">
      <alignment vertical="center"/>
    </xf>
    <xf numFmtId="0" fontId="0"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7"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0" borderId="0">
      <alignment vertical="center"/>
    </xf>
    <xf numFmtId="0" fontId="0"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29"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0" borderId="0">
      <alignment vertical="center"/>
    </xf>
    <xf numFmtId="0" fontId="0"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0" borderId="0">
      <alignment vertical="center"/>
    </xf>
    <xf numFmtId="0" fontId="0"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0" borderId="0">
      <alignment vertical="center"/>
    </xf>
    <xf numFmtId="0" fontId="0"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0" borderId="0">
      <alignment vertical="center"/>
    </xf>
    <xf numFmtId="0" fontId="0"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29"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29" fillId="0" borderId="0">
      <alignment vertical="center"/>
    </xf>
    <xf numFmtId="0" fontId="0" fillId="0" borderId="0">
      <alignment vertical="center"/>
    </xf>
    <xf numFmtId="0" fontId="0"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48" fillId="0" borderId="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0" borderId="0">
      <alignment vertical="center"/>
    </xf>
    <xf numFmtId="0" fontId="0"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0" borderId="0">
      <alignment vertical="center"/>
    </xf>
    <xf numFmtId="0" fontId="0"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0" borderId="0">
      <alignment vertical="center"/>
    </xf>
    <xf numFmtId="0" fontId="0"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0" borderId="0">
      <alignment vertical="center"/>
    </xf>
    <xf numFmtId="0" fontId="0" fillId="0" borderId="0">
      <alignment vertical="center"/>
    </xf>
    <xf numFmtId="0" fontId="0" fillId="10" borderId="0" applyNumberFormat="0" applyBorder="0" applyAlignment="0" applyProtection="0">
      <alignment vertical="center"/>
    </xf>
    <xf numFmtId="0" fontId="0" fillId="0" borderId="0">
      <alignment vertical="center"/>
    </xf>
    <xf numFmtId="0" fontId="0" fillId="0" borderId="0">
      <alignment vertical="center"/>
    </xf>
    <xf numFmtId="0" fontId="0" fillId="10" borderId="0" applyNumberFormat="0" applyBorder="0" applyAlignment="0" applyProtection="0">
      <alignment vertical="center"/>
    </xf>
    <xf numFmtId="0" fontId="0" fillId="0" borderId="0">
      <alignment vertical="center"/>
    </xf>
    <xf numFmtId="0" fontId="0" fillId="0" borderId="0">
      <alignment vertical="center"/>
    </xf>
    <xf numFmtId="0" fontId="0" fillId="10" borderId="0" applyNumberFormat="0" applyBorder="0" applyAlignment="0" applyProtection="0">
      <alignment vertical="center"/>
    </xf>
    <xf numFmtId="0" fontId="0" fillId="0" borderId="0">
      <alignment vertical="center"/>
    </xf>
    <xf numFmtId="0" fontId="0" fillId="0" borderId="0">
      <alignment vertical="center"/>
    </xf>
    <xf numFmtId="0" fontId="0" fillId="10" borderId="0" applyNumberFormat="0" applyBorder="0" applyAlignment="0" applyProtection="0">
      <alignment vertical="center"/>
    </xf>
    <xf numFmtId="0" fontId="0" fillId="0" borderId="0">
      <alignment vertical="center"/>
    </xf>
    <xf numFmtId="0" fontId="0" fillId="0" borderId="0">
      <alignment vertical="center"/>
    </xf>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0" borderId="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0" borderId="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0" borderId="0">
      <alignment vertical="center"/>
    </xf>
    <xf numFmtId="0" fontId="0" fillId="0" borderId="0">
      <alignment vertical="center"/>
    </xf>
    <xf numFmtId="0" fontId="0" fillId="8" borderId="0" applyNumberFormat="0" applyBorder="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0" borderId="0">
      <alignment vertical="center"/>
    </xf>
    <xf numFmtId="0" fontId="0" fillId="0" borderId="0">
      <alignment vertical="center"/>
    </xf>
    <xf numFmtId="0" fontId="0" fillId="8" borderId="0" applyNumberFormat="0" applyBorder="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0" borderId="0">
      <alignment vertical="center"/>
    </xf>
    <xf numFmtId="0" fontId="0" fillId="0" borderId="0">
      <alignment vertical="center"/>
    </xf>
    <xf numFmtId="0" fontId="0" fillId="8" borderId="0" applyNumberFormat="0" applyBorder="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0" borderId="0">
      <alignment vertical="center"/>
    </xf>
    <xf numFmtId="0" fontId="0" fillId="0" borderId="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8" borderId="23" applyNumberFormat="0" applyFont="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92" fillId="51" borderId="0" applyNumberFormat="0" applyBorder="0" applyAlignment="0" applyProtection="0">
      <alignment vertical="center"/>
    </xf>
    <xf numFmtId="0" fontId="92" fillId="51" borderId="0" applyNumberFormat="0" applyBorder="0" applyAlignment="0" applyProtection="0">
      <alignment vertical="center"/>
    </xf>
    <xf numFmtId="0" fontId="92" fillId="48" borderId="0" applyNumberFormat="0" applyBorder="0" applyAlignment="0" applyProtection="0">
      <alignment vertical="center"/>
    </xf>
    <xf numFmtId="0" fontId="92" fillId="48" borderId="0" applyNumberFormat="0" applyBorder="0" applyAlignment="0" applyProtection="0">
      <alignment vertical="center"/>
    </xf>
    <xf numFmtId="0" fontId="92" fillId="50" borderId="0" applyNumberFormat="0" applyBorder="0" applyAlignment="0" applyProtection="0">
      <alignment vertical="center"/>
    </xf>
    <xf numFmtId="0" fontId="92" fillId="50" borderId="0" applyNumberFormat="0" applyBorder="0" applyAlignment="0" applyProtection="0">
      <alignment vertical="center"/>
    </xf>
    <xf numFmtId="9" fontId="7" fillId="0" borderId="0" applyFont="0" applyFill="0" applyBorder="0" applyAlignment="0" applyProtection="0"/>
    <xf numFmtId="0" fontId="106" fillId="0" borderId="37" applyNumberFormat="0" applyFill="0" applyAlignment="0" applyProtection="0">
      <alignment vertical="center"/>
    </xf>
    <xf numFmtId="0" fontId="106" fillId="0" borderId="37" applyNumberFormat="0" applyFill="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11" fillId="52" borderId="0" applyNumberFormat="0" applyBorder="0" applyAlignment="0" applyProtection="0">
      <alignment vertical="center"/>
    </xf>
    <xf numFmtId="0" fontId="111" fillId="52" borderId="0" applyNumberFormat="0" applyBorder="0" applyAlignment="0" applyProtection="0">
      <alignment vertical="center"/>
    </xf>
    <xf numFmtId="0" fontId="7" fillId="0" borderId="0">
      <alignment vertical="center"/>
    </xf>
    <xf numFmtId="0" fontId="7" fillId="0" borderId="0">
      <alignment vertical="center"/>
    </xf>
    <xf numFmtId="0" fontId="29" fillId="0" borderId="0">
      <alignment vertical="center"/>
    </xf>
    <xf numFmtId="0" fontId="7" fillId="0" borderId="0"/>
    <xf numFmtId="0" fontId="0" fillId="0" borderId="0">
      <alignment vertical="center"/>
    </xf>
    <xf numFmtId="0" fontId="0" fillId="0" borderId="0">
      <alignment vertical="center"/>
    </xf>
    <xf numFmtId="0" fontId="4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92" fillId="43" borderId="0" applyNumberFormat="0" applyBorder="0" applyAlignment="0" applyProtection="0">
      <alignment vertical="center"/>
    </xf>
    <xf numFmtId="0" fontId="48" fillId="0" borderId="0"/>
    <xf numFmtId="0" fontId="29" fillId="0" borderId="0">
      <alignment vertical="center"/>
    </xf>
    <xf numFmtId="0" fontId="29" fillId="0" borderId="0">
      <alignment vertical="center"/>
    </xf>
    <xf numFmtId="0" fontId="0" fillId="0" borderId="0"/>
    <xf numFmtId="0" fontId="112" fillId="0" borderId="0">
      <alignment vertical="center"/>
    </xf>
    <xf numFmtId="0" fontId="7" fillId="0" borderId="0"/>
    <xf numFmtId="0" fontId="7" fillId="0" borderId="0"/>
    <xf numFmtId="0" fontId="7" fillId="0" borderId="0"/>
    <xf numFmtId="0" fontId="104" fillId="45" borderId="32" applyNumberFormat="0" applyAlignment="0" applyProtection="0">
      <alignment vertical="center"/>
    </xf>
    <xf numFmtId="0" fontId="29" fillId="0" borderId="0">
      <alignment vertical="center"/>
    </xf>
    <xf numFmtId="0" fontId="104" fillId="45" borderId="32" applyNumberFormat="0" applyAlignment="0" applyProtection="0">
      <alignment vertical="center"/>
    </xf>
    <xf numFmtId="0" fontId="14" fillId="0" borderId="0">
      <alignment vertical="center"/>
    </xf>
    <xf numFmtId="0" fontId="0" fillId="18" borderId="23" applyNumberFormat="0" applyFont="0" applyAlignment="0" applyProtection="0">
      <alignment vertical="center"/>
    </xf>
    <xf numFmtId="0" fontId="0" fillId="0" borderId="0">
      <alignment vertical="center"/>
    </xf>
    <xf numFmtId="0" fontId="0" fillId="0" borderId="0">
      <alignment vertical="center"/>
    </xf>
    <xf numFmtId="0" fontId="0" fillId="18" borderId="23"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8" borderId="23"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xf numFmtId="0" fontId="0" fillId="0" borderId="0">
      <alignment vertical="center"/>
    </xf>
    <xf numFmtId="0" fontId="0" fillId="18" borderId="23" applyNumberFormat="0" applyFont="0" applyAlignment="0" applyProtection="0">
      <alignment vertical="center"/>
    </xf>
    <xf numFmtId="0" fontId="0" fillId="0" borderId="0">
      <alignment vertical="center"/>
    </xf>
    <xf numFmtId="0" fontId="0" fillId="0" borderId="0">
      <alignment vertical="center"/>
    </xf>
    <xf numFmtId="0" fontId="0" fillId="18" borderId="23" applyNumberFormat="0" applyFont="0" applyAlignment="0" applyProtection="0">
      <alignment vertical="center"/>
    </xf>
    <xf numFmtId="0" fontId="0" fillId="0" borderId="0">
      <alignment vertical="center"/>
    </xf>
    <xf numFmtId="0" fontId="0" fillId="0" borderId="0">
      <alignment vertical="center"/>
    </xf>
    <xf numFmtId="0" fontId="0" fillId="18" borderId="23" applyNumberFormat="0" applyFont="0" applyAlignment="0" applyProtection="0">
      <alignment vertical="center"/>
    </xf>
    <xf numFmtId="0" fontId="7" fillId="0" borderId="0"/>
    <xf numFmtId="0" fontId="7" fillId="0" borderId="0">
      <alignment vertical="center"/>
    </xf>
    <xf numFmtId="0" fontId="7" fillId="0" borderId="0">
      <alignment vertical="center"/>
    </xf>
    <xf numFmtId="0" fontId="7" fillId="0" borderId="0"/>
    <xf numFmtId="0" fontId="29" fillId="0" borderId="0">
      <alignment vertical="center"/>
    </xf>
    <xf numFmtId="0" fontId="0" fillId="0" borderId="0">
      <alignment vertical="center"/>
    </xf>
    <xf numFmtId="0" fontId="0" fillId="0" borderId="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0" borderId="0">
      <alignment vertical="center"/>
    </xf>
    <xf numFmtId="0" fontId="0" fillId="0" borderId="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0" borderId="0">
      <alignment vertical="center"/>
    </xf>
    <xf numFmtId="0" fontId="0" fillId="0" borderId="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0" borderId="0">
      <alignment vertical="center"/>
    </xf>
    <xf numFmtId="0" fontId="0" fillId="0" borderId="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0" borderId="0">
      <alignment vertical="center"/>
    </xf>
    <xf numFmtId="0" fontId="0" fillId="0" borderId="0">
      <alignment vertical="center"/>
    </xf>
    <xf numFmtId="0" fontId="0" fillId="18" borderId="23" applyNumberFormat="0" applyFont="0" applyAlignment="0" applyProtection="0">
      <alignment vertical="center"/>
    </xf>
    <xf numFmtId="0" fontId="7" fillId="0" borderId="0"/>
    <xf numFmtId="0" fontId="7" fillId="0" borderId="0"/>
    <xf numFmtId="0" fontId="0" fillId="0" borderId="0">
      <alignment vertical="center"/>
    </xf>
    <xf numFmtId="0" fontId="29" fillId="0" borderId="0">
      <alignment vertical="center"/>
    </xf>
    <xf numFmtId="0" fontId="29" fillId="0" borderId="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0" borderId="0">
      <alignment vertical="center"/>
    </xf>
    <xf numFmtId="0" fontId="0" fillId="0" borderId="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0" borderId="0">
      <alignment vertical="center"/>
    </xf>
    <xf numFmtId="0" fontId="29" fillId="0" borderId="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0" borderId="0">
      <alignment vertical="center"/>
    </xf>
    <xf numFmtId="0" fontId="0" fillId="0" borderId="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0" borderId="0">
      <alignment vertical="center"/>
    </xf>
    <xf numFmtId="0" fontId="0" fillId="0" borderId="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0" borderId="0">
      <alignment vertical="center"/>
    </xf>
    <xf numFmtId="0" fontId="0" fillId="0" borderId="0">
      <alignment vertical="center"/>
    </xf>
    <xf numFmtId="0" fontId="0" fillId="18" borderId="23" applyNumberFormat="0" applyFont="0" applyAlignment="0" applyProtection="0">
      <alignment vertical="center"/>
    </xf>
    <xf numFmtId="0" fontId="33" fillId="0" borderId="0"/>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0" borderId="0">
      <alignment vertical="center"/>
    </xf>
    <xf numFmtId="0" fontId="0" fillId="0" borderId="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0" borderId="0">
      <alignment vertical="center"/>
    </xf>
    <xf numFmtId="0" fontId="0" fillId="0" borderId="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0" borderId="0">
      <alignment vertical="center"/>
    </xf>
    <xf numFmtId="0" fontId="0" fillId="0" borderId="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0" borderId="0">
      <alignment vertical="center"/>
    </xf>
    <xf numFmtId="0" fontId="0" fillId="0" borderId="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0" borderId="0">
      <alignment vertical="center"/>
    </xf>
    <xf numFmtId="0" fontId="0" fillId="0" borderId="0">
      <alignment vertical="center"/>
    </xf>
    <xf numFmtId="0" fontId="0" fillId="18" borderId="23" applyNumberFormat="0" applyFont="0" applyAlignment="0" applyProtection="0">
      <alignment vertical="center"/>
    </xf>
    <xf numFmtId="0" fontId="7" fillId="0" borderId="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0" borderId="0">
      <alignment vertical="center"/>
    </xf>
    <xf numFmtId="0" fontId="0" fillId="0" borderId="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0" borderId="0">
      <alignment vertical="center"/>
    </xf>
    <xf numFmtId="0" fontId="0" fillId="0" borderId="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0" borderId="0">
      <alignment vertical="center"/>
    </xf>
    <xf numFmtId="0" fontId="0" fillId="0" borderId="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0" borderId="0">
      <alignment vertical="center"/>
    </xf>
    <xf numFmtId="0" fontId="0" fillId="0" borderId="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0" borderId="0">
      <alignment vertical="center"/>
    </xf>
    <xf numFmtId="0" fontId="0" fillId="0" borderId="0">
      <alignment vertical="center"/>
    </xf>
    <xf numFmtId="0" fontId="0" fillId="18" borderId="23" applyNumberFormat="0" applyFont="0" applyAlignment="0" applyProtection="0">
      <alignment vertical="center"/>
    </xf>
    <xf numFmtId="0" fontId="14" fillId="0" borderId="0">
      <alignment vertical="center"/>
    </xf>
    <xf numFmtId="0" fontId="0" fillId="0" borderId="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0" borderId="0">
      <alignment vertical="center"/>
    </xf>
    <xf numFmtId="0" fontId="0" fillId="0" borderId="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0" borderId="0">
      <alignment vertical="center"/>
    </xf>
    <xf numFmtId="0" fontId="0" fillId="0" borderId="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0" borderId="0">
      <alignment vertical="center"/>
    </xf>
    <xf numFmtId="0" fontId="0" fillId="0" borderId="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29" fillId="0" borderId="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45" fillId="0" borderId="0"/>
    <xf numFmtId="0" fontId="45" fillId="0" borderId="0"/>
    <xf numFmtId="0" fontId="98" fillId="36" borderId="0" applyNumberFormat="0" applyBorder="0" applyAlignment="0" applyProtection="0">
      <alignment vertical="center"/>
    </xf>
    <xf numFmtId="0" fontId="98" fillId="36" borderId="0" applyNumberFormat="0" applyBorder="0" applyAlignment="0" applyProtection="0">
      <alignment vertical="center"/>
    </xf>
    <xf numFmtId="0" fontId="89" fillId="0" borderId="24" applyNumberFormat="0" applyFill="0" applyAlignment="0" applyProtection="0">
      <alignment vertical="center"/>
    </xf>
    <xf numFmtId="0" fontId="89" fillId="0" borderId="24" applyNumberFormat="0" applyFill="0" applyAlignment="0" applyProtection="0">
      <alignment vertical="center"/>
    </xf>
    <xf numFmtId="0" fontId="100" fillId="41" borderId="32" applyNumberFormat="0" applyAlignment="0" applyProtection="0">
      <alignment vertical="center"/>
    </xf>
    <xf numFmtId="0" fontId="100" fillId="41" borderId="32" applyNumberFormat="0" applyAlignment="0" applyProtection="0">
      <alignment vertical="center"/>
    </xf>
    <xf numFmtId="0" fontId="99" fillId="40" borderId="31" applyNumberFormat="0" applyAlignment="0" applyProtection="0">
      <alignment vertical="center"/>
    </xf>
    <xf numFmtId="0" fontId="99" fillId="40" borderId="31" applyNumberFormat="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1" fillId="0" borderId="33" applyNumberFormat="0" applyFill="0" applyAlignment="0" applyProtection="0">
      <alignment vertical="center"/>
    </xf>
    <xf numFmtId="0" fontId="101" fillId="0" borderId="33" applyNumberFormat="0" applyFill="0" applyAlignment="0" applyProtection="0">
      <alignment vertical="center"/>
    </xf>
    <xf numFmtId="43" fontId="29" fillId="0" borderId="0" applyFont="0" applyFill="0" applyBorder="0" applyAlignment="0" applyProtection="0">
      <alignment vertical="center"/>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alignment vertical="center"/>
    </xf>
    <xf numFmtId="41" fontId="7" fillId="0" borderId="0" applyFont="0" applyFill="0" applyBorder="0" applyAlignment="0" applyProtection="0"/>
    <xf numFmtId="41" fontId="29" fillId="0" borderId="0" applyFont="0" applyFill="0" applyBorder="0" applyAlignment="0" applyProtection="0">
      <alignment vertical="center"/>
    </xf>
    <xf numFmtId="41" fontId="29" fillId="0" borderId="0" applyFont="0" applyFill="0" applyBorder="0" applyAlignment="0" applyProtection="0">
      <alignment vertical="center"/>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alignment vertical="center"/>
    </xf>
    <xf numFmtId="0" fontId="92" fillId="32" borderId="0" applyNumberFormat="0" applyBorder="0" applyAlignment="0" applyProtection="0">
      <alignment vertical="center"/>
    </xf>
    <xf numFmtId="0" fontId="92" fillId="32" borderId="0" applyNumberFormat="0" applyBorder="0" applyAlignment="0" applyProtection="0">
      <alignment vertical="center"/>
    </xf>
    <xf numFmtId="0" fontId="92" fillId="44" borderId="0" applyNumberFormat="0" applyBorder="0" applyAlignment="0" applyProtection="0">
      <alignment vertical="center"/>
    </xf>
    <xf numFmtId="0" fontId="92" fillId="44" borderId="0" applyNumberFormat="0" applyBorder="0" applyAlignment="0" applyProtection="0">
      <alignment vertical="center"/>
    </xf>
    <xf numFmtId="0" fontId="92" fillId="43" borderId="0" applyNumberFormat="0" applyBorder="0" applyAlignment="0" applyProtection="0">
      <alignment vertical="center"/>
    </xf>
    <xf numFmtId="0" fontId="92" fillId="42" borderId="0" applyNumberFormat="0" applyBorder="0" applyAlignment="0" applyProtection="0">
      <alignment vertical="center"/>
    </xf>
    <xf numFmtId="0" fontId="92" fillId="42" borderId="0" applyNumberFormat="0" applyBorder="0" applyAlignment="0" applyProtection="0">
      <alignment vertical="center"/>
    </xf>
    <xf numFmtId="0" fontId="92" fillId="48" borderId="0" applyNumberFormat="0" applyBorder="0" applyAlignment="0" applyProtection="0">
      <alignment vertical="center"/>
    </xf>
    <xf numFmtId="0" fontId="92" fillId="48"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105" fillId="46" borderId="0" applyNumberFormat="0" applyBorder="0" applyAlignment="0" applyProtection="0">
      <alignment vertical="center"/>
    </xf>
    <xf numFmtId="0" fontId="105" fillId="46" borderId="0" applyNumberFormat="0" applyBorder="0" applyAlignment="0" applyProtection="0">
      <alignment vertical="center"/>
    </xf>
    <xf numFmtId="0" fontId="108" fillId="41" borderId="34" applyNumberFormat="0" applyAlignment="0" applyProtection="0">
      <alignment vertical="center"/>
    </xf>
    <xf numFmtId="0" fontId="108" fillId="41" borderId="34" applyNumberForma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7" fillId="53" borderId="38"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xf numFmtId="0" fontId="0" fillId="18" borderId="23" applyNumberFormat="0" applyFont="0" applyAlignment="0" applyProtection="0">
      <alignment vertical="center"/>
    </xf>
  </cellStyleXfs>
  <cellXfs count="656">
    <xf numFmtId="0" fontId="0" fillId="0" borderId="0" xfId="0">
      <alignment vertical="center"/>
    </xf>
    <xf numFmtId="0" fontId="0" fillId="0" borderId="0" xfId="0" applyFill="1">
      <alignment vertical="center"/>
    </xf>
    <xf numFmtId="0" fontId="1" fillId="0" borderId="0" xfId="0" applyFont="1" applyFill="1">
      <alignment vertical="center"/>
    </xf>
    <xf numFmtId="0" fontId="0" fillId="0" borderId="0" xfId="0" applyAlignment="1">
      <alignment vertical="center" wrapText="1"/>
    </xf>
    <xf numFmtId="0" fontId="2" fillId="0" borderId="0" xfId="0" applyFont="1" applyAlignment="1">
      <alignment horizontal="center" vertical="center"/>
    </xf>
    <xf numFmtId="0" fontId="0" fillId="0" borderId="0" xfId="0" applyAlignment="1">
      <alignment horizontal="right" vertical="center" wrapText="1"/>
    </xf>
    <xf numFmtId="0" fontId="3" fillId="0" borderId="1" xfId="3780" applyFont="1" applyFill="1" applyBorder="1" applyAlignment="1">
      <alignment horizontal="center" vertical="center" wrapText="1"/>
    </xf>
    <xf numFmtId="0" fontId="3" fillId="0" borderId="2" xfId="3780" applyFont="1" applyFill="1" applyBorder="1" applyAlignment="1">
      <alignment horizontal="center" vertical="center" wrapText="1"/>
    </xf>
    <xf numFmtId="0" fontId="3" fillId="0" borderId="3" xfId="3780" applyFont="1" applyFill="1" applyBorder="1" applyAlignment="1">
      <alignment horizontal="center" vertical="center" wrapText="1"/>
    </xf>
    <xf numFmtId="0" fontId="3" fillId="0" borderId="4" xfId="3780" applyFont="1" applyFill="1" applyBorder="1" applyAlignment="1">
      <alignment horizontal="center" vertical="center" wrapText="1"/>
    </xf>
    <xf numFmtId="43" fontId="1" fillId="0" borderId="1" xfId="30" applyFont="1" applyFill="1" applyBorder="1">
      <alignment vertical="center"/>
    </xf>
    <xf numFmtId="0" fontId="1" fillId="0" borderId="1" xfId="0" applyFont="1" applyFill="1" applyBorder="1" applyAlignment="1">
      <alignment vertical="center" wrapText="1"/>
    </xf>
    <xf numFmtId="0" fontId="4" fillId="0" borderId="1" xfId="3780" applyFont="1" applyBorder="1" applyAlignment="1">
      <alignment vertical="center" wrapText="1"/>
    </xf>
    <xf numFmtId="43" fontId="0" fillId="0" borderId="1" xfId="30" applyFont="1" applyBorder="1">
      <alignment vertical="center"/>
    </xf>
    <xf numFmtId="0" fontId="5" fillId="0" borderId="1" xfId="0" applyFont="1" applyBorder="1" applyAlignment="1">
      <alignment vertical="center" wrapText="1"/>
    </xf>
    <xf numFmtId="0" fontId="6" fillId="0" borderId="0" xfId="3804" applyFont="1"/>
    <xf numFmtId="0" fontId="7" fillId="0" borderId="0" xfId="3804"/>
    <xf numFmtId="0" fontId="8" fillId="0" borderId="0" xfId="3804" applyFont="1" applyAlignment="1">
      <alignment horizontal="center" vertical="center"/>
    </xf>
    <xf numFmtId="0" fontId="7" fillId="0" borderId="0" xfId="3804" applyAlignment="1"/>
    <xf numFmtId="0" fontId="9" fillId="0" borderId="0" xfId="3804" applyFont="1" applyBorder="1" applyAlignment="1">
      <alignment vertical="center"/>
    </xf>
    <xf numFmtId="0" fontId="9" fillId="0" borderId="0" xfId="3804" applyFont="1" applyAlignment="1">
      <alignment horizontal="right" vertical="center"/>
    </xf>
    <xf numFmtId="0" fontId="9" fillId="0" borderId="5" xfId="3804" applyFont="1" applyBorder="1" applyAlignment="1">
      <alignment horizontal="center" vertical="center"/>
    </xf>
    <xf numFmtId="0" fontId="9" fillId="0" borderId="6" xfId="3804" applyFont="1" applyBorder="1" applyAlignment="1">
      <alignment horizontal="center" vertical="center"/>
    </xf>
    <xf numFmtId="0" fontId="9" fillId="0" borderId="7" xfId="3804" applyFont="1" applyBorder="1" applyAlignment="1">
      <alignment horizontal="center" vertical="center"/>
    </xf>
    <xf numFmtId="0" fontId="9" fillId="0" borderId="8" xfId="3804" applyFont="1" applyBorder="1" applyAlignment="1">
      <alignment horizontal="center" vertical="center"/>
    </xf>
    <xf numFmtId="177" fontId="9" fillId="0" borderId="1" xfId="3804" applyNumberFormat="1" applyFont="1" applyBorder="1" applyAlignment="1">
      <alignment vertical="center"/>
    </xf>
    <xf numFmtId="180" fontId="9" fillId="0" borderId="9" xfId="3804" applyNumberFormat="1" applyFont="1" applyBorder="1" applyAlignment="1">
      <alignment vertical="center"/>
    </xf>
    <xf numFmtId="177" fontId="7" fillId="0" borderId="0" xfId="3804" applyNumberFormat="1"/>
    <xf numFmtId="0" fontId="9" fillId="0" borderId="8" xfId="3804" applyFont="1" applyBorder="1" applyAlignment="1">
      <alignment vertical="center"/>
    </xf>
    <xf numFmtId="0" fontId="10" fillId="0" borderId="0" xfId="3804" applyFont="1"/>
    <xf numFmtId="0" fontId="9" fillId="0" borderId="8" xfId="3804" applyFont="1" applyBorder="1" applyAlignment="1">
      <alignment horizontal="left" vertical="center" wrapText="1" indent="1"/>
    </xf>
    <xf numFmtId="0" fontId="9" fillId="0" borderId="10" xfId="3804" applyFont="1" applyBorder="1" applyAlignment="1">
      <alignment horizontal="left" vertical="center" wrapText="1"/>
    </xf>
    <xf numFmtId="177" fontId="9" fillId="0" borderId="11" xfId="3804" applyNumberFormat="1" applyFont="1" applyBorder="1" applyAlignment="1">
      <alignment vertical="center"/>
    </xf>
    <xf numFmtId="180" fontId="9" fillId="0" borderId="12" xfId="3804" applyNumberFormat="1" applyFont="1" applyBorder="1" applyAlignment="1">
      <alignment vertical="center"/>
    </xf>
    <xf numFmtId="0" fontId="9" fillId="0" borderId="0" xfId="3739" applyFont="1" applyAlignment="1">
      <alignment horizontal="left" vertical="center" wrapText="1"/>
    </xf>
    <xf numFmtId="0" fontId="11" fillId="0" borderId="0" xfId="3739" applyFont="1" applyAlignment="1">
      <alignment horizontal="left" vertical="center" wrapText="1"/>
    </xf>
    <xf numFmtId="0" fontId="12" fillId="0" borderId="0" xfId="3874" applyFont="1">
      <alignment vertical="center"/>
    </xf>
    <xf numFmtId="0" fontId="13" fillId="0" borderId="0" xfId="3874" applyFont="1">
      <alignment vertical="center"/>
    </xf>
    <xf numFmtId="0" fontId="14" fillId="0" borderId="0" xfId="3874">
      <alignment vertical="center"/>
    </xf>
    <xf numFmtId="0" fontId="15" fillId="0" borderId="0" xfId="3874" applyFont="1" applyBorder="1" applyAlignment="1">
      <alignment horizontal="left" vertical="center" wrapText="1"/>
    </xf>
    <xf numFmtId="0" fontId="16" fillId="0" borderId="0" xfId="3874" applyFont="1" applyBorder="1" applyAlignment="1">
      <alignment horizontal="center" vertical="center" wrapText="1"/>
    </xf>
    <xf numFmtId="0" fontId="17" fillId="0" borderId="0" xfId="3874" applyFont="1" applyBorder="1" applyAlignment="1">
      <alignment horizontal="right" vertical="center" wrapText="1"/>
    </xf>
    <xf numFmtId="0" fontId="18" fillId="0" borderId="5" xfId="3874" applyFont="1" applyBorder="1" applyAlignment="1">
      <alignment horizontal="center" vertical="center" wrapText="1"/>
    </xf>
    <xf numFmtId="0" fontId="18" fillId="0" borderId="6" xfId="3874" applyFont="1" applyBorder="1" applyAlignment="1">
      <alignment horizontal="center" vertical="center" wrapText="1"/>
    </xf>
    <xf numFmtId="0" fontId="18" fillId="0" borderId="7" xfId="3874" applyFont="1" applyBorder="1" applyAlignment="1">
      <alignment horizontal="center" vertical="center" wrapText="1"/>
    </xf>
    <xf numFmtId="0" fontId="19" fillId="0" borderId="8" xfId="3874" applyFont="1" applyBorder="1" applyAlignment="1">
      <alignment horizontal="left" vertical="center" wrapText="1"/>
    </xf>
    <xf numFmtId="0" fontId="19" fillId="0" borderId="1" xfId="3874" applyFont="1" applyBorder="1" applyAlignment="1">
      <alignment horizontal="center" vertical="center" wrapText="1"/>
    </xf>
    <xf numFmtId="0" fontId="19" fillId="0" borderId="9" xfId="3874" applyFont="1" applyBorder="1" applyAlignment="1">
      <alignment horizontal="center" vertical="center" wrapText="1"/>
    </xf>
    <xf numFmtId="0" fontId="19" fillId="0" borderId="10" xfId="3874" applyFont="1" applyBorder="1" applyAlignment="1">
      <alignment horizontal="left" vertical="center" wrapText="1"/>
    </xf>
    <xf numFmtId="0" fontId="19" fillId="0" borderId="11" xfId="3874" applyFont="1" applyBorder="1" applyAlignment="1">
      <alignment horizontal="center" vertical="center" wrapText="1"/>
    </xf>
    <xf numFmtId="0" fontId="19" fillId="0" borderId="12" xfId="3874" applyFont="1" applyBorder="1" applyAlignment="1">
      <alignment horizontal="center" vertical="center" wrapText="1"/>
    </xf>
    <xf numFmtId="0" fontId="17" fillId="0" borderId="0" xfId="3874" applyFont="1" applyBorder="1" applyAlignment="1">
      <alignment vertical="center" wrapText="1"/>
    </xf>
    <xf numFmtId="0" fontId="15" fillId="0" borderId="0" xfId="3874" applyFont="1" applyBorder="1" applyAlignment="1">
      <alignment vertical="center" wrapText="1"/>
    </xf>
    <xf numFmtId="0" fontId="20" fillId="0" borderId="0" xfId="3874" applyFont="1" applyBorder="1" applyAlignment="1">
      <alignment horizontal="center" vertical="center" wrapText="1"/>
    </xf>
    <xf numFmtId="0" fontId="19" fillId="0" borderId="8" xfId="3874" applyFont="1" applyBorder="1" applyAlignment="1">
      <alignment vertical="center" wrapText="1"/>
    </xf>
    <xf numFmtId="178" fontId="19" fillId="0" borderId="1" xfId="3874" applyNumberFormat="1" applyFont="1" applyBorder="1" applyAlignment="1">
      <alignment vertical="center" wrapText="1"/>
    </xf>
    <xf numFmtId="178" fontId="19" fillId="0" borderId="9" xfId="3874" applyNumberFormat="1" applyFont="1" applyBorder="1" applyAlignment="1">
      <alignment vertical="center" wrapText="1"/>
    </xf>
    <xf numFmtId="179" fontId="19" fillId="0" borderId="1" xfId="3874" applyNumberFormat="1" applyFont="1" applyBorder="1" applyAlignment="1">
      <alignment vertical="center" wrapText="1"/>
    </xf>
    <xf numFmtId="179" fontId="19" fillId="0" borderId="9" xfId="3874" applyNumberFormat="1" applyFont="1" applyBorder="1" applyAlignment="1">
      <alignment vertical="center" wrapText="1"/>
    </xf>
    <xf numFmtId="0" fontId="19" fillId="0" borderId="10" xfId="3874" applyFont="1" applyBorder="1" applyAlignment="1">
      <alignment vertical="center" wrapText="1"/>
    </xf>
    <xf numFmtId="179" fontId="19" fillId="0" borderId="11" xfId="3874" applyNumberFormat="1" applyFont="1" applyBorder="1" applyAlignment="1">
      <alignment vertical="center" wrapText="1"/>
    </xf>
    <xf numFmtId="179" fontId="19" fillId="0" borderId="12" xfId="3874" applyNumberFormat="1" applyFont="1" applyBorder="1" applyAlignment="1">
      <alignment vertical="center" wrapText="1"/>
    </xf>
    <xf numFmtId="0" fontId="21" fillId="0" borderId="0" xfId="3874" applyFont="1">
      <alignment vertical="center"/>
    </xf>
    <xf numFmtId="0" fontId="22" fillId="0" borderId="0" xfId="3732" applyFont="1" applyFill="1" applyAlignment="1">
      <alignment horizontal="left" vertical="center"/>
    </xf>
    <xf numFmtId="0" fontId="19" fillId="0" borderId="5" xfId="3874" applyFont="1" applyBorder="1" applyAlignment="1">
      <alignment horizontal="center" vertical="center" wrapText="1"/>
    </xf>
    <xf numFmtId="0" fontId="19" fillId="0" borderId="6" xfId="3874" applyFont="1" applyBorder="1" applyAlignment="1">
      <alignment horizontal="center" vertical="center" wrapText="1"/>
    </xf>
    <xf numFmtId="0" fontId="19" fillId="0" borderId="7" xfId="3874" applyFont="1" applyBorder="1" applyAlignment="1">
      <alignment horizontal="center" vertical="center" wrapText="1"/>
    </xf>
    <xf numFmtId="0" fontId="19" fillId="0" borderId="8" xfId="3874" applyFont="1" applyBorder="1" applyAlignment="1">
      <alignment horizontal="center" vertical="center" wrapText="1"/>
    </xf>
    <xf numFmtId="0" fontId="19" fillId="0" borderId="1" xfId="3874" applyFont="1" applyBorder="1" applyAlignment="1">
      <alignment vertical="center" wrapText="1"/>
    </xf>
    <xf numFmtId="0" fontId="19" fillId="0" borderId="10" xfId="3874" applyFont="1" applyBorder="1" applyAlignment="1">
      <alignment horizontal="center" vertical="center" wrapText="1"/>
    </xf>
    <xf numFmtId="0" fontId="23" fillId="0" borderId="0" xfId="3874" applyFont="1" applyBorder="1" applyAlignment="1">
      <alignment vertical="center" wrapText="1"/>
    </xf>
    <xf numFmtId="0" fontId="24" fillId="0" borderId="0" xfId="3781" applyFont="1" applyFill="1" applyAlignment="1">
      <alignment vertical="center"/>
    </xf>
    <xf numFmtId="0" fontId="24" fillId="0" borderId="0" xfId="3781" applyFont="1" applyFill="1">
      <alignment vertical="center"/>
    </xf>
    <xf numFmtId="0" fontId="24" fillId="0" borderId="0" xfId="2993" applyFont="1" applyFill="1" applyAlignment="1"/>
    <xf numFmtId="0" fontId="25" fillId="2" borderId="0" xfId="3732" applyFont="1" applyFill="1" applyAlignment="1">
      <alignment horizontal="center" vertical="center"/>
    </xf>
    <xf numFmtId="0" fontId="26" fillId="2" borderId="0" xfId="3697" applyFont="1" applyFill="1" applyBorder="1" applyAlignment="1">
      <alignment horizontal="center" vertical="center"/>
    </xf>
    <xf numFmtId="0" fontId="26" fillId="2" borderId="0" xfId="3697" applyFont="1" applyFill="1" applyBorder="1" applyAlignment="1">
      <alignment vertical="center"/>
    </xf>
    <xf numFmtId="0" fontId="27" fillId="2" borderId="0" xfId="3732" applyFont="1" applyFill="1" applyBorder="1" applyAlignment="1">
      <alignment horizontal="right" vertical="center"/>
    </xf>
    <xf numFmtId="0" fontId="19" fillId="2" borderId="5" xfId="3783" applyFont="1" applyFill="1" applyBorder="1" applyAlignment="1">
      <alignment horizontal="center" vertical="center"/>
    </xf>
    <xf numFmtId="182" fontId="19" fillId="2" borderId="6" xfId="3783" applyNumberFormat="1" applyFont="1" applyFill="1" applyBorder="1" applyAlignment="1">
      <alignment horizontal="center" vertical="center"/>
    </xf>
    <xf numFmtId="0" fontId="19" fillId="2" borderId="6" xfId="3783" applyFont="1" applyFill="1" applyBorder="1" applyAlignment="1">
      <alignment horizontal="center" vertical="center"/>
    </xf>
    <xf numFmtId="182" fontId="19" fillId="2" borderId="7" xfId="3783" applyNumberFormat="1" applyFont="1" applyFill="1" applyBorder="1" applyAlignment="1">
      <alignment horizontal="center" vertical="center"/>
    </xf>
    <xf numFmtId="0" fontId="28" fillId="2" borderId="8" xfId="3783" applyFont="1" applyFill="1" applyBorder="1" applyAlignment="1">
      <alignment horizontal="center" vertical="center"/>
    </xf>
    <xf numFmtId="183" fontId="18" fillId="2" borderId="1" xfId="0" applyNumberFormat="1" applyFont="1" applyFill="1" applyBorder="1" applyAlignment="1" applyProtection="1">
      <alignment vertical="center"/>
    </xf>
    <xf numFmtId="0" fontId="28" fillId="2" borderId="1" xfId="3783" applyFont="1" applyFill="1" applyBorder="1" applyAlignment="1">
      <alignment horizontal="center" vertical="center"/>
    </xf>
    <xf numFmtId="183" fontId="18" fillId="2" borderId="9" xfId="0" applyNumberFormat="1" applyFont="1" applyFill="1" applyBorder="1" applyAlignment="1" applyProtection="1">
      <alignment vertical="center"/>
    </xf>
    <xf numFmtId="0" fontId="28" fillId="2" borderId="8" xfId="3697" applyFont="1" applyFill="1" applyBorder="1" applyAlignment="1">
      <alignment horizontal="left" vertical="center"/>
    </xf>
    <xf numFmtId="0" fontId="28" fillId="2" borderId="1" xfId="3697" applyFont="1" applyFill="1" applyBorder="1" applyAlignment="1">
      <alignment horizontal="left" vertical="center"/>
    </xf>
    <xf numFmtId="182" fontId="28" fillId="2" borderId="8" xfId="3732" applyNumberFormat="1" applyFont="1" applyFill="1" applyBorder="1">
      <alignment vertical="center"/>
    </xf>
    <xf numFmtId="183" fontId="19" fillId="2" borderId="1" xfId="0" applyNumberFormat="1" applyFont="1" applyFill="1" applyBorder="1" applyAlignment="1" applyProtection="1">
      <alignment vertical="center"/>
    </xf>
    <xf numFmtId="182" fontId="28" fillId="2" borderId="1" xfId="3732" applyNumberFormat="1" applyFont="1" applyFill="1" applyBorder="1">
      <alignment vertical="center"/>
    </xf>
    <xf numFmtId="183" fontId="19" fillId="2" borderId="9" xfId="0" applyNumberFormat="1" applyFont="1" applyFill="1" applyBorder="1" applyAlignment="1" applyProtection="1">
      <alignment vertical="center"/>
    </xf>
    <xf numFmtId="182" fontId="28" fillId="2" borderId="8" xfId="3732" applyNumberFormat="1" applyFont="1" applyFill="1" applyBorder="1" applyAlignment="1">
      <alignment horizontal="left" vertical="center" indent="1"/>
    </xf>
    <xf numFmtId="182" fontId="28" fillId="2" borderId="1" xfId="3732" applyNumberFormat="1" applyFont="1" applyFill="1" applyBorder="1" applyAlignment="1">
      <alignment horizontal="left" vertical="center" indent="1"/>
    </xf>
    <xf numFmtId="182" fontId="28" fillId="0" borderId="8" xfId="3732" applyNumberFormat="1" applyFont="1" applyFill="1" applyBorder="1">
      <alignment vertical="center"/>
    </xf>
    <xf numFmtId="0" fontId="28" fillId="0" borderId="1" xfId="3732" applyFont="1" applyFill="1" applyBorder="1">
      <alignment vertical="center"/>
    </xf>
    <xf numFmtId="182" fontId="28" fillId="0" borderId="1" xfId="3732" applyNumberFormat="1" applyFont="1" applyFill="1" applyBorder="1">
      <alignment vertical="center"/>
    </xf>
    <xf numFmtId="0" fontId="28" fillId="0" borderId="9" xfId="3732" applyFont="1" applyFill="1" applyBorder="1">
      <alignment vertical="center"/>
    </xf>
    <xf numFmtId="0" fontId="19" fillId="0" borderId="10" xfId="3781" applyFont="1" applyFill="1" applyBorder="1" applyAlignment="1">
      <alignment horizontal="center" vertical="center"/>
    </xf>
    <xf numFmtId="184" fontId="19" fillId="0" borderId="11" xfId="3781" applyNumberFormat="1" applyFont="1" applyFill="1" applyBorder="1" applyAlignment="1">
      <alignment horizontal="center" vertical="center"/>
    </xf>
    <xf numFmtId="0" fontId="19" fillId="0" borderId="11" xfId="3697" applyFont="1" applyFill="1" applyBorder="1" applyAlignment="1">
      <alignment horizontal="left" vertical="center"/>
    </xf>
    <xf numFmtId="183" fontId="18" fillId="0" borderId="12" xfId="0" applyNumberFormat="1" applyFont="1" applyFill="1" applyBorder="1" applyAlignment="1" applyProtection="1">
      <alignment vertical="center"/>
    </xf>
    <xf numFmtId="0" fontId="29" fillId="0" borderId="0" xfId="3784" applyFill="1" applyAlignment="1">
      <alignment horizontal="left" vertical="center" wrapText="1"/>
    </xf>
    <xf numFmtId="0" fontId="29" fillId="0" borderId="0" xfId="2993" applyFill="1" applyAlignment="1"/>
    <xf numFmtId="182" fontId="29" fillId="0" borderId="0" xfId="2993" applyNumberFormat="1" applyFill="1" applyAlignment="1">
      <alignment horizontal="center" vertical="center"/>
    </xf>
    <xf numFmtId="186" fontId="29" fillId="0" borderId="0" xfId="2993" applyNumberFormat="1" applyFill="1" applyAlignment="1"/>
    <xf numFmtId="182" fontId="29" fillId="0" borderId="0" xfId="2993" applyNumberFormat="1" applyFill="1" applyAlignment="1"/>
    <xf numFmtId="0" fontId="22" fillId="2" borderId="0" xfId="3732" applyFont="1" applyFill="1" applyAlignment="1">
      <alignment horizontal="left" vertical="center"/>
    </xf>
    <xf numFmtId="186" fontId="29" fillId="2" borderId="0" xfId="2993" applyNumberFormat="1" applyFill="1" applyAlignment="1"/>
    <xf numFmtId="182" fontId="29" fillId="2" borderId="0" xfId="2993" applyNumberFormat="1" applyFill="1" applyAlignment="1"/>
    <xf numFmtId="0" fontId="29" fillId="2" borderId="0" xfId="2993" applyFill="1" applyBorder="1">
      <alignment vertical="center"/>
    </xf>
    <xf numFmtId="182" fontId="30" fillId="2" borderId="0" xfId="2993" applyNumberFormat="1" applyFont="1" applyFill="1" applyAlignment="1">
      <alignment horizontal="center" vertical="center"/>
    </xf>
    <xf numFmtId="186" fontId="24" fillId="2" borderId="0" xfId="2993" applyNumberFormat="1" applyFont="1" applyFill="1" applyAlignment="1"/>
    <xf numFmtId="0" fontId="27" fillId="2" borderId="0" xfId="2993" applyFont="1" applyFill="1" applyBorder="1" applyAlignment="1">
      <alignment horizontal="right" vertical="center"/>
    </xf>
    <xf numFmtId="0" fontId="19" fillId="2" borderId="8" xfId="3783" applyFont="1" applyFill="1" applyBorder="1" applyAlignment="1">
      <alignment horizontal="center" vertical="center"/>
    </xf>
    <xf numFmtId="0" fontId="19" fillId="2" borderId="1" xfId="3783" applyFont="1" applyFill="1" applyBorder="1" applyAlignment="1">
      <alignment horizontal="center" vertical="center"/>
    </xf>
    <xf numFmtId="0" fontId="19" fillId="2" borderId="8" xfId="2993" applyFont="1" applyFill="1" applyBorder="1" applyAlignment="1">
      <alignment horizontal="center" vertical="center"/>
    </xf>
    <xf numFmtId="186" fontId="19" fillId="2" borderId="1" xfId="2993" applyNumberFormat="1" applyFont="1" applyFill="1" applyBorder="1" applyAlignment="1">
      <alignment horizontal="center" vertical="center"/>
    </xf>
    <xf numFmtId="3" fontId="19" fillId="2" borderId="8" xfId="0" applyNumberFormat="1" applyFont="1" applyFill="1" applyBorder="1" applyAlignment="1" applyProtection="1">
      <alignment vertical="center"/>
    </xf>
    <xf numFmtId="3" fontId="19" fillId="2" borderId="1" xfId="0" applyNumberFormat="1" applyFont="1" applyFill="1" applyBorder="1" applyAlignment="1" applyProtection="1">
      <alignment vertical="center"/>
    </xf>
    <xf numFmtId="183" fontId="24" fillId="0" borderId="0" xfId="2993" applyNumberFormat="1" applyFont="1" applyFill="1" applyAlignment="1"/>
    <xf numFmtId="3" fontId="19" fillId="2" borderId="1" xfId="0" applyNumberFormat="1" applyFont="1" applyFill="1" applyBorder="1" applyAlignment="1" applyProtection="1">
      <alignment horizontal="left" vertical="center" wrapText="1" indent="1"/>
    </xf>
    <xf numFmtId="0" fontId="24" fillId="0" borderId="1" xfId="2993" applyFont="1" applyFill="1" applyBorder="1" applyAlignment="1"/>
    <xf numFmtId="0" fontId="24" fillId="0" borderId="9" xfId="2993" applyFont="1" applyFill="1" applyBorder="1" applyAlignment="1"/>
    <xf numFmtId="0" fontId="28" fillId="2" borderId="8" xfId="2993" applyFont="1" applyFill="1" applyBorder="1" applyAlignment="1">
      <alignment vertical="center"/>
    </xf>
    <xf numFmtId="182" fontId="19" fillId="2" borderId="1" xfId="3919" applyNumberFormat="1" applyFont="1" applyFill="1" applyBorder="1" applyAlignment="1">
      <alignment horizontal="right" vertical="center"/>
    </xf>
    <xf numFmtId="0" fontId="24" fillId="0" borderId="0" xfId="2993" applyFont="1" applyFill="1" applyBorder="1" applyAlignment="1"/>
    <xf numFmtId="0" fontId="19" fillId="2" borderId="8" xfId="2993" applyFont="1" applyFill="1" applyBorder="1" applyAlignment="1">
      <alignment vertical="center"/>
    </xf>
    <xf numFmtId="0" fontId="28" fillId="2" borderId="8" xfId="2993" applyFont="1" applyFill="1" applyBorder="1" applyAlignment="1"/>
    <xf numFmtId="182" fontId="28" fillId="2" borderId="1" xfId="2993" applyNumberFormat="1" applyFont="1" applyFill="1" applyBorder="1" applyAlignment="1">
      <alignment horizontal="right" vertical="center"/>
    </xf>
    <xf numFmtId="0" fontId="19" fillId="2" borderId="8" xfId="2993" applyFont="1" applyFill="1" applyBorder="1" applyAlignment="1"/>
    <xf numFmtId="0" fontId="19" fillId="2" borderId="8" xfId="0" applyFont="1" applyFill="1" applyBorder="1" applyAlignment="1">
      <alignment horizontal="center" vertical="center"/>
    </xf>
    <xf numFmtId="182" fontId="18" fillId="2" borderId="1" xfId="0" applyNumberFormat="1" applyFont="1" applyFill="1" applyBorder="1" applyAlignment="1">
      <alignment horizontal="right" vertical="center"/>
    </xf>
    <xf numFmtId="0" fontId="19" fillId="2" borderId="1" xfId="0" applyFont="1" applyFill="1" applyBorder="1" applyAlignment="1">
      <alignment horizontal="center" vertical="center"/>
    </xf>
    <xf numFmtId="182" fontId="24" fillId="0" borderId="0" xfId="2993" applyNumberFormat="1" applyFont="1" applyFill="1" applyAlignment="1"/>
    <xf numFmtId="3" fontId="19" fillId="2" borderId="10" xfId="0" applyNumberFormat="1" applyFont="1" applyFill="1" applyBorder="1" applyAlignment="1" applyProtection="1">
      <alignment vertical="center"/>
    </xf>
    <xf numFmtId="183" fontId="19" fillId="2" borderId="11" xfId="0" applyNumberFormat="1" applyFont="1" applyFill="1" applyBorder="1" applyAlignment="1" applyProtection="1">
      <alignment vertical="center"/>
    </xf>
    <xf numFmtId="3" fontId="19" fillId="2" borderId="11" xfId="0" applyNumberFormat="1" applyFont="1" applyFill="1" applyBorder="1" applyAlignment="1" applyProtection="1">
      <alignment vertical="center"/>
    </xf>
    <xf numFmtId="183" fontId="19" fillId="2" borderId="12" xfId="0" applyNumberFormat="1" applyFont="1" applyFill="1" applyBorder="1" applyAlignment="1" applyProtection="1">
      <alignment vertical="center"/>
    </xf>
    <xf numFmtId="0" fontId="27" fillId="2" borderId="0" xfId="3784" applyFont="1" applyFill="1" applyAlignment="1">
      <alignment horizontal="left" vertical="center" wrapText="1"/>
    </xf>
    <xf numFmtId="0" fontId="24" fillId="0" borderId="0" xfId="0" applyFont="1" applyFill="1" applyAlignment="1">
      <alignment vertical="center"/>
    </xf>
    <xf numFmtId="182" fontId="24" fillId="0" borderId="0" xfId="0" applyNumberFormat="1" applyFont="1" applyFill="1" applyAlignment="1"/>
    <xf numFmtId="186" fontId="24" fillId="0" borderId="0" xfId="0" applyNumberFormat="1" applyFont="1" applyFill="1" applyAlignment="1">
      <alignment vertical="center"/>
    </xf>
    <xf numFmtId="182" fontId="31" fillId="0" borderId="0" xfId="0" applyNumberFormat="1" applyFont="1" applyFill="1" applyAlignment="1">
      <alignment horizontal="right"/>
    </xf>
    <xf numFmtId="0" fontId="24" fillId="0" borderId="0" xfId="0" applyFont="1" applyFill="1" applyAlignment="1"/>
    <xf numFmtId="0" fontId="25" fillId="0" borderId="0" xfId="3732" applyFont="1" applyFill="1" applyAlignment="1">
      <alignment horizontal="center" vertical="center"/>
    </xf>
    <xf numFmtId="0" fontId="29" fillId="0" borderId="0" xfId="3732" applyFill="1" applyBorder="1" applyAlignment="1">
      <alignment horizontal="center" vertical="center"/>
    </xf>
    <xf numFmtId="183" fontId="31" fillId="0" borderId="0" xfId="0" applyNumberFormat="1" applyFont="1" applyFill="1" applyBorder="1" applyAlignment="1" applyProtection="1">
      <alignment horizontal="right" vertical="center"/>
      <protection locked="0"/>
    </xf>
    <xf numFmtId="0" fontId="19" fillId="0" borderId="5" xfId="0" applyFont="1" applyFill="1" applyBorder="1" applyAlignment="1">
      <alignment horizontal="center" vertical="center"/>
    </xf>
    <xf numFmtId="182" fontId="19" fillId="0" borderId="6" xfId="0" applyNumberFormat="1" applyFont="1" applyFill="1" applyBorder="1" applyAlignment="1">
      <alignment horizontal="center" vertical="center"/>
    </xf>
    <xf numFmtId="0" fontId="19" fillId="0" borderId="6" xfId="0" applyFont="1" applyFill="1" applyBorder="1" applyAlignment="1">
      <alignment horizontal="center" vertical="center"/>
    </xf>
    <xf numFmtId="182" fontId="19" fillId="0" borderId="7" xfId="0" applyNumberFormat="1" applyFont="1" applyFill="1" applyBorder="1" applyAlignment="1">
      <alignment horizontal="center" vertical="center"/>
    </xf>
    <xf numFmtId="3" fontId="18" fillId="0" borderId="8" xfId="0" applyNumberFormat="1" applyFont="1" applyFill="1" applyBorder="1" applyAlignment="1" applyProtection="1">
      <alignment vertical="center"/>
    </xf>
    <xf numFmtId="3" fontId="18" fillId="2" borderId="1" xfId="0" applyNumberFormat="1" applyFont="1" applyFill="1" applyBorder="1" applyAlignment="1" applyProtection="1">
      <alignment vertical="center"/>
    </xf>
    <xf numFmtId="182" fontId="18" fillId="2" borderId="9" xfId="0" applyNumberFormat="1" applyFont="1" applyFill="1" applyBorder="1" applyAlignment="1">
      <alignment horizontal="right" vertical="center"/>
    </xf>
    <xf numFmtId="3" fontId="19" fillId="0" borderId="8" xfId="0" applyNumberFormat="1" applyFont="1" applyFill="1" applyBorder="1" applyAlignment="1" applyProtection="1">
      <alignment horizontal="left" vertical="center" indent="1"/>
    </xf>
    <xf numFmtId="183" fontId="19" fillId="0" borderId="1" xfId="0" applyNumberFormat="1" applyFont="1" applyFill="1" applyBorder="1" applyAlignment="1" applyProtection="1">
      <alignment vertical="center"/>
    </xf>
    <xf numFmtId="3" fontId="19" fillId="2" borderId="1" xfId="0" applyNumberFormat="1" applyFont="1" applyFill="1" applyBorder="1" applyAlignment="1" applyProtection="1">
      <alignment horizontal="left" vertical="center" indent="1"/>
    </xf>
    <xf numFmtId="182" fontId="32" fillId="0" borderId="0" xfId="0" applyNumberFormat="1" applyFont="1" applyFill="1" applyAlignment="1">
      <alignment horizontal="right"/>
    </xf>
    <xf numFmtId="3" fontId="19" fillId="0" borderId="1" xfId="0" applyNumberFormat="1" applyFont="1" applyFill="1" applyBorder="1" applyAlignment="1" applyProtection="1">
      <alignment horizontal="left" vertical="center" indent="1"/>
    </xf>
    <xf numFmtId="183" fontId="19" fillId="0" borderId="9" xfId="0" applyNumberFormat="1" applyFont="1" applyFill="1" applyBorder="1" applyAlignment="1" applyProtection="1">
      <alignment vertical="center"/>
    </xf>
    <xf numFmtId="3" fontId="33" fillId="0" borderId="8" xfId="0" applyNumberFormat="1" applyFont="1" applyFill="1" applyBorder="1" applyAlignment="1" applyProtection="1">
      <alignment horizontal="left" vertical="center" indent="1"/>
    </xf>
    <xf numFmtId="183" fontId="33" fillId="0" borderId="1" xfId="0" applyNumberFormat="1" applyFont="1" applyFill="1" applyBorder="1" applyAlignment="1" applyProtection="1">
      <alignment vertical="center"/>
    </xf>
    <xf numFmtId="3" fontId="33" fillId="0" borderId="1" xfId="0" applyNumberFormat="1" applyFont="1" applyFill="1" applyBorder="1" applyAlignment="1" applyProtection="1">
      <alignment horizontal="left" vertical="center" indent="1"/>
    </xf>
    <xf numFmtId="183" fontId="33" fillId="0" borderId="9" xfId="0" applyNumberFormat="1" applyFont="1" applyFill="1" applyBorder="1" applyAlignment="1" applyProtection="1">
      <alignment vertical="center"/>
    </xf>
    <xf numFmtId="183" fontId="33" fillId="2" borderId="9" xfId="0" applyNumberFormat="1" applyFont="1" applyFill="1" applyBorder="1" applyAlignment="1" applyProtection="1">
      <alignment vertical="center"/>
    </xf>
    <xf numFmtId="3" fontId="33" fillId="0" borderId="8" xfId="0" applyNumberFormat="1" applyFont="1" applyFill="1" applyBorder="1" applyAlignment="1" applyProtection="1">
      <alignment vertical="center"/>
    </xf>
    <xf numFmtId="0" fontId="24" fillId="0" borderId="8" xfId="0" applyFont="1" applyFill="1" applyBorder="1" applyAlignment="1">
      <alignment vertical="center"/>
    </xf>
    <xf numFmtId="0" fontId="29" fillId="0" borderId="1" xfId="3784" applyFill="1" applyBorder="1" applyAlignment="1">
      <alignment horizontal="left" vertical="center" wrapText="1"/>
    </xf>
    <xf numFmtId="0" fontId="24" fillId="0" borderId="10" xfId="0" applyFont="1" applyFill="1" applyBorder="1" applyAlignment="1">
      <alignment vertical="center"/>
    </xf>
    <xf numFmtId="182" fontId="24" fillId="0" borderId="11" xfId="0" applyNumberFormat="1" applyFont="1" applyFill="1" applyBorder="1" applyAlignment="1"/>
    <xf numFmtId="3" fontId="33" fillId="0" borderId="11" xfId="0" applyNumberFormat="1" applyFont="1" applyFill="1" applyBorder="1" applyAlignment="1" applyProtection="1">
      <alignment horizontal="left" vertical="center" indent="1"/>
    </xf>
    <xf numFmtId="183" fontId="33" fillId="2" borderId="12" xfId="0" applyNumberFormat="1" applyFont="1" applyFill="1" applyBorder="1" applyAlignment="1" applyProtection="1">
      <alignment vertical="center"/>
    </xf>
    <xf numFmtId="0" fontId="29" fillId="0" borderId="0" xfId="3784" applyFill="1" applyBorder="1" applyAlignment="1">
      <alignment horizontal="left" vertical="center" wrapText="1"/>
    </xf>
    <xf numFmtId="186" fontId="24" fillId="0" borderId="0" xfId="0" applyNumberFormat="1" applyFont="1" applyFill="1" applyAlignment="1">
      <alignment vertical="center" wrapText="1"/>
    </xf>
    <xf numFmtId="0" fontId="34" fillId="0" borderId="0" xfId="3732" applyFont="1" applyFill="1" applyAlignment="1">
      <alignment horizontal="center" vertical="center"/>
    </xf>
    <xf numFmtId="0" fontId="2" fillId="0" borderId="0" xfId="3732" applyFont="1" applyFill="1" applyAlignment="1">
      <alignment horizontal="center" vertical="center"/>
    </xf>
    <xf numFmtId="0" fontId="29" fillId="0" borderId="0" xfId="3732"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7" xfId="0" applyFont="1" applyFill="1" applyBorder="1" applyAlignment="1">
      <alignment horizontal="center" vertical="center" wrapText="1"/>
    </xf>
    <xf numFmtId="186" fontId="19" fillId="0" borderId="8" xfId="0" applyNumberFormat="1" applyFont="1" applyFill="1" applyBorder="1" applyAlignment="1">
      <alignment vertical="center" wrapText="1"/>
    </xf>
    <xf numFmtId="49" fontId="28" fillId="0" borderId="8" xfId="0" applyNumberFormat="1" applyFont="1" applyFill="1" applyBorder="1" applyAlignment="1" applyProtection="1">
      <alignment vertical="center"/>
    </xf>
    <xf numFmtId="182" fontId="19" fillId="0" borderId="9" xfId="0" applyNumberFormat="1" applyFont="1" applyFill="1" applyBorder="1" applyAlignment="1">
      <alignment vertical="center"/>
    </xf>
    <xf numFmtId="182" fontId="33" fillId="0" borderId="9" xfId="0" applyNumberFormat="1" applyFont="1" applyFill="1" applyBorder="1" applyAlignment="1">
      <alignment vertical="center"/>
    </xf>
    <xf numFmtId="49" fontId="5" fillId="0" borderId="8" xfId="0" applyNumberFormat="1" applyFont="1" applyFill="1" applyBorder="1" applyAlignment="1" applyProtection="1">
      <alignment vertical="center"/>
    </xf>
    <xf numFmtId="49" fontId="5" fillId="0" borderId="10" xfId="0" applyNumberFormat="1" applyFont="1" applyFill="1" applyBorder="1" applyAlignment="1" applyProtection="1">
      <alignment vertical="center"/>
    </xf>
    <xf numFmtId="182" fontId="33" fillId="0" borderId="12" xfId="0" applyNumberFormat="1" applyFont="1" applyFill="1" applyBorder="1" applyAlignment="1">
      <alignment vertical="center"/>
    </xf>
    <xf numFmtId="0" fontId="19" fillId="2" borderId="8" xfId="0" applyFont="1" applyFill="1" applyBorder="1" applyAlignment="1">
      <alignment horizontal="left" vertical="center"/>
    </xf>
    <xf numFmtId="186" fontId="19" fillId="2" borderId="1" xfId="0" applyNumberFormat="1" applyFont="1" applyFill="1" applyBorder="1" applyAlignment="1">
      <alignment vertical="center"/>
    </xf>
    <xf numFmtId="186" fontId="19" fillId="0" borderId="1" xfId="0" applyNumberFormat="1" applyFont="1" applyFill="1" applyBorder="1" applyAlignment="1">
      <alignment vertical="center"/>
    </xf>
    <xf numFmtId="182" fontId="19" fillId="0" borderId="9" xfId="0" applyNumberFormat="1" applyFont="1" applyFill="1" applyBorder="1" applyAlignment="1">
      <alignment horizontal="right"/>
    </xf>
    <xf numFmtId="3" fontId="19" fillId="2" borderId="9" xfId="0" applyNumberFormat="1" applyFont="1" applyFill="1" applyBorder="1" applyAlignment="1" applyProtection="1">
      <alignment vertical="center"/>
    </xf>
    <xf numFmtId="3" fontId="19" fillId="2" borderId="8" xfId="0" applyNumberFormat="1" applyFont="1" applyFill="1" applyBorder="1" applyAlignment="1" applyProtection="1">
      <alignment vertical="center" wrapText="1"/>
    </xf>
    <xf numFmtId="182" fontId="19" fillId="2" borderId="1" xfId="0" applyNumberFormat="1" applyFont="1" applyFill="1" applyBorder="1" applyAlignment="1"/>
    <xf numFmtId="182" fontId="19" fillId="2" borderId="9" xfId="0" applyNumberFormat="1" applyFont="1" applyFill="1" applyBorder="1" applyAlignment="1"/>
    <xf numFmtId="0" fontId="19" fillId="2" borderId="1" xfId="0" applyFont="1" applyFill="1" applyBorder="1" applyAlignment="1">
      <alignment horizontal="left" vertical="center"/>
    </xf>
    <xf numFmtId="182" fontId="19" fillId="2" borderId="1" xfId="0" applyNumberFormat="1" applyFont="1" applyFill="1" applyBorder="1" applyAlignment="1">
      <alignment horizontal="right" vertical="center"/>
    </xf>
    <xf numFmtId="182" fontId="19" fillId="2" borderId="9" xfId="0" applyNumberFormat="1" applyFont="1" applyFill="1" applyBorder="1" applyAlignment="1">
      <alignment horizontal="right" vertical="center"/>
    </xf>
    <xf numFmtId="0" fontId="35" fillId="2" borderId="8" xfId="3736" applyFont="1" applyFill="1" applyBorder="1">
      <alignment vertical="center"/>
    </xf>
    <xf numFmtId="0" fontId="35" fillId="0" borderId="8" xfId="3094" applyFont="1" applyFill="1" applyBorder="1">
      <alignment vertical="center"/>
    </xf>
    <xf numFmtId="182" fontId="19" fillId="0" borderId="1" xfId="0" applyNumberFormat="1" applyFont="1" applyFill="1" applyBorder="1" applyAlignment="1">
      <alignment horizontal="right" vertical="center"/>
    </xf>
    <xf numFmtId="3" fontId="19" fillId="0" borderId="1" xfId="0" applyNumberFormat="1" applyFont="1" applyFill="1" applyBorder="1" applyAlignment="1" applyProtection="1">
      <alignment vertical="center"/>
    </xf>
    <xf numFmtId="182" fontId="19" fillId="0" borderId="9" xfId="0" applyNumberFormat="1" applyFont="1" applyFill="1" applyBorder="1" applyAlignment="1">
      <alignment horizontal="right" vertical="center"/>
    </xf>
    <xf numFmtId="0" fontId="35" fillId="0" borderId="1" xfId="3094" applyFont="1" applyFill="1" applyBorder="1">
      <alignment vertical="center"/>
    </xf>
    <xf numFmtId="0" fontId="35" fillId="0" borderId="10" xfId="3094" applyFont="1" applyFill="1" applyBorder="1">
      <alignment vertical="center"/>
    </xf>
    <xf numFmtId="182" fontId="19" fillId="0" borderId="11" xfId="0" applyNumberFormat="1" applyFont="1" applyFill="1" applyBorder="1" applyAlignment="1">
      <alignment horizontal="right" vertical="center"/>
    </xf>
    <xf numFmtId="0" fontId="35" fillId="0" borderId="11" xfId="3094" applyFont="1" applyFill="1" applyBorder="1">
      <alignment vertical="center"/>
    </xf>
    <xf numFmtId="182" fontId="19" fillId="0" borderId="12" xfId="0" applyNumberFormat="1" applyFont="1" applyFill="1" applyBorder="1" applyAlignment="1">
      <alignment horizontal="right" vertical="center"/>
    </xf>
    <xf numFmtId="0" fontId="29" fillId="0" borderId="0" xfId="3784" applyFill="1" applyAlignment="1">
      <alignment horizontal="left" vertical="center" indent="1"/>
    </xf>
    <xf numFmtId="0" fontId="29" fillId="0" borderId="0" xfId="3784" applyFill="1">
      <alignment vertical="center"/>
    </xf>
    <xf numFmtId="0" fontId="34" fillId="0" borderId="0" xfId="3732" applyFont="1" applyFill="1" applyAlignment="1">
      <alignment horizontal="center" vertical="center" wrapText="1"/>
    </xf>
    <xf numFmtId="0" fontId="36" fillId="0" borderId="0" xfId="3732" applyFont="1" applyFill="1" applyBorder="1" applyAlignment="1">
      <alignment horizontal="center" vertical="center"/>
    </xf>
    <xf numFmtId="0" fontId="36" fillId="0" borderId="0" xfId="3732" applyFont="1" applyFill="1" applyBorder="1" applyAlignment="1">
      <alignment horizontal="right" vertical="center"/>
    </xf>
    <xf numFmtId="14" fontId="19" fillId="0" borderId="1" xfId="3897" applyNumberFormat="1" applyFont="1" applyFill="1" applyBorder="1" applyAlignment="1" applyProtection="1">
      <alignment horizontal="center" vertical="center"/>
      <protection locked="0"/>
    </xf>
    <xf numFmtId="182" fontId="28" fillId="0" borderId="1" xfId="3897" applyNumberFormat="1" applyFont="1" applyFill="1" applyBorder="1" applyAlignment="1" applyProtection="1">
      <alignment horizontal="center" vertical="center" wrapText="1"/>
      <protection locked="0"/>
    </xf>
    <xf numFmtId="187" fontId="33" fillId="0" borderId="1" xfId="0" applyNumberFormat="1" applyFont="1" applyFill="1" applyBorder="1" applyAlignment="1">
      <alignment horizontal="center" vertical="center"/>
    </xf>
    <xf numFmtId="0" fontId="18" fillId="2" borderId="1" xfId="3734" applyFont="1" applyFill="1" applyBorder="1" applyAlignment="1">
      <alignment horizontal="center" vertical="center" wrapText="1"/>
    </xf>
    <xf numFmtId="182" fontId="18" fillId="0" borderId="1" xfId="0" applyNumberFormat="1" applyFont="1" applyFill="1" applyBorder="1" applyAlignment="1">
      <alignment vertical="center"/>
    </xf>
    <xf numFmtId="177" fontId="29" fillId="0" borderId="1" xfId="3784" applyNumberFormat="1" applyFill="1" applyBorder="1">
      <alignment vertical="center"/>
    </xf>
    <xf numFmtId="0" fontId="19" fillId="2" borderId="1" xfId="3734" applyFont="1" applyFill="1" applyBorder="1" applyAlignment="1">
      <alignment horizontal="left" vertical="center" wrapText="1" indent="1"/>
    </xf>
    <xf numFmtId="182" fontId="19" fillId="0" borderId="1" xfId="0" applyNumberFormat="1" applyFont="1" applyFill="1" applyBorder="1" applyAlignment="1">
      <alignment vertical="center"/>
    </xf>
    <xf numFmtId="177" fontId="29" fillId="0" borderId="1" xfId="3784" applyNumberFormat="1" applyFill="1" applyBorder="1" applyAlignment="1">
      <alignment vertical="center"/>
    </xf>
    <xf numFmtId="0" fontId="33" fillId="2" borderId="1" xfId="3734" applyFont="1" applyFill="1" applyBorder="1" applyAlignment="1">
      <alignment horizontal="left" vertical="center" wrapText="1" indent="1"/>
    </xf>
    <xf numFmtId="0" fontId="33" fillId="0" borderId="1" xfId="3734" applyFont="1" applyFill="1" applyBorder="1" applyAlignment="1">
      <alignment horizontal="left" vertical="center" wrapText="1" indent="1"/>
    </xf>
    <xf numFmtId="0" fontId="31" fillId="0" borderId="1" xfId="0" applyFont="1" applyFill="1" applyBorder="1" applyAlignment="1">
      <alignment horizontal="left" vertical="center" wrapText="1" indent="1"/>
    </xf>
    <xf numFmtId="0" fontId="31" fillId="0" borderId="1" xfId="3734" applyFont="1" applyFill="1" applyBorder="1" applyAlignment="1">
      <alignment horizontal="left" vertical="center" wrapText="1" indent="1"/>
    </xf>
    <xf numFmtId="177" fontId="33" fillId="2" borderId="1" xfId="3732" applyNumberFormat="1" applyFont="1" applyFill="1" applyBorder="1" applyAlignment="1">
      <alignment vertical="center" wrapText="1"/>
    </xf>
    <xf numFmtId="177" fontId="33" fillId="2" borderId="1" xfId="3734" applyNumberFormat="1" applyFont="1" applyFill="1" applyBorder="1" applyAlignment="1">
      <alignment vertical="center" wrapText="1"/>
    </xf>
    <xf numFmtId="0" fontId="31" fillId="2" borderId="1" xfId="0" applyFont="1" applyFill="1" applyBorder="1" applyAlignment="1">
      <alignment horizontal="left" vertical="center" wrapText="1" indent="1"/>
    </xf>
    <xf numFmtId="0" fontId="37" fillId="2" borderId="1" xfId="3734" applyFont="1" applyFill="1" applyBorder="1" applyAlignment="1">
      <alignment horizontal="left" vertical="center" wrapText="1" indent="1"/>
    </xf>
    <xf numFmtId="0" fontId="27" fillId="2" borderId="1" xfId="3102" applyFont="1" applyFill="1" applyBorder="1" applyAlignment="1">
      <alignment horizontal="left" vertical="center" wrapText="1" indent="1"/>
    </xf>
    <xf numFmtId="0" fontId="38" fillId="2" borderId="1" xfId="3734" applyFont="1" applyFill="1" applyBorder="1" applyAlignment="1">
      <alignment horizontal="left" vertical="center" wrapText="1" indent="1"/>
    </xf>
    <xf numFmtId="0" fontId="39" fillId="0" borderId="1" xfId="3102" applyFont="1" applyFill="1" applyBorder="1" applyAlignment="1">
      <alignment horizontal="left" vertical="center" wrapText="1" indent="1"/>
    </xf>
    <xf numFmtId="0" fontId="27" fillId="0" borderId="1" xfId="0" applyFont="1" applyFill="1" applyBorder="1" applyAlignment="1">
      <alignment horizontal="left" vertical="center" wrapText="1" indent="1"/>
    </xf>
    <xf numFmtId="0" fontId="37" fillId="2" borderId="1" xfId="3102" applyFont="1" applyFill="1" applyBorder="1" applyAlignment="1">
      <alignment horizontal="left" vertical="center" wrapText="1" indent="1"/>
    </xf>
    <xf numFmtId="0" fontId="39" fillId="2" borderId="1" xfId="3734" applyFont="1" applyFill="1" applyBorder="1" applyAlignment="1">
      <alignment horizontal="left" vertical="center" wrapText="1" indent="1"/>
    </xf>
    <xf numFmtId="183" fontId="40" fillId="0" borderId="0" xfId="0" applyNumberFormat="1" applyFont="1" applyFill="1" applyBorder="1" applyAlignment="1" applyProtection="1">
      <alignment horizontal="right" vertical="center"/>
      <protection locked="0"/>
    </xf>
    <xf numFmtId="187" fontId="33" fillId="2" borderId="1" xfId="0" applyNumberFormat="1" applyFont="1" applyFill="1" applyBorder="1" applyAlignment="1">
      <alignment horizontal="center" vertical="center"/>
    </xf>
    <xf numFmtId="177" fontId="29" fillId="0" borderId="0" xfId="3784" applyNumberFormat="1" applyFill="1">
      <alignment vertical="center"/>
    </xf>
    <xf numFmtId="0" fontId="41" fillId="0" borderId="0" xfId="0" applyFont="1" applyFill="1" applyAlignment="1">
      <alignment vertical="center"/>
    </xf>
    <xf numFmtId="0" fontId="7" fillId="0" borderId="0" xfId="0" applyFont="1" applyFill="1" applyAlignment="1">
      <alignment vertical="center"/>
    </xf>
    <xf numFmtId="0" fontId="7" fillId="0" borderId="0" xfId="0" applyFont="1" applyFill="1" applyBorder="1" applyAlignment="1">
      <alignment horizontal="center" vertical="center"/>
    </xf>
    <xf numFmtId="0" fontId="29" fillId="0" borderId="0" xfId="3732" applyBorder="1" applyAlignment="1">
      <alignment horizontal="right" vertical="center"/>
    </xf>
    <xf numFmtId="0" fontId="27" fillId="0" borderId="0" xfId="3732" applyFont="1" applyBorder="1" applyAlignment="1">
      <alignment horizontal="right" vertical="center"/>
    </xf>
    <xf numFmtId="0" fontId="19" fillId="0" borderId="5" xfId="3804" applyFont="1" applyFill="1" applyBorder="1" applyAlignment="1">
      <alignment horizontal="center" vertical="center"/>
    </xf>
    <xf numFmtId="0" fontId="19" fillId="0" borderId="7" xfId="0" applyFont="1" applyFill="1" applyBorder="1" applyAlignment="1">
      <alignment horizontal="center" vertical="center"/>
    </xf>
    <xf numFmtId="0" fontId="18" fillId="0" borderId="8" xfId="0" applyFont="1" applyBorder="1" applyAlignment="1">
      <alignment horizontal="center" vertical="center"/>
    </xf>
    <xf numFmtId="182" fontId="18" fillId="0" borderId="9" xfId="3804" applyNumberFormat="1" applyFont="1" applyFill="1" applyBorder="1" applyAlignment="1">
      <alignment horizontal="right" vertical="center"/>
    </xf>
    <xf numFmtId="183" fontId="19" fillId="2" borderId="8" xfId="0" applyNumberFormat="1" applyFont="1" applyFill="1" applyBorder="1" applyAlignment="1">
      <alignment horizontal="left" vertical="center"/>
    </xf>
    <xf numFmtId="182" fontId="19" fillId="0" borderId="9" xfId="3804" applyNumberFormat="1" applyFont="1" applyFill="1" applyBorder="1" applyAlignment="1">
      <alignment horizontal="right" vertical="center"/>
    </xf>
    <xf numFmtId="183" fontId="19" fillId="2" borderId="8" xfId="0" applyNumberFormat="1" applyFont="1" applyFill="1" applyBorder="1" applyAlignment="1">
      <alignment horizontal="left" vertical="center" indent="1"/>
    </xf>
    <xf numFmtId="182" fontId="31" fillId="0" borderId="9" xfId="3804" applyNumberFormat="1" applyFont="1" applyFill="1" applyBorder="1" applyAlignment="1">
      <alignment horizontal="right" vertical="center"/>
    </xf>
    <xf numFmtId="183" fontId="33" fillId="2" borderId="8" xfId="0" applyNumberFormat="1" applyFont="1" applyFill="1" applyBorder="1" applyAlignment="1">
      <alignment horizontal="left" vertical="center"/>
    </xf>
    <xf numFmtId="183" fontId="33" fillId="2" borderId="8" xfId="0" applyNumberFormat="1" applyFont="1" applyFill="1" applyBorder="1" applyAlignment="1">
      <alignment horizontal="left" vertical="center" indent="1"/>
    </xf>
    <xf numFmtId="183" fontId="33" fillId="2" borderId="10" xfId="0" applyNumberFormat="1" applyFont="1" applyFill="1" applyBorder="1" applyAlignment="1">
      <alignment horizontal="left" vertical="center" indent="1"/>
    </xf>
    <xf numFmtId="182" fontId="31" fillId="0" borderId="12" xfId="3804" applyNumberFormat="1" applyFont="1" applyFill="1" applyBorder="1" applyAlignment="1">
      <alignment horizontal="right" vertical="center"/>
    </xf>
    <xf numFmtId="0" fontId="42" fillId="0" borderId="0" xfId="0" applyFont="1" applyFill="1">
      <alignment vertical="center"/>
    </xf>
    <xf numFmtId="0" fontId="43" fillId="0" borderId="0" xfId="0" applyFont="1" applyFill="1">
      <alignment vertical="center"/>
    </xf>
    <xf numFmtId="14" fontId="19" fillId="0" borderId="5" xfId="3897" applyNumberFormat="1" applyFont="1" applyFill="1" applyBorder="1" applyAlignment="1" applyProtection="1">
      <alignment horizontal="center" vertical="center"/>
      <protection locked="0"/>
    </xf>
    <xf numFmtId="182" fontId="28" fillId="0" borderId="7" xfId="3897" applyNumberFormat="1" applyFont="1" applyFill="1" applyBorder="1" applyAlignment="1" applyProtection="1">
      <alignment horizontal="center" vertical="center" wrapText="1"/>
      <protection locked="0"/>
    </xf>
    <xf numFmtId="14" fontId="18" fillId="0" borderId="13" xfId="3897" applyNumberFormat="1" applyFont="1" applyFill="1" applyBorder="1" applyAlignment="1" applyProtection="1">
      <alignment horizontal="center" vertical="center"/>
      <protection locked="0"/>
    </xf>
    <xf numFmtId="182" fontId="18" fillId="2" borderId="9" xfId="3732" applyNumberFormat="1" applyFont="1" applyFill="1" applyBorder="1" applyAlignment="1">
      <alignment horizontal="right" vertical="center"/>
    </xf>
    <xf numFmtId="0" fontId="19" fillId="0" borderId="13" xfId="0" applyFont="1" applyFill="1" applyBorder="1" applyAlignment="1">
      <alignment horizontal="center" vertical="center"/>
    </xf>
    <xf numFmtId="182" fontId="19" fillId="2" borderId="9" xfId="3732" applyNumberFormat="1" applyFont="1" applyFill="1" applyBorder="1" applyAlignment="1">
      <alignment horizontal="right" vertical="center"/>
    </xf>
    <xf numFmtId="177" fontId="19" fillId="2" borderId="13" xfId="0" applyNumberFormat="1" applyFont="1" applyFill="1" applyBorder="1" applyAlignment="1">
      <alignment horizontal="center" vertical="center"/>
    </xf>
    <xf numFmtId="177" fontId="33" fillId="2" borderId="13" xfId="0" applyNumberFormat="1" applyFont="1" applyFill="1" applyBorder="1" applyAlignment="1">
      <alignment horizontal="center" vertical="center"/>
    </xf>
    <xf numFmtId="182" fontId="33" fillId="2" borderId="9" xfId="3732" applyNumberFormat="1" applyFont="1" applyFill="1" applyBorder="1" applyAlignment="1">
      <alignment horizontal="right" vertical="center"/>
    </xf>
    <xf numFmtId="177" fontId="33" fillId="2" borderId="14" xfId="0" applyNumberFormat="1" applyFont="1" applyFill="1" applyBorder="1" applyAlignment="1">
      <alignment horizontal="center" vertical="center"/>
    </xf>
    <xf numFmtId="182" fontId="33" fillId="2" borderId="12" xfId="3732" applyNumberFormat="1" applyFont="1" applyFill="1" applyBorder="1" applyAlignment="1">
      <alignment horizontal="right" vertical="center"/>
    </xf>
    <xf numFmtId="182" fontId="24" fillId="0" borderId="0" xfId="3804" applyNumberFormat="1" applyFont="1" applyFill="1" applyAlignment="1">
      <alignment horizontal="right"/>
    </xf>
    <xf numFmtId="0" fontId="24" fillId="0" borderId="0" xfId="3804" applyFont="1" applyFill="1"/>
    <xf numFmtId="0" fontId="27" fillId="0" borderId="0" xfId="3732" applyFont="1" applyFill="1" applyBorder="1" applyAlignment="1">
      <alignment horizontal="right" vertical="center"/>
    </xf>
    <xf numFmtId="0" fontId="19" fillId="0" borderId="6" xfId="3804" applyFont="1" applyFill="1" applyBorder="1" applyAlignment="1">
      <alignment horizontal="center" vertical="center"/>
    </xf>
    <xf numFmtId="0" fontId="19" fillId="0" borderId="7" xfId="3804" applyFont="1" applyFill="1" applyBorder="1" applyAlignment="1">
      <alignment horizontal="center" vertical="center"/>
    </xf>
    <xf numFmtId="0" fontId="28" fillId="0" borderId="8" xfId="3732" applyFont="1" applyFill="1" applyBorder="1">
      <alignment vertical="center"/>
    </xf>
    <xf numFmtId="182" fontId="19" fillId="0" borderId="1" xfId="3804" applyNumberFormat="1" applyFont="1" applyFill="1" applyBorder="1" applyAlignment="1">
      <alignment horizontal="right" vertical="center"/>
    </xf>
    <xf numFmtId="0" fontId="28" fillId="0" borderId="8" xfId="3732" applyFont="1" applyFill="1" applyBorder="1" applyAlignment="1">
      <alignment horizontal="left" vertical="center" indent="2"/>
    </xf>
    <xf numFmtId="0" fontId="28" fillId="0" borderId="1" xfId="3732" applyFont="1" applyFill="1" applyBorder="1" applyAlignment="1">
      <alignment horizontal="left" vertical="center"/>
    </xf>
    <xf numFmtId="188" fontId="28" fillId="0" borderId="1" xfId="3732" applyNumberFormat="1" applyFont="1" applyFill="1" applyBorder="1" applyAlignment="1">
      <alignment horizontal="left" vertical="center"/>
    </xf>
    <xf numFmtId="0" fontId="27" fillId="0" borderId="8" xfId="3732" applyFont="1" applyFill="1" applyBorder="1" applyAlignment="1">
      <alignment horizontal="left" vertical="center" indent="2"/>
    </xf>
    <xf numFmtId="182" fontId="31" fillId="0" borderId="1" xfId="3804" applyNumberFormat="1" applyFont="1" applyFill="1" applyBorder="1" applyAlignment="1">
      <alignment horizontal="right" vertical="center"/>
    </xf>
    <xf numFmtId="188" fontId="27" fillId="0" borderId="1" xfId="3732" applyNumberFormat="1" applyFont="1" applyFill="1" applyBorder="1" applyAlignment="1">
      <alignment horizontal="left" vertical="center"/>
    </xf>
    <xf numFmtId="0" fontId="44" fillId="0" borderId="8" xfId="0" applyFont="1" applyFill="1" applyBorder="1" applyAlignment="1">
      <alignment horizontal="left" vertical="center" indent="3"/>
    </xf>
    <xf numFmtId="0" fontId="27" fillId="0" borderId="8" xfId="3732" applyFont="1" applyFill="1" applyBorder="1">
      <alignment vertical="center"/>
    </xf>
    <xf numFmtId="0" fontId="27" fillId="2" borderId="8" xfId="3732" applyFont="1" applyFill="1" applyBorder="1">
      <alignment vertical="center"/>
    </xf>
    <xf numFmtId="0" fontId="24" fillId="0" borderId="1" xfId="3804" applyFont="1" applyFill="1" applyBorder="1"/>
    <xf numFmtId="188" fontId="27" fillId="0" borderId="1" xfId="3732" applyNumberFormat="1" applyFont="1" applyFill="1" applyBorder="1" applyAlignment="1">
      <alignment horizontal="left" vertical="center" indent="1"/>
    </xf>
    <xf numFmtId="0" fontId="24" fillId="0" borderId="9" xfId="3804" applyFont="1" applyFill="1" applyBorder="1"/>
    <xf numFmtId="0" fontId="27" fillId="2" borderId="1" xfId="3732" applyFont="1" applyFill="1" applyBorder="1">
      <alignment vertical="center"/>
    </xf>
    <xf numFmtId="188" fontId="27" fillId="0" borderId="1" xfId="3732" applyNumberFormat="1" applyFont="1" applyFill="1" applyBorder="1" applyAlignment="1">
      <alignment vertical="center"/>
    </xf>
    <xf numFmtId="0" fontId="27" fillId="0" borderId="10" xfId="3732" applyFont="1" applyFill="1" applyBorder="1">
      <alignment vertical="center"/>
    </xf>
    <xf numFmtId="182" fontId="31" fillId="0" borderId="11" xfId="3804" applyNumberFormat="1" applyFont="1" applyFill="1" applyBorder="1" applyAlignment="1">
      <alignment horizontal="right" vertical="center"/>
    </xf>
    <xf numFmtId="188" fontId="27" fillId="0" borderId="11" xfId="3732" applyNumberFormat="1" applyFont="1" applyFill="1" applyBorder="1" applyAlignment="1">
      <alignment vertical="center"/>
    </xf>
    <xf numFmtId="0" fontId="29" fillId="0" borderId="15" xfId="3094" applyFont="1" applyFill="1" applyBorder="1" applyAlignment="1">
      <alignment horizontal="left" vertical="center" wrapText="1"/>
    </xf>
    <xf numFmtId="0" fontId="24" fillId="0" borderId="0" xfId="3804" applyFont="1" applyFill="1" applyBorder="1"/>
    <xf numFmtId="0" fontId="29" fillId="0" borderId="0" xfId="3094" applyFont="1" applyFill="1" applyBorder="1" applyAlignment="1">
      <alignment horizontal="center" vertical="center" wrapText="1"/>
    </xf>
    <xf numFmtId="0" fontId="41" fillId="0" borderId="0" xfId="3736" applyFont="1" applyFill="1" applyAlignment="1">
      <alignment vertical="center"/>
    </xf>
    <xf numFmtId="0" fontId="7" fillId="0" borderId="0" xfId="3736" applyFont="1" applyFill="1" applyAlignment="1">
      <alignment vertical="center"/>
    </xf>
    <xf numFmtId="0" fontId="29" fillId="0" borderId="0" xfId="3736" applyFill="1" applyBorder="1" applyAlignment="1">
      <alignment horizontal="right" vertical="center"/>
    </xf>
    <xf numFmtId="0" fontId="19" fillId="0" borderId="5" xfId="3805" applyFont="1" applyFill="1" applyBorder="1" applyAlignment="1">
      <alignment horizontal="center" vertical="center"/>
    </xf>
    <xf numFmtId="182" fontId="19" fillId="0" borderId="7" xfId="3897" applyNumberFormat="1" applyFont="1" applyFill="1" applyBorder="1" applyAlignment="1" applyProtection="1">
      <alignment horizontal="center" vertical="center" wrapText="1"/>
      <protection locked="0"/>
    </xf>
    <xf numFmtId="49" fontId="18" fillId="0" borderId="8" xfId="0" applyNumberFormat="1" applyFont="1" applyFill="1" applyBorder="1" applyAlignment="1" applyProtection="1">
      <alignment vertical="center"/>
    </xf>
    <xf numFmtId="183" fontId="18" fillId="0" borderId="9" xfId="0" applyNumberFormat="1" applyFont="1" applyFill="1" applyBorder="1" applyAlignment="1" applyProtection="1">
      <alignment horizontal="right" vertical="center"/>
    </xf>
    <xf numFmtId="183" fontId="33" fillId="0" borderId="12" xfId="0" applyNumberFormat="1" applyFont="1" applyFill="1" applyBorder="1" applyAlignment="1" applyProtection="1">
      <alignment vertical="center"/>
    </xf>
    <xf numFmtId="0" fontId="45" fillId="0" borderId="0" xfId="3897" applyFont="1" applyFill="1" applyAlignment="1" applyProtection="1">
      <alignment vertical="center" wrapText="1"/>
      <protection locked="0"/>
    </xf>
    <xf numFmtId="0" fontId="45" fillId="0" borderId="0" xfId="3897" applyFill="1" applyAlignment="1" applyProtection="1">
      <alignment vertical="center"/>
      <protection locked="0"/>
    </xf>
    <xf numFmtId="182" fontId="45" fillId="0" borderId="0" xfId="3897" applyNumberFormat="1" applyFill="1" applyAlignment="1" applyProtection="1">
      <alignment vertical="center"/>
      <protection locked="0"/>
    </xf>
    <xf numFmtId="0" fontId="7" fillId="0" borderId="0" xfId="3736" applyFont="1" applyFill="1" applyBorder="1" applyAlignment="1">
      <alignment horizontal="center" vertical="center"/>
    </xf>
    <xf numFmtId="0" fontId="29" fillId="2" borderId="0" xfId="3736" applyFill="1" applyBorder="1" applyAlignment="1">
      <alignment horizontal="center" vertical="center"/>
    </xf>
    <xf numFmtId="0" fontId="27" fillId="2" borderId="0" xfId="3736" applyFont="1" applyFill="1" applyBorder="1" applyAlignment="1">
      <alignment horizontal="right" vertical="center"/>
    </xf>
    <xf numFmtId="0" fontId="19" fillId="2" borderId="5" xfId="3736" applyFont="1" applyFill="1" applyBorder="1" applyAlignment="1">
      <alignment horizontal="center" vertical="center" wrapText="1"/>
    </xf>
    <xf numFmtId="182" fontId="19" fillId="2" borderId="6" xfId="3736" applyNumberFormat="1" applyFont="1" applyFill="1" applyBorder="1" applyAlignment="1">
      <alignment horizontal="center" vertical="center" wrapText="1"/>
    </xf>
    <xf numFmtId="182" fontId="19" fillId="2" borderId="7" xfId="3736" applyNumberFormat="1" applyFont="1" applyFill="1" applyBorder="1" applyAlignment="1">
      <alignment horizontal="center" vertical="center" wrapText="1"/>
    </xf>
    <xf numFmtId="0" fontId="19" fillId="2" borderId="8" xfId="3736" applyFont="1" applyFill="1" applyBorder="1" applyAlignment="1">
      <alignment horizontal="center" vertical="center" wrapText="1"/>
    </xf>
    <xf numFmtId="182" fontId="19" fillId="2" borderId="1" xfId="3736" applyNumberFormat="1" applyFont="1" applyFill="1" applyBorder="1" applyAlignment="1">
      <alignment horizontal="center" vertical="center" wrapText="1"/>
    </xf>
    <xf numFmtId="182" fontId="19" fillId="2" borderId="9" xfId="3736" applyNumberFormat="1" applyFont="1" applyFill="1" applyBorder="1" applyAlignment="1">
      <alignment horizontal="center" vertical="center" wrapText="1"/>
    </xf>
    <xf numFmtId="0" fontId="18" fillId="2" borderId="8" xfId="3736" applyFont="1" applyFill="1" applyBorder="1" applyAlignment="1">
      <alignment horizontal="center" vertical="center" wrapText="1"/>
    </xf>
    <xf numFmtId="182" fontId="18" fillId="2" borderId="1" xfId="3805" applyNumberFormat="1" applyFont="1" applyFill="1" applyBorder="1" applyAlignment="1">
      <alignment horizontal="right" vertical="center"/>
    </xf>
    <xf numFmtId="182" fontId="18" fillId="2" borderId="9" xfId="3805" applyNumberFormat="1" applyFont="1" applyFill="1" applyBorder="1" applyAlignment="1">
      <alignment horizontal="right" vertical="center"/>
    </xf>
    <xf numFmtId="49" fontId="28" fillId="2" borderId="8" xfId="0" applyNumberFormat="1" applyFont="1" applyFill="1" applyBorder="1" applyAlignment="1" applyProtection="1">
      <alignment horizontal="left" vertical="center" indent="1"/>
    </xf>
    <xf numFmtId="183" fontId="28" fillId="2" borderId="1" xfId="0" applyNumberFormat="1" applyFont="1" applyFill="1" applyBorder="1" applyAlignment="1" applyProtection="1">
      <alignment horizontal="right" vertical="center"/>
    </xf>
    <xf numFmtId="183" fontId="28" fillId="2" borderId="9" xfId="0" applyNumberFormat="1" applyFont="1" applyFill="1" applyBorder="1" applyAlignment="1" applyProtection="1">
      <alignment horizontal="right" vertical="center"/>
    </xf>
    <xf numFmtId="183" fontId="45" fillId="0" borderId="0" xfId="3897" applyNumberFormat="1" applyFill="1" applyAlignment="1" applyProtection="1">
      <alignment vertical="center"/>
      <protection locked="0"/>
    </xf>
    <xf numFmtId="0" fontId="46" fillId="2" borderId="1" xfId="3736" applyFont="1" applyFill="1" applyBorder="1" applyAlignment="1">
      <alignment horizontal="right" vertical="center"/>
    </xf>
    <xf numFmtId="49" fontId="28" fillId="0" borderId="8" xfId="0" applyNumberFormat="1" applyFont="1" applyFill="1" applyBorder="1" applyAlignment="1" applyProtection="1">
      <alignment horizontal="left" vertical="center" indent="1"/>
    </xf>
    <xf numFmtId="183" fontId="28" fillId="0" borderId="1" xfId="0" applyNumberFormat="1" applyFont="1" applyFill="1" applyBorder="1" applyAlignment="1" applyProtection="1">
      <alignment horizontal="right" vertical="center"/>
    </xf>
    <xf numFmtId="183" fontId="28" fillId="0" borderId="9" xfId="0" applyNumberFormat="1" applyFont="1" applyFill="1" applyBorder="1" applyAlignment="1" applyProtection="1">
      <alignment horizontal="right" vertical="center"/>
    </xf>
    <xf numFmtId="49" fontId="5" fillId="0" borderId="8" xfId="0" applyNumberFormat="1" applyFont="1" applyFill="1" applyBorder="1" applyAlignment="1" applyProtection="1">
      <alignment horizontal="left" vertical="center" indent="1"/>
    </xf>
    <xf numFmtId="183" fontId="5" fillId="2" borderId="1" xfId="0" applyNumberFormat="1" applyFont="1" applyFill="1" applyBorder="1" applyAlignment="1" applyProtection="1">
      <alignment horizontal="right" vertical="center"/>
    </xf>
    <xf numFmtId="183" fontId="5" fillId="0" borderId="1" xfId="0" applyNumberFormat="1" applyFont="1" applyFill="1" applyBorder="1" applyAlignment="1" applyProtection="1">
      <alignment horizontal="right" vertical="center"/>
    </xf>
    <xf numFmtId="183" fontId="5" fillId="0" borderId="9" xfId="0" applyNumberFormat="1" applyFont="1" applyFill="1" applyBorder="1" applyAlignment="1" applyProtection="1">
      <alignment horizontal="right" vertical="center"/>
    </xf>
    <xf numFmtId="0" fontId="47" fillId="0" borderId="1" xfId="3736" applyFont="1" applyFill="1" applyBorder="1" applyAlignment="1">
      <alignment horizontal="right" vertical="center"/>
    </xf>
    <xf numFmtId="183" fontId="27" fillId="0" borderId="1" xfId="0" applyNumberFormat="1" applyFont="1" applyFill="1" applyBorder="1" applyAlignment="1" applyProtection="1">
      <alignment horizontal="right" vertical="center"/>
    </xf>
    <xf numFmtId="0" fontId="48" fillId="0" borderId="1" xfId="3736" applyFont="1" applyFill="1" applyBorder="1" applyAlignment="1">
      <alignment horizontal="right" vertical="center"/>
    </xf>
    <xf numFmtId="0" fontId="45" fillId="0" borderId="10" xfId="3897" applyFill="1" applyBorder="1" applyAlignment="1" applyProtection="1">
      <alignment horizontal="left" vertical="center" indent="1"/>
      <protection locked="0"/>
    </xf>
    <xf numFmtId="183" fontId="5" fillId="2" borderId="11" xfId="0" applyNumberFormat="1" applyFont="1" applyFill="1" applyBorder="1" applyAlignment="1" applyProtection="1">
      <alignment horizontal="right" vertical="center"/>
    </xf>
    <xf numFmtId="182" fontId="45" fillId="0" borderId="11" xfId="3897" applyNumberFormat="1" applyFill="1" applyBorder="1" applyAlignment="1" applyProtection="1">
      <alignment vertical="center"/>
      <protection locked="0"/>
    </xf>
    <xf numFmtId="183" fontId="5" fillId="0" borderId="12" xfId="0" applyNumberFormat="1" applyFont="1" applyFill="1" applyBorder="1" applyAlignment="1" applyProtection="1">
      <alignment horizontal="right" vertical="center"/>
    </xf>
    <xf numFmtId="0" fontId="29" fillId="0" borderId="0" xfId="3094" applyFill="1">
      <alignment vertical="center"/>
    </xf>
    <xf numFmtId="182" fontId="29" fillId="0" borderId="0" xfId="3094" applyNumberFormat="1" applyFill="1">
      <alignment vertical="center"/>
    </xf>
    <xf numFmtId="176" fontId="29" fillId="0" borderId="0" xfId="3094" applyNumberFormat="1" applyFill="1">
      <alignment vertical="center"/>
    </xf>
    <xf numFmtId="0" fontId="49" fillId="0" borderId="0" xfId="3094" applyFont="1" applyFill="1" applyAlignment="1">
      <alignment horizontal="center" vertical="center"/>
    </xf>
    <xf numFmtId="182" fontId="49" fillId="0" borderId="0" xfId="3094" applyNumberFormat="1" applyFont="1" applyFill="1" applyAlignment="1">
      <alignment horizontal="center" vertical="center"/>
    </xf>
    <xf numFmtId="176" fontId="49" fillId="0" borderId="0" xfId="3094" applyNumberFormat="1" applyFont="1" applyFill="1" applyAlignment="1">
      <alignment horizontal="center" vertical="center"/>
    </xf>
    <xf numFmtId="0" fontId="50" fillId="0" borderId="5" xfId="3094" applyFont="1" applyFill="1" applyBorder="1" applyAlignment="1">
      <alignment horizontal="center" vertical="center"/>
    </xf>
    <xf numFmtId="182" fontId="50" fillId="0" borderId="6" xfId="3897" applyNumberFormat="1" applyFont="1" applyFill="1" applyBorder="1" applyAlignment="1" applyProtection="1">
      <alignment horizontal="center" vertical="center" wrapText="1"/>
      <protection locked="0"/>
    </xf>
    <xf numFmtId="176" fontId="50" fillId="0" borderId="6" xfId="3897" applyNumberFormat="1" applyFont="1" applyFill="1" applyBorder="1" applyAlignment="1" applyProtection="1">
      <alignment horizontal="center" vertical="center" wrapText="1"/>
      <protection locked="0"/>
    </xf>
    <xf numFmtId="0" fontId="50" fillId="0" borderId="6" xfId="3094" applyFont="1" applyFill="1" applyBorder="1" applyAlignment="1">
      <alignment horizontal="center" vertical="center"/>
    </xf>
    <xf numFmtId="0" fontId="50" fillId="0" borderId="7" xfId="3897" applyFont="1" applyFill="1" applyBorder="1" applyAlignment="1" applyProtection="1">
      <alignment horizontal="center" vertical="center" wrapText="1"/>
      <protection locked="0"/>
    </xf>
    <xf numFmtId="0" fontId="50" fillId="0" borderId="8" xfId="3094" applyFont="1" applyFill="1" applyBorder="1" applyAlignment="1">
      <alignment horizontal="center" vertical="center"/>
    </xf>
    <xf numFmtId="182" fontId="51" fillId="0" borderId="1" xfId="3094" applyNumberFormat="1" applyFont="1" applyFill="1" applyBorder="1">
      <alignment vertical="center"/>
    </xf>
    <xf numFmtId="176" fontId="50" fillId="0" borderId="1" xfId="3897" applyNumberFormat="1" applyFont="1" applyFill="1" applyBorder="1" applyAlignment="1" applyProtection="1">
      <alignment horizontal="center" vertical="center" wrapText="1"/>
      <protection locked="0"/>
    </xf>
    <xf numFmtId="0" fontId="50" fillId="0" borderId="1" xfId="3094" applyFont="1" applyFill="1" applyBorder="1" applyAlignment="1">
      <alignment horizontal="center" vertical="center"/>
    </xf>
    <xf numFmtId="0" fontId="50" fillId="0" borderId="9" xfId="3897" applyFont="1" applyFill="1" applyBorder="1" applyAlignment="1" applyProtection="1">
      <alignment horizontal="center" vertical="center" wrapText="1"/>
      <protection locked="0"/>
    </xf>
    <xf numFmtId="0" fontId="50" fillId="0" borderId="8" xfId="3896" applyFont="1" applyFill="1" applyBorder="1" applyAlignment="1" applyProtection="1">
      <alignment horizontal="left" vertical="center" wrapText="1"/>
      <protection locked="0"/>
    </xf>
    <xf numFmtId="180" fontId="51" fillId="0" borderId="1" xfId="3094" applyNumberFormat="1" applyFont="1" applyFill="1" applyBorder="1" applyAlignment="1">
      <alignment horizontal="right" vertical="center"/>
    </xf>
    <xf numFmtId="0" fontId="50" fillId="0" borderId="1" xfId="3896" applyFont="1" applyFill="1" applyBorder="1" applyAlignment="1" applyProtection="1">
      <alignment horizontal="left" vertical="center" wrapText="1"/>
      <protection locked="0"/>
    </xf>
    <xf numFmtId="180" fontId="51" fillId="0" borderId="9" xfId="3094" applyNumberFormat="1" applyFont="1" applyFill="1" applyBorder="1" applyAlignment="1">
      <alignment horizontal="right" vertical="center"/>
    </xf>
    <xf numFmtId="0" fontId="48" fillId="0" borderId="8" xfId="3094" applyFont="1" applyFill="1" applyBorder="1">
      <alignment vertical="center"/>
    </xf>
    <xf numFmtId="182" fontId="48" fillId="0" borderId="1" xfId="3094" applyNumberFormat="1" applyFont="1" applyFill="1" applyBorder="1" applyAlignment="1">
      <alignment horizontal="right" vertical="center"/>
    </xf>
    <xf numFmtId="180" fontId="48" fillId="0" borderId="1" xfId="3094" applyNumberFormat="1" applyFont="1" applyFill="1" applyBorder="1" applyAlignment="1">
      <alignment horizontal="right" vertical="center"/>
    </xf>
    <xf numFmtId="0" fontId="48" fillId="0" borderId="1" xfId="3094" applyFont="1" applyFill="1" applyBorder="1">
      <alignment vertical="center"/>
    </xf>
    <xf numFmtId="180" fontId="48" fillId="0" borderId="9" xfId="3094" applyNumberFormat="1" applyFont="1" applyFill="1" applyBorder="1" applyAlignment="1">
      <alignment horizontal="right" vertical="center"/>
    </xf>
    <xf numFmtId="0" fontId="48" fillId="0" borderId="8" xfId="3094" applyFont="1" applyFill="1" applyBorder="1" applyAlignment="1">
      <alignment horizontal="left" vertical="center" indent="1"/>
    </xf>
    <xf numFmtId="49" fontId="5" fillId="0" borderId="1" xfId="0" applyNumberFormat="1" applyFont="1" applyFill="1" applyBorder="1" applyAlignment="1" applyProtection="1">
      <alignment vertical="center"/>
    </xf>
    <xf numFmtId="0" fontId="48" fillId="0" borderId="8" xfId="3094" applyFont="1" applyFill="1" applyBorder="1" applyAlignment="1">
      <alignment horizontal="left" vertical="center" wrapText="1" indent="1"/>
    </xf>
    <xf numFmtId="0" fontId="37" fillId="0" borderId="8" xfId="3094" applyFont="1" applyFill="1" applyBorder="1" applyAlignment="1">
      <alignment horizontal="left" vertical="center" indent="1"/>
    </xf>
    <xf numFmtId="0" fontId="29" fillId="0" borderId="8" xfId="3094" applyFill="1" applyBorder="1">
      <alignment vertical="center"/>
    </xf>
    <xf numFmtId="182" fontId="27" fillId="0" borderId="1" xfId="3094" applyNumberFormat="1" applyFont="1" applyFill="1" applyBorder="1">
      <alignment vertical="center"/>
    </xf>
    <xf numFmtId="176" fontId="27" fillId="0" borderId="1" xfId="3094" applyNumberFormat="1" applyFont="1" applyFill="1" applyBorder="1">
      <alignment vertical="center"/>
    </xf>
    <xf numFmtId="0" fontId="27" fillId="0" borderId="8" xfId="3094" applyFont="1" applyFill="1" applyBorder="1">
      <alignment vertical="center"/>
    </xf>
    <xf numFmtId="0" fontId="51" fillId="0" borderId="9" xfId="3094" applyFont="1" applyFill="1" applyBorder="1" applyAlignment="1">
      <alignment horizontal="right" vertical="center"/>
    </xf>
    <xf numFmtId="183" fontId="27" fillId="0" borderId="1" xfId="3732" applyNumberFormat="1" applyFont="1" applyFill="1" applyBorder="1" applyAlignment="1">
      <alignment horizontal="right" vertical="center"/>
    </xf>
    <xf numFmtId="0" fontId="48" fillId="0" borderId="9" xfId="3094" applyFont="1" applyFill="1" applyBorder="1">
      <alignment vertical="center"/>
    </xf>
    <xf numFmtId="0" fontId="48" fillId="0" borderId="10" xfId="3094" applyFont="1" applyFill="1" applyBorder="1">
      <alignment vertical="center"/>
    </xf>
    <xf numFmtId="183" fontId="27" fillId="0" borderId="11" xfId="3732" applyNumberFormat="1" applyFont="1" applyFill="1" applyBorder="1" applyAlignment="1">
      <alignment horizontal="right" vertical="center"/>
    </xf>
    <xf numFmtId="180" fontId="48" fillId="0" borderId="11" xfId="3094" applyNumberFormat="1" applyFont="1" applyFill="1" applyBorder="1" applyAlignment="1">
      <alignment horizontal="right" vertical="center"/>
    </xf>
    <xf numFmtId="0" fontId="48" fillId="0" borderId="11" xfId="3094" applyFont="1" applyFill="1" applyBorder="1">
      <alignment vertical="center"/>
    </xf>
    <xf numFmtId="182" fontId="48" fillId="0" borderId="11" xfId="3094" applyNumberFormat="1" applyFont="1" applyFill="1" applyBorder="1" applyAlignment="1">
      <alignment horizontal="right" vertical="center"/>
    </xf>
    <xf numFmtId="0" fontId="48" fillId="0" borderId="12" xfId="3094" applyFont="1" applyFill="1" applyBorder="1">
      <alignment vertical="center"/>
    </xf>
    <xf numFmtId="0" fontId="29" fillId="0" borderId="0" xfId="3094" applyFont="1" applyFill="1" applyBorder="1" applyAlignment="1">
      <alignment horizontal="left" vertical="center" wrapText="1"/>
    </xf>
    <xf numFmtId="185" fontId="52" fillId="0" borderId="0" xfId="3739" applyNumberFormat="1" applyFont="1" applyBorder="1" applyAlignment="1">
      <alignment vertical="center"/>
    </xf>
    <xf numFmtId="41" fontId="53" fillId="2" borderId="0" xfId="3917" applyFont="1" applyFill="1" applyBorder="1" applyAlignment="1">
      <alignment vertical="center"/>
    </xf>
    <xf numFmtId="41" fontId="53" fillId="0" borderId="0" xfId="3917" applyFont="1" applyFill="1" applyBorder="1" applyAlignment="1">
      <alignment vertical="center"/>
    </xf>
    <xf numFmtId="185" fontId="52" fillId="0" borderId="0" xfId="3739" applyNumberFormat="1" applyFont="1" applyAlignment="1">
      <alignment vertical="center"/>
    </xf>
    <xf numFmtId="41" fontId="52" fillId="0" borderId="0" xfId="3917" applyFont="1" applyAlignment="1">
      <alignment vertical="center"/>
    </xf>
    <xf numFmtId="181" fontId="52" fillId="0" borderId="0" xfId="3739" applyNumberFormat="1" applyFont="1" applyAlignment="1">
      <alignment vertical="center"/>
    </xf>
    <xf numFmtId="0" fontId="22" fillId="0" borderId="0" xfId="3732" applyFont="1" applyFill="1" applyAlignment="1">
      <alignment vertical="center"/>
    </xf>
    <xf numFmtId="0" fontId="7" fillId="0" borderId="0" xfId="0" applyFont="1" applyFill="1" applyBorder="1" applyAlignment="1">
      <alignment vertical="center"/>
    </xf>
    <xf numFmtId="185" fontId="54" fillId="3" borderId="0" xfId="3739" applyNumberFormat="1" applyFont="1" applyFill="1" applyAlignment="1" applyProtection="1">
      <alignment horizontal="center" vertical="center"/>
    </xf>
    <xf numFmtId="41" fontId="52" fillId="0" borderId="0" xfId="3917" applyFont="1" applyFill="1" applyBorder="1" applyAlignment="1" applyProtection="1">
      <alignment horizontal="center" vertical="center"/>
    </xf>
    <xf numFmtId="181" fontId="32" fillId="3" borderId="0" xfId="3739" applyNumberFormat="1" applyFont="1" applyFill="1" applyBorder="1" applyAlignment="1" applyProtection="1">
      <alignment horizontal="right" vertical="center"/>
    </xf>
    <xf numFmtId="185" fontId="55" fillId="3" borderId="5" xfId="3804" applyNumberFormat="1" applyFont="1" applyFill="1" applyBorder="1" applyAlignment="1" applyProtection="1">
      <alignment horizontal="center" vertical="center"/>
    </xf>
    <xf numFmtId="185" fontId="55" fillId="3" borderId="6" xfId="3804" applyNumberFormat="1" applyFont="1" applyFill="1" applyBorder="1" applyAlignment="1" applyProtection="1">
      <alignment horizontal="center" vertical="center"/>
    </xf>
    <xf numFmtId="41" fontId="55" fillId="3" borderId="6" xfId="3917" applyFont="1" applyFill="1" applyBorder="1" applyAlignment="1" applyProtection="1">
      <alignment horizontal="center" vertical="center"/>
    </xf>
    <xf numFmtId="181" fontId="55" fillId="2" borderId="7" xfId="3739" applyNumberFormat="1" applyFont="1" applyFill="1" applyBorder="1" applyAlignment="1">
      <alignment horizontal="center" vertical="center" wrapText="1"/>
    </xf>
    <xf numFmtId="185" fontId="55" fillId="3" borderId="8" xfId="3804" applyNumberFormat="1" applyFont="1" applyFill="1" applyBorder="1" applyAlignment="1" applyProtection="1">
      <alignment horizontal="center" vertical="center"/>
    </xf>
    <xf numFmtId="185" fontId="55" fillId="3" borderId="1" xfId="3804" applyNumberFormat="1" applyFont="1" applyFill="1" applyBorder="1" applyAlignment="1" applyProtection="1">
      <alignment horizontal="center" vertical="center"/>
    </xf>
    <xf numFmtId="183" fontId="55" fillId="3" borderId="1" xfId="3917" applyNumberFormat="1" applyFont="1" applyFill="1" applyBorder="1" applyAlignment="1" applyProtection="1">
      <alignment horizontal="right" vertical="center"/>
    </xf>
    <xf numFmtId="180" fontId="56" fillId="2" borderId="9" xfId="3739" applyNumberFormat="1" applyFont="1" applyFill="1" applyBorder="1" applyAlignment="1" applyProtection="1">
      <alignment horizontal="right" vertical="center"/>
    </xf>
    <xf numFmtId="185" fontId="50" fillId="3" borderId="8" xfId="3804" applyNumberFormat="1" applyFont="1" applyFill="1" applyBorder="1" applyAlignment="1" applyProtection="1">
      <alignment horizontal="left" vertical="center" wrapText="1"/>
    </xf>
    <xf numFmtId="185" fontId="50" fillId="4" borderId="1" xfId="3804" applyNumberFormat="1" applyFont="1" applyFill="1" applyBorder="1" applyAlignment="1" applyProtection="1">
      <alignment horizontal="left" vertical="center" wrapText="1"/>
    </xf>
    <xf numFmtId="183" fontId="56" fillId="2" borderId="1" xfId="3917" applyNumberFormat="1" applyFont="1" applyFill="1" applyBorder="1" applyAlignment="1" applyProtection="1">
      <alignment horizontal="right" vertical="center"/>
    </xf>
    <xf numFmtId="185" fontId="31" fillId="0" borderId="8" xfId="3804" applyNumberFormat="1" applyFont="1" applyFill="1" applyBorder="1" applyAlignment="1" applyProtection="1">
      <alignment horizontal="left" vertical="center" wrapText="1" indent="2"/>
    </xf>
    <xf numFmtId="185" fontId="31" fillId="4" borderId="1" xfId="3804" applyNumberFormat="1" applyFont="1" applyFill="1" applyBorder="1" applyAlignment="1" applyProtection="1">
      <alignment horizontal="left" vertical="center" wrapText="1" indent="2"/>
    </xf>
    <xf numFmtId="183" fontId="31" fillId="2" borderId="1" xfId="3917" applyNumberFormat="1" applyFont="1" applyFill="1" applyBorder="1" applyAlignment="1" applyProtection="1">
      <alignment horizontal="right" vertical="center"/>
    </xf>
    <xf numFmtId="180" fontId="31" fillId="2" borderId="9" xfId="3739" applyNumberFormat="1" applyFont="1" applyFill="1" applyBorder="1" applyAlignment="1" applyProtection="1">
      <alignment horizontal="right" vertical="center"/>
    </xf>
    <xf numFmtId="185" fontId="50" fillId="0" borderId="8" xfId="3804" applyNumberFormat="1" applyFont="1" applyFill="1" applyBorder="1" applyAlignment="1" applyProtection="1">
      <alignment horizontal="left" vertical="center" wrapText="1"/>
    </xf>
    <xf numFmtId="185" fontId="50" fillId="4" borderId="2" xfId="3804" applyNumberFormat="1" applyFont="1" applyFill="1" applyBorder="1" applyAlignment="1" applyProtection="1">
      <alignment horizontal="left" vertical="center" wrapText="1"/>
    </xf>
    <xf numFmtId="41" fontId="52" fillId="0" borderId="9" xfId="3917" applyFont="1" applyBorder="1" applyAlignment="1">
      <alignment vertical="center"/>
    </xf>
    <xf numFmtId="185" fontId="50" fillId="0" borderId="10" xfId="3804" applyNumberFormat="1" applyFont="1" applyFill="1" applyBorder="1" applyAlignment="1" applyProtection="1">
      <alignment horizontal="left" vertical="center" wrapText="1"/>
    </xf>
    <xf numFmtId="185" fontId="52" fillId="0" borderId="16" xfId="3739" applyNumberFormat="1" applyFont="1" applyBorder="1" applyAlignment="1">
      <alignment vertical="center"/>
    </xf>
    <xf numFmtId="183" fontId="56" fillId="2" borderId="11" xfId="3917" applyNumberFormat="1" applyFont="1" applyFill="1" applyBorder="1" applyAlignment="1" applyProtection="1">
      <alignment horizontal="right" vertical="center"/>
    </xf>
    <xf numFmtId="181" fontId="52" fillId="0" borderId="12" xfId="3739" applyNumberFormat="1" applyFont="1" applyBorder="1" applyAlignment="1">
      <alignment vertical="center"/>
    </xf>
    <xf numFmtId="0" fontId="29" fillId="0" borderId="0" xfId="3732" applyFill="1">
      <alignment vertical="center"/>
    </xf>
    <xf numFmtId="41" fontId="52" fillId="2" borderId="0" xfId="3917" applyFont="1" applyFill="1" applyAlignment="1">
      <alignment vertical="center"/>
    </xf>
    <xf numFmtId="181" fontId="52" fillId="2" borderId="0" xfId="3739" applyNumberFormat="1" applyFont="1" applyFill="1" applyAlignment="1">
      <alignment vertical="center"/>
    </xf>
    <xf numFmtId="41" fontId="52" fillId="2" borderId="0" xfId="3917" applyFont="1" applyFill="1" applyBorder="1" applyAlignment="1" applyProtection="1">
      <alignment horizontal="center" vertical="center"/>
    </xf>
    <xf numFmtId="181" fontId="32" fillId="2" borderId="0" xfId="3739" applyNumberFormat="1" applyFont="1" applyFill="1" applyBorder="1" applyAlignment="1" applyProtection="1">
      <alignment horizontal="right" vertical="center"/>
    </xf>
    <xf numFmtId="41" fontId="55" fillId="2" borderId="6" xfId="3917" applyFont="1" applyFill="1" applyBorder="1" applyAlignment="1" applyProtection="1">
      <alignment horizontal="center" vertical="center"/>
    </xf>
    <xf numFmtId="181" fontId="55" fillId="2" borderId="9" xfId="3739" applyNumberFormat="1" applyFont="1" applyFill="1" applyBorder="1" applyAlignment="1">
      <alignment horizontal="right" vertical="center" wrapText="1"/>
    </xf>
    <xf numFmtId="185" fontId="31" fillId="0" borderId="8" xfId="3804" applyNumberFormat="1" applyFont="1" applyFill="1" applyBorder="1" applyAlignment="1" applyProtection="1">
      <alignment horizontal="left" vertical="center" wrapText="1" indent="1"/>
    </xf>
    <xf numFmtId="181" fontId="50" fillId="2" borderId="9" xfId="3739" applyNumberFormat="1" applyFont="1" applyFill="1" applyBorder="1" applyAlignment="1">
      <alignment horizontal="right" vertical="center" wrapText="1"/>
    </xf>
    <xf numFmtId="0" fontId="31" fillId="2" borderId="9" xfId="3739" applyNumberFormat="1" applyFont="1" applyFill="1" applyBorder="1" applyAlignment="1" applyProtection="1">
      <alignment horizontal="right" vertical="center"/>
    </xf>
    <xf numFmtId="0" fontId="56" fillId="2" borderId="9" xfId="3739" applyNumberFormat="1" applyFont="1" applyFill="1" applyBorder="1" applyAlignment="1" applyProtection="1">
      <alignment horizontal="right" vertical="center"/>
    </xf>
    <xf numFmtId="185" fontId="50" fillId="0" borderId="8" xfId="3804" applyNumberFormat="1" applyFont="1" applyFill="1" applyBorder="1" applyAlignment="1" applyProtection="1">
      <alignment horizontal="left" vertical="center" wrapText="1" indent="1"/>
    </xf>
    <xf numFmtId="180" fontId="56" fillId="2" borderId="12" xfId="3739" applyNumberFormat="1" applyFont="1" applyFill="1" applyBorder="1" applyAlignment="1" applyProtection="1">
      <alignment horizontal="right" vertical="center"/>
    </xf>
    <xf numFmtId="0" fontId="24" fillId="2" borderId="0" xfId="3781" applyFont="1" applyFill="1" applyAlignment="1">
      <alignment vertical="center"/>
    </xf>
    <xf numFmtId="0" fontId="24" fillId="2" borderId="0" xfId="3781" applyFont="1" applyFill="1">
      <alignment vertical="center"/>
    </xf>
    <xf numFmtId="183" fontId="26" fillId="2" borderId="0" xfId="3697" applyNumberFormat="1" applyFont="1" applyFill="1" applyBorder="1" applyAlignment="1">
      <alignment horizontal="center" vertical="center"/>
    </xf>
    <xf numFmtId="0" fontId="50" fillId="2" borderId="5" xfId="3732" applyFont="1" applyFill="1" applyBorder="1" applyAlignment="1">
      <alignment horizontal="center" vertical="center"/>
    </xf>
    <xf numFmtId="182" fontId="50" fillId="2" borderId="6" xfId="3897" applyNumberFormat="1" applyFont="1" applyFill="1" applyBorder="1" applyAlignment="1" applyProtection="1">
      <alignment horizontal="center" vertical="center" wrapText="1"/>
      <protection locked="0"/>
    </xf>
    <xf numFmtId="0" fontId="50" fillId="2" borderId="6" xfId="3897" applyFont="1" applyFill="1" applyBorder="1" applyAlignment="1" applyProtection="1">
      <alignment horizontal="center" vertical="center" wrapText="1"/>
      <protection locked="0"/>
    </xf>
    <xf numFmtId="0" fontId="50" fillId="2" borderId="6" xfId="3732" applyFont="1" applyFill="1" applyBorder="1" applyAlignment="1">
      <alignment horizontal="center" vertical="center"/>
    </xf>
    <xf numFmtId="0" fontId="50" fillId="2" borderId="8" xfId="3697" applyFont="1" applyFill="1" applyBorder="1" applyAlignment="1">
      <alignment horizontal="center" vertical="center"/>
    </xf>
    <xf numFmtId="183" fontId="56" fillId="2" borderId="1" xfId="0" applyNumberFormat="1" applyFont="1" applyFill="1" applyBorder="1" applyAlignment="1" applyProtection="1">
      <alignment vertical="center"/>
    </xf>
    <xf numFmtId="182" fontId="56" fillId="2" borderId="1" xfId="3919" applyNumberFormat="1" applyFont="1" applyFill="1" applyBorder="1" applyAlignment="1">
      <alignment horizontal="right" vertical="center"/>
    </xf>
    <xf numFmtId="180" fontId="57" fillId="2" borderId="1" xfId="3732" applyNumberFormat="1" applyFont="1" applyFill="1" applyBorder="1">
      <alignment vertical="center"/>
    </xf>
    <xf numFmtId="0" fontId="50" fillId="2" borderId="1" xfId="3697" applyFont="1" applyFill="1" applyBorder="1" applyAlignment="1">
      <alignment horizontal="center" vertical="center"/>
    </xf>
    <xf numFmtId="0" fontId="50" fillId="2" borderId="8" xfId="3697" applyFont="1" applyFill="1" applyBorder="1" applyAlignment="1">
      <alignment horizontal="left" vertical="center"/>
    </xf>
    <xf numFmtId="0" fontId="50" fillId="2" borderId="1" xfId="3697" applyFont="1" applyFill="1" applyBorder="1" applyAlignment="1">
      <alignment horizontal="left" vertical="center"/>
    </xf>
    <xf numFmtId="182" fontId="27" fillId="2" borderId="8" xfId="3732" applyNumberFormat="1" applyFont="1" applyFill="1" applyBorder="1">
      <alignment vertical="center"/>
    </xf>
    <xf numFmtId="183" fontId="33" fillId="2" borderId="1" xfId="0" applyNumberFormat="1" applyFont="1" applyFill="1" applyBorder="1" applyAlignment="1" applyProtection="1">
      <alignment vertical="center"/>
    </xf>
    <xf numFmtId="182" fontId="31" fillId="2" borderId="1" xfId="3919" applyNumberFormat="1" applyFont="1" applyFill="1" applyBorder="1" applyAlignment="1">
      <alignment horizontal="right" vertical="center"/>
    </xf>
    <xf numFmtId="180" fontId="27" fillId="2" borderId="1" xfId="3732" applyNumberFormat="1" applyFont="1" applyFill="1" applyBorder="1">
      <alignment vertical="center"/>
    </xf>
    <xf numFmtId="182" fontId="27" fillId="2" borderId="1" xfId="3732" applyNumberFormat="1" applyFont="1" applyFill="1" applyBorder="1">
      <alignment vertical="center"/>
    </xf>
    <xf numFmtId="182" fontId="27" fillId="2" borderId="8" xfId="3732" applyNumberFormat="1" applyFont="1" applyFill="1" applyBorder="1" applyAlignment="1">
      <alignment horizontal="left" vertical="center" indent="1"/>
    </xf>
    <xf numFmtId="182" fontId="27" fillId="2" borderId="1" xfId="3732" applyNumberFormat="1" applyFont="1" applyFill="1" applyBorder="1" applyAlignment="1">
      <alignment horizontal="left" vertical="center" indent="1"/>
    </xf>
    <xf numFmtId="182" fontId="27" fillId="2" borderId="8" xfId="3732" applyNumberFormat="1" applyFont="1" applyFill="1" applyBorder="1" applyAlignment="1">
      <alignment horizontal="left" vertical="center" wrapText="1" indent="1"/>
    </xf>
    <xf numFmtId="0" fontId="58" fillId="2" borderId="10" xfId="3781" applyFont="1" applyFill="1" applyBorder="1" applyAlignment="1">
      <alignment horizontal="center" vertical="center"/>
    </xf>
    <xf numFmtId="0" fontId="59" fillId="2" borderId="11" xfId="3781" applyFont="1" applyFill="1" applyBorder="1" applyAlignment="1">
      <alignment horizontal="center" vertical="center"/>
    </xf>
    <xf numFmtId="0" fontId="60" fillId="2" borderId="11" xfId="3697" applyFont="1" applyFill="1" applyBorder="1" applyAlignment="1">
      <alignment horizontal="left" vertical="center"/>
    </xf>
    <xf numFmtId="0" fontId="29" fillId="2" borderId="0" xfId="2993" applyFont="1" applyFill="1" applyAlignment="1">
      <alignment horizontal="left" vertical="center" wrapText="1"/>
    </xf>
    <xf numFmtId="0" fontId="31" fillId="2" borderId="0" xfId="3781" applyFont="1" applyFill="1">
      <alignment vertical="center"/>
    </xf>
    <xf numFmtId="0" fontId="50" fillId="2" borderId="7" xfId="3897" applyFont="1" applyFill="1" applyBorder="1" applyAlignment="1" applyProtection="1">
      <alignment horizontal="center" vertical="center" wrapText="1"/>
      <protection locked="0"/>
    </xf>
    <xf numFmtId="180" fontId="57" fillId="2" borderId="9" xfId="3732" applyNumberFormat="1" applyFont="1" applyFill="1" applyBorder="1">
      <alignment vertical="center"/>
    </xf>
    <xf numFmtId="180" fontId="27" fillId="2" borderId="9" xfId="3732" applyNumberFormat="1" applyFont="1" applyFill="1" applyBorder="1">
      <alignment vertical="center"/>
    </xf>
    <xf numFmtId="0" fontId="59" fillId="2" borderId="12" xfId="3781" applyFont="1" applyFill="1" applyBorder="1" applyAlignment="1">
      <alignment horizontal="center" vertical="center"/>
    </xf>
    <xf numFmtId="0" fontId="24" fillId="2" borderId="0" xfId="2993" applyFont="1" applyFill="1" applyAlignment="1"/>
    <xf numFmtId="0" fontId="29" fillId="2" borderId="0" xfId="2993" applyFill="1" applyAlignment="1"/>
    <xf numFmtId="182" fontId="29" fillId="2" borderId="0" xfId="2993" applyNumberFormat="1" applyFill="1" applyAlignment="1">
      <alignment horizontal="center" vertical="center"/>
    </xf>
    <xf numFmtId="0" fontId="2" fillId="2" borderId="0" xfId="2993" applyFont="1" applyFill="1" applyAlignment="1">
      <alignment horizontal="center" vertical="center"/>
    </xf>
    <xf numFmtId="0" fontId="50" fillId="2" borderId="6" xfId="3783" applyFont="1" applyFill="1" applyBorder="1" applyAlignment="1">
      <alignment horizontal="center" vertical="center"/>
    </xf>
    <xf numFmtId="0" fontId="50" fillId="2" borderId="8" xfId="3732" applyFont="1" applyFill="1" applyBorder="1" applyAlignment="1">
      <alignment horizontal="center" vertical="center"/>
    </xf>
    <xf numFmtId="182" fontId="56" fillId="2" borderId="1" xfId="2993" applyNumberFormat="1" applyFont="1" applyFill="1" applyBorder="1" applyAlignment="1">
      <alignment horizontal="right" vertical="center"/>
    </xf>
    <xf numFmtId="176" fontId="56" fillId="2" borderId="1" xfId="2993" applyNumberFormat="1" applyFont="1" applyFill="1" applyBorder="1" applyAlignment="1">
      <alignment horizontal="right" vertical="center"/>
    </xf>
    <xf numFmtId="180" fontId="55" fillId="2" borderId="1" xfId="3783" applyNumberFormat="1" applyFont="1" applyFill="1" applyBorder="1" applyAlignment="1">
      <alignment horizontal="right" vertical="center"/>
    </xf>
    <xf numFmtId="0" fontId="50" fillId="2" borderId="1" xfId="3783" applyFont="1" applyFill="1" applyBorder="1" applyAlignment="1">
      <alignment horizontal="center" vertical="center"/>
    </xf>
    <xf numFmtId="0" fontId="50" fillId="2" borderId="8" xfId="2993" applyFont="1" applyFill="1" applyBorder="1" applyAlignment="1">
      <alignment vertical="center"/>
    </xf>
    <xf numFmtId="186" fontId="50" fillId="2" borderId="1" xfId="2993" applyNumberFormat="1" applyFont="1" applyFill="1" applyBorder="1" applyAlignment="1">
      <alignment vertical="center"/>
    </xf>
    <xf numFmtId="0" fontId="27" fillId="2" borderId="8" xfId="2993" applyFont="1" applyFill="1" applyBorder="1">
      <alignment vertical="center"/>
    </xf>
    <xf numFmtId="176" fontId="31" fillId="2" borderId="1" xfId="2993" applyNumberFormat="1" applyFont="1" applyFill="1" applyBorder="1" applyAlignment="1">
      <alignment horizontal="right" vertical="center"/>
    </xf>
    <xf numFmtId="180" fontId="50" fillId="2" borderId="1" xfId="3783" applyNumberFormat="1" applyFont="1" applyFill="1" applyBorder="1" applyAlignment="1">
      <alignment horizontal="right" vertical="center"/>
    </xf>
    <xf numFmtId="0" fontId="27" fillId="2" borderId="1" xfId="2993" applyFont="1" applyFill="1" applyBorder="1">
      <alignment vertical="center"/>
    </xf>
    <xf numFmtId="181" fontId="31" fillId="2" borderId="1" xfId="3919" applyNumberFormat="1" applyFont="1" applyFill="1" applyBorder="1" applyAlignment="1">
      <alignment horizontal="right" vertical="center"/>
    </xf>
    <xf numFmtId="177" fontId="27" fillId="2" borderId="1" xfId="2993" applyNumberFormat="1" applyFont="1" applyFill="1" applyBorder="1" applyAlignment="1">
      <alignment horizontal="left" vertical="center" indent="1"/>
    </xf>
    <xf numFmtId="182" fontId="58" fillId="2" borderId="1" xfId="3919" applyNumberFormat="1" applyFont="1" applyFill="1" applyBorder="1" applyAlignment="1">
      <alignment horizontal="right" vertical="center"/>
    </xf>
    <xf numFmtId="182" fontId="58" fillId="2" borderId="1" xfId="3919" applyNumberFormat="1" applyFont="1" applyFill="1" applyBorder="1" applyAlignment="1">
      <alignment horizontal="center" vertical="center"/>
    </xf>
    <xf numFmtId="3" fontId="33" fillId="2" borderId="1" xfId="0" applyNumberFormat="1" applyFont="1" applyFill="1" applyBorder="1" applyAlignment="1" applyProtection="1">
      <alignment horizontal="left" vertical="center" wrapText="1" indent="1"/>
    </xf>
    <xf numFmtId="0" fontId="27" fillId="2" borderId="8" xfId="2993" applyFont="1" applyFill="1" applyBorder="1" applyAlignment="1">
      <alignment vertical="center"/>
    </xf>
    <xf numFmtId="0" fontId="27" fillId="2" borderId="17" xfId="2993" applyFont="1" applyFill="1" applyBorder="1" applyAlignment="1"/>
    <xf numFmtId="182" fontId="27" fillId="2" borderId="18" xfId="2993" applyNumberFormat="1" applyFont="1" applyFill="1" applyBorder="1" applyAlignment="1">
      <alignment horizontal="center" vertical="center"/>
    </xf>
    <xf numFmtId="0" fontId="50" fillId="2" borderId="1" xfId="2993" applyFont="1" applyFill="1" applyBorder="1" applyAlignment="1">
      <alignment vertical="center"/>
    </xf>
    <xf numFmtId="0" fontId="33" fillId="2" borderId="8" xfId="0" applyFont="1" applyFill="1" applyBorder="1" applyAlignment="1">
      <alignment horizontal="left" vertical="center"/>
    </xf>
    <xf numFmtId="176" fontId="31" fillId="2" borderId="1" xfId="3919" applyNumberFormat="1" applyFont="1" applyFill="1" applyBorder="1" applyAlignment="1">
      <alignment horizontal="right" vertical="center"/>
    </xf>
    <xf numFmtId="182" fontId="27" fillId="2" borderId="1" xfId="2993" applyNumberFormat="1" applyFont="1" applyFill="1" applyBorder="1" applyAlignment="1">
      <alignment horizontal="center" vertical="center"/>
    </xf>
    <xf numFmtId="0" fontId="33" fillId="2" borderId="1" xfId="0" applyFont="1" applyFill="1" applyBorder="1" applyAlignment="1">
      <alignment horizontal="left" vertical="center"/>
    </xf>
    <xf numFmtId="0" fontId="27" fillId="2" borderId="10" xfId="2993" applyFont="1" applyFill="1" applyBorder="1" applyAlignment="1"/>
    <xf numFmtId="182" fontId="27" fillId="2" borderId="11" xfId="2993" applyNumberFormat="1" applyFont="1" applyFill="1" applyBorder="1" applyAlignment="1">
      <alignment horizontal="center" vertical="center"/>
    </xf>
    <xf numFmtId="0" fontId="33" fillId="2" borderId="11" xfId="0" applyFont="1" applyFill="1" applyBorder="1" applyAlignment="1">
      <alignment horizontal="left" vertical="center"/>
    </xf>
    <xf numFmtId="0" fontId="29" fillId="2" borderId="0" xfId="2993" applyFill="1" applyAlignment="1">
      <alignment horizontal="left" vertical="center" wrapText="1"/>
    </xf>
    <xf numFmtId="180" fontId="56" fillId="2" borderId="9" xfId="3919" applyNumberFormat="1" applyFont="1" applyFill="1" applyBorder="1" applyAlignment="1">
      <alignment horizontal="right" vertical="center"/>
    </xf>
    <xf numFmtId="0" fontId="58" fillId="2" borderId="9" xfId="2993" applyFont="1" applyFill="1" applyBorder="1" applyAlignment="1"/>
    <xf numFmtId="0" fontId="27" fillId="2" borderId="9" xfId="2993" applyFont="1" applyFill="1" applyBorder="1">
      <alignment vertical="center"/>
    </xf>
    <xf numFmtId="186" fontId="61" fillId="2" borderId="9" xfId="2993" applyNumberFormat="1" applyFont="1" applyFill="1" applyBorder="1" applyAlignment="1">
      <alignment vertical="center"/>
    </xf>
    <xf numFmtId="182" fontId="27" fillId="2" borderId="1" xfId="2993" applyNumberFormat="1" applyFont="1" applyFill="1" applyBorder="1">
      <alignment vertical="center"/>
    </xf>
    <xf numFmtId="180" fontId="57" fillId="2" borderId="9" xfId="3732" applyNumberFormat="1" applyFont="1" applyFill="1" applyBorder="1" applyAlignment="1">
      <alignment horizontal="right" vertical="center"/>
    </xf>
    <xf numFmtId="180" fontId="27" fillId="2" borderId="9" xfId="3732" applyNumberFormat="1" applyFont="1" applyFill="1" applyBorder="1" applyAlignment="1">
      <alignment horizontal="right" vertical="center"/>
    </xf>
    <xf numFmtId="182" fontId="31" fillId="2" borderId="11" xfId="3919" applyNumberFormat="1" applyFont="1" applyFill="1" applyBorder="1" applyAlignment="1">
      <alignment horizontal="right" vertical="center"/>
    </xf>
    <xf numFmtId="182" fontId="56" fillId="2" borderId="11" xfId="2993" applyNumberFormat="1" applyFont="1" applyFill="1" applyBorder="1" applyAlignment="1">
      <alignment horizontal="right" vertical="center"/>
    </xf>
    <xf numFmtId="180" fontId="27" fillId="2" borderId="12" xfId="3732" applyNumberFormat="1" applyFont="1" applyFill="1" applyBorder="1" applyAlignment="1">
      <alignment horizontal="right" vertical="center"/>
    </xf>
    <xf numFmtId="0" fontId="62" fillId="0" borderId="0" xfId="0" applyFont="1" applyFill="1" applyAlignment="1"/>
    <xf numFmtId="188" fontId="40" fillId="0" borderId="0" xfId="3784" applyNumberFormat="1" applyFont="1" applyFill="1" applyBorder="1" applyAlignment="1">
      <alignment horizontal="right" vertical="center"/>
    </xf>
    <xf numFmtId="14" fontId="18" fillId="0" borderId="8" xfId="3897" applyNumberFormat="1" applyFont="1" applyFill="1" applyBorder="1" applyAlignment="1" applyProtection="1">
      <alignment horizontal="center" vertical="center"/>
      <protection locked="0"/>
    </xf>
    <xf numFmtId="182" fontId="63" fillId="0" borderId="9" xfId="3897" applyNumberFormat="1" applyFont="1" applyFill="1" applyBorder="1" applyAlignment="1" applyProtection="1">
      <alignment horizontal="right" vertical="center" wrapText="1"/>
      <protection locked="0"/>
    </xf>
    <xf numFmtId="182" fontId="63" fillId="0" borderId="8" xfId="3897" applyNumberFormat="1" applyFont="1" applyFill="1" applyBorder="1" applyAlignment="1" applyProtection="1">
      <alignment horizontal="left" vertical="center" wrapText="1"/>
      <protection locked="0"/>
    </xf>
    <xf numFmtId="0" fontId="18" fillId="0" borderId="9" xfId="0" applyFont="1" applyFill="1" applyBorder="1" applyAlignment="1">
      <alignment vertical="center"/>
    </xf>
    <xf numFmtId="0" fontId="28" fillId="0" borderId="8" xfId="0" applyFont="1" applyBorder="1" applyAlignment="1">
      <alignment horizontal="left" vertical="center" indent="1"/>
    </xf>
    <xf numFmtId="0" fontId="28" fillId="0" borderId="9" xfId="0" applyFont="1" applyBorder="1" applyAlignment="1">
      <alignment vertical="center"/>
    </xf>
    <xf numFmtId="0" fontId="63" fillId="0" borderId="9" xfId="0" applyFont="1" applyBorder="1" applyAlignment="1">
      <alignment vertical="center"/>
    </xf>
    <xf numFmtId="0" fontId="63" fillId="0" borderId="8" xfId="0" applyFont="1" applyBorder="1" applyAlignment="1">
      <alignment horizontal="left" vertical="center"/>
    </xf>
    <xf numFmtId="0" fontId="28" fillId="0" borderId="10" xfId="0" applyFont="1" applyBorder="1" applyAlignment="1">
      <alignment horizontal="left" vertical="center" indent="1"/>
    </xf>
    <xf numFmtId="0" fontId="28" fillId="0" borderId="12" xfId="0" applyFont="1" applyBorder="1" applyAlignment="1">
      <alignment vertical="center"/>
    </xf>
    <xf numFmtId="186" fontId="24" fillId="0" borderId="0" xfId="3783" applyNumberFormat="1" applyFont="1" applyFill="1" applyAlignment="1">
      <alignment vertical="center"/>
    </xf>
    <xf numFmtId="0" fontId="24" fillId="0" borderId="0" xfId="3783" applyFont="1" applyFill="1"/>
    <xf numFmtId="0" fontId="15" fillId="0" borderId="0" xfId="3732" applyFont="1" applyFill="1" applyAlignment="1">
      <alignment horizontal="left" vertical="center"/>
    </xf>
    <xf numFmtId="0" fontId="16" fillId="0" borderId="0" xfId="3732" applyFont="1" applyFill="1" applyAlignment="1">
      <alignment horizontal="center" vertical="center"/>
    </xf>
    <xf numFmtId="0" fontId="50" fillId="0" borderId="5" xfId="3783" applyFont="1" applyFill="1" applyBorder="1" applyAlignment="1">
      <alignment horizontal="center" vertical="center"/>
    </xf>
    <xf numFmtId="182" fontId="50" fillId="0" borderId="7" xfId="3783" applyNumberFormat="1" applyFont="1" applyFill="1" applyBorder="1" applyAlignment="1">
      <alignment horizontal="center" vertical="center"/>
    </xf>
    <xf numFmtId="0" fontId="55" fillId="0" borderId="8" xfId="3783" applyFont="1" applyFill="1" applyBorder="1" applyAlignment="1">
      <alignment horizontal="left" vertical="center"/>
    </xf>
    <xf numFmtId="0" fontId="19" fillId="0" borderId="9" xfId="3783" applyFont="1" applyFill="1" applyBorder="1" applyAlignment="1">
      <alignment vertical="center"/>
    </xf>
    <xf numFmtId="0" fontId="64" fillId="0" borderId="8" xfId="0" applyNumberFormat="1" applyFont="1" applyFill="1" applyBorder="1" applyAlignment="1" applyProtection="1">
      <alignment horizontal="left" vertical="center"/>
    </xf>
    <xf numFmtId="0" fontId="33" fillId="0" borderId="8" xfId="0" applyNumberFormat="1" applyFont="1" applyFill="1" applyBorder="1" applyAlignment="1" applyProtection="1">
      <alignment horizontal="left" vertical="center"/>
    </xf>
    <xf numFmtId="0" fontId="33" fillId="0" borderId="10" xfId="0" applyNumberFormat="1" applyFont="1" applyFill="1" applyBorder="1" applyAlignment="1" applyProtection="1">
      <alignment horizontal="left" vertical="center"/>
    </xf>
    <xf numFmtId="0" fontId="19" fillId="0" borderId="12" xfId="3783" applyFont="1" applyFill="1" applyBorder="1" applyAlignment="1">
      <alignment vertical="center"/>
    </xf>
    <xf numFmtId="0" fontId="24" fillId="2" borderId="0" xfId="3780" applyFont="1" applyFill="1" applyAlignment="1">
      <alignment vertical="center"/>
    </xf>
    <xf numFmtId="182" fontId="24" fillId="2" borderId="0" xfId="3780" applyNumberFormat="1" applyFont="1" applyFill="1"/>
    <xf numFmtId="186" fontId="24" fillId="2" borderId="0" xfId="3780" applyNumberFormat="1" applyFont="1" applyFill="1" applyAlignment="1">
      <alignment vertical="center"/>
    </xf>
    <xf numFmtId="0" fontId="24" fillId="2" borderId="0" xfId="3780" applyFont="1" applyFill="1"/>
    <xf numFmtId="0" fontId="29" fillId="2" borderId="0" xfId="3732" applyFill="1" applyBorder="1" applyAlignment="1">
      <alignment horizontal="center" vertical="center"/>
    </xf>
    <xf numFmtId="0" fontId="50" fillId="2" borderId="5" xfId="3780" applyFont="1" applyFill="1" applyBorder="1" applyAlignment="1">
      <alignment horizontal="center" vertical="center"/>
    </xf>
    <xf numFmtId="0" fontId="50" fillId="2" borderId="6" xfId="3780" applyFont="1" applyFill="1" applyBorder="1" applyAlignment="1">
      <alignment horizontal="center" vertical="center"/>
    </xf>
    <xf numFmtId="0" fontId="50" fillId="2" borderId="8" xfId="3780" applyFont="1" applyFill="1" applyBorder="1" applyAlignment="1">
      <alignment horizontal="center" vertical="center"/>
    </xf>
    <xf numFmtId="0" fontId="57" fillId="2" borderId="1" xfId="3732" applyFont="1" applyFill="1" applyBorder="1">
      <alignment vertical="center"/>
    </xf>
    <xf numFmtId="180" fontId="55" fillId="2" borderId="1" xfId="3780" applyNumberFormat="1" applyFont="1" applyFill="1" applyBorder="1" applyAlignment="1">
      <alignment horizontal="right" vertical="center"/>
    </xf>
    <xf numFmtId="0" fontId="50" fillId="2" borderId="1" xfId="3780" applyFont="1" applyFill="1" applyBorder="1" applyAlignment="1">
      <alignment horizontal="center" vertical="center"/>
    </xf>
    <xf numFmtId="0" fontId="50" fillId="2" borderId="8" xfId="3780" applyFont="1" applyFill="1" applyBorder="1" applyAlignment="1">
      <alignment horizontal="left" vertical="center"/>
    </xf>
    <xf numFmtId="183" fontId="57" fillId="2" borderId="1" xfId="3732" applyNumberFormat="1" applyFont="1" applyFill="1" applyBorder="1">
      <alignment vertical="center"/>
    </xf>
    <xf numFmtId="180" fontId="57" fillId="2" borderId="1" xfId="3732" applyNumberFormat="1" applyFont="1" applyFill="1" applyBorder="1" applyAlignment="1">
      <alignment horizontal="right" vertical="center"/>
    </xf>
    <xf numFmtId="0" fontId="50" fillId="2" borderId="1" xfId="3780" applyFont="1" applyFill="1" applyBorder="1" applyAlignment="1">
      <alignment horizontal="left" vertical="center"/>
    </xf>
    <xf numFmtId="0" fontId="27" fillId="2" borderId="8" xfId="3732" applyFont="1" applyFill="1" applyBorder="1" applyAlignment="1">
      <alignment vertical="center"/>
    </xf>
    <xf numFmtId="183" fontId="27" fillId="2" borderId="1" xfId="3732" applyNumberFormat="1" applyFont="1" applyFill="1" applyBorder="1" applyAlignment="1">
      <alignment horizontal="right" vertical="center"/>
    </xf>
    <xf numFmtId="180" fontId="27" fillId="2" borderId="1" xfId="3732" applyNumberFormat="1" applyFont="1" applyFill="1" applyBorder="1" applyAlignment="1">
      <alignment horizontal="right" vertical="center"/>
    </xf>
    <xf numFmtId="183" fontId="27" fillId="2" borderId="1" xfId="3732" applyNumberFormat="1" applyFont="1" applyFill="1" applyBorder="1" applyAlignment="1">
      <alignment vertical="center"/>
    </xf>
    <xf numFmtId="182" fontId="57" fillId="2" borderId="1" xfId="3732" applyNumberFormat="1" applyFont="1" applyFill="1" applyBorder="1">
      <alignment vertical="center"/>
    </xf>
    <xf numFmtId="182" fontId="31" fillId="2" borderId="1" xfId="0" applyNumberFormat="1" applyFont="1" applyFill="1" applyBorder="1" applyAlignment="1">
      <alignment horizontal="right" vertical="center"/>
    </xf>
    <xf numFmtId="182" fontId="31" fillId="2" borderId="1" xfId="3780" applyNumberFormat="1" applyFont="1" applyFill="1" applyBorder="1" applyAlignment="1">
      <alignment horizontal="right" vertical="center"/>
    </xf>
    <xf numFmtId="180" fontId="50" fillId="2" borderId="1" xfId="3780" applyNumberFormat="1" applyFont="1" applyFill="1" applyBorder="1" applyAlignment="1">
      <alignment horizontal="right" vertical="center"/>
    </xf>
    <xf numFmtId="3" fontId="33" fillId="2" borderId="1" xfId="0" applyNumberFormat="1" applyFont="1" applyFill="1" applyBorder="1" applyAlignment="1" applyProtection="1">
      <alignment vertical="center"/>
    </xf>
    <xf numFmtId="0" fontId="48" fillId="2" borderId="1" xfId="3736" applyFont="1" applyFill="1" applyBorder="1" applyAlignment="1">
      <alignment vertical="center" wrapText="1"/>
    </xf>
    <xf numFmtId="0" fontId="48" fillId="2" borderId="8" xfId="3736" applyFont="1" applyFill="1" applyBorder="1">
      <alignment vertical="center"/>
    </xf>
    <xf numFmtId="0" fontId="48" fillId="2" borderId="1" xfId="3736" applyFont="1" applyFill="1" applyBorder="1">
      <alignment vertical="center"/>
    </xf>
    <xf numFmtId="0" fontId="33" fillId="2" borderId="10" xfId="0" applyFont="1" applyFill="1" applyBorder="1" applyAlignment="1">
      <alignment horizontal="left" vertical="center"/>
    </xf>
    <xf numFmtId="0" fontId="58" fillId="2" borderId="11" xfId="3780" applyFont="1" applyFill="1" applyBorder="1"/>
    <xf numFmtId="182" fontId="31" fillId="2" borderId="11" xfId="3780" applyNumberFormat="1" applyFont="1" applyFill="1" applyBorder="1" applyAlignment="1">
      <alignment horizontal="right" vertical="center"/>
    </xf>
    <xf numFmtId="180" fontId="57" fillId="2" borderId="11" xfId="3732" applyNumberFormat="1" applyFont="1" applyFill="1" applyBorder="1">
      <alignment vertical="center"/>
    </xf>
    <xf numFmtId="180" fontId="50" fillId="2" borderId="11" xfId="3780" applyNumberFormat="1" applyFont="1" applyFill="1" applyBorder="1" applyAlignment="1">
      <alignment horizontal="right" vertical="center"/>
    </xf>
    <xf numFmtId="0" fontId="29" fillId="2" borderId="0" xfId="3732" applyFill="1" applyAlignment="1">
      <alignment horizontal="left" vertical="center" wrapText="1"/>
    </xf>
    <xf numFmtId="3" fontId="33" fillId="2" borderId="0" xfId="0" applyNumberFormat="1" applyFont="1" applyFill="1" applyBorder="1" applyAlignment="1" applyProtection="1">
      <alignment horizontal="right" vertical="center"/>
    </xf>
    <xf numFmtId="180" fontId="55" fillId="2" borderId="9" xfId="3780" applyNumberFormat="1" applyFont="1" applyFill="1" applyBorder="1" applyAlignment="1">
      <alignment horizontal="right" vertical="center"/>
    </xf>
    <xf numFmtId="180" fontId="50" fillId="2" borderId="9" xfId="3780" applyNumberFormat="1" applyFont="1" applyFill="1" applyBorder="1" applyAlignment="1">
      <alignment horizontal="right" vertical="center"/>
    </xf>
    <xf numFmtId="0" fontId="5" fillId="0" borderId="1" xfId="0" applyFont="1" applyBorder="1">
      <alignment vertical="center"/>
    </xf>
    <xf numFmtId="186" fontId="58" fillId="2" borderId="1" xfId="3780" applyNumberFormat="1" applyFont="1" applyFill="1" applyBorder="1" applyAlignment="1">
      <alignment vertical="center"/>
    </xf>
    <xf numFmtId="182" fontId="58" fillId="2" borderId="1" xfId="3780" applyNumberFormat="1" applyFont="1" applyFill="1" applyBorder="1"/>
    <xf numFmtId="0" fontId="58" fillId="2" borderId="12" xfId="3780" applyFont="1" applyFill="1" applyBorder="1"/>
    <xf numFmtId="0" fontId="29" fillId="0" borderId="0" xfId="3784" applyFill="1" applyAlignment="1">
      <alignment horizontal="left" vertical="center" indent="2"/>
    </xf>
    <xf numFmtId="0" fontId="36" fillId="0" borderId="0" xfId="3732" applyFont="1" applyFill="1" applyBorder="1" applyAlignment="1">
      <alignment horizontal="left" vertical="center" indent="2"/>
    </xf>
    <xf numFmtId="183" fontId="65" fillId="0" borderId="0" xfId="0" applyNumberFormat="1" applyFont="1" applyFill="1" applyBorder="1" applyAlignment="1" applyProtection="1">
      <alignment horizontal="right" vertical="center"/>
      <protection locked="0"/>
    </xf>
    <xf numFmtId="0" fontId="63" fillId="0" borderId="8" xfId="3732" applyFont="1" applyFill="1" applyBorder="1">
      <alignment vertical="center"/>
    </xf>
    <xf numFmtId="182" fontId="31" fillId="2" borderId="9" xfId="3732" applyNumberFormat="1" applyFont="1" applyFill="1" applyBorder="1" applyAlignment="1">
      <alignment horizontal="right" vertical="center"/>
    </xf>
    <xf numFmtId="188" fontId="28" fillId="0" borderId="8" xfId="3784" applyNumberFormat="1" applyFont="1" applyFill="1" applyBorder="1" applyAlignment="1">
      <alignment vertical="center"/>
    </xf>
    <xf numFmtId="188" fontId="28" fillId="0" borderId="10" xfId="3784" applyNumberFormat="1" applyFont="1" applyFill="1" applyBorder="1" applyAlignment="1">
      <alignment vertical="center"/>
    </xf>
    <xf numFmtId="182" fontId="31" fillId="2" borderId="12" xfId="3732" applyNumberFormat="1" applyFont="1" applyFill="1" applyBorder="1" applyAlignment="1">
      <alignment horizontal="right" vertical="center"/>
    </xf>
    <xf numFmtId="14" fontId="31" fillId="0" borderId="5" xfId="3897" applyNumberFormat="1" applyFont="1" applyFill="1" applyBorder="1" applyAlignment="1" applyProtection="1">
      <alignment horizontal="center" vertical="center"/>
      <protection locked="0"/>
    </xf>
    <xf numFmtId="182" fontId="27" fillId="0" borderId="19" xfId="3897" applyNumberFormat="1" applyFont="1" applyFill="1" applyBorder="1" applyAlignment="1" applyProtection="1">
      <alignment horizontal="center" vertical="center" wrapText="1"/>
      <protection locked="0"/>
    </xf>
    <xf numFmtId="182" fontId="27" fillId="0" borderId="7" xfId="3897" applyNumberFormat="1" applyFont="1" applyFill="1" applyBorder="1" applyAlignment="1" applyProtection="1">
      <alignment horizontal="center" vertical="center" wrapText="1"/>
      <protection locked="0"/>
    </xf>
    <xf numFmtId="14" fontId="31" fillId="0" borderId="13" xfId="3897" applyNumberFormat="1" applyFont="1" applyFill="1" applyBorder="1" applyAlignment="1" applyProtection="1">
      <alignment horizontal="center" vertical="center"/>
      <protection locked="0"/>
    </xf>
    <xf numFmtId="182" fontId="31" fillId="2" borderId="1" xfId="3732" applyNumberFormat="1" applyFont="1" applyFill="1" applyBorder="1" applyAlignment="1">
      <alignment horizontal="right" vertical="center"/>
    </xf>
    <xf numFmtId="0" fontId="31" fillId="0" borderId="13" xfId="0" applyFont="1" applyFill="1" applyBorder="1" applyAlignment="1">
      <alignment horizontal="center" vertical="center"/>
    </xf>
    <xf numFmtId="177" fontId="31" fillId="2" borderId="13" xfId="0" applyNumberFormat="1" applyFont="1" applyFill="1" applyBorder="1" applyAlignment="1">
      <alignment horizontal="center" vertical="center"/>
    </xf>
    <xf numFmtId="177" fontId="31" fillId="2" borderId="14" xfId="0" applyNumberFormat="1" applyFont="1" applyFill="1" applyBorder="1" applyAlignment="1">
      <alignment horizontal="center" vertical="center"/>
    </xf>
    <xf numFmtId="182" fontId="31" fillId="2" borderId="11" xfId="3732" applyNumberFormat="1" applyFont="1" applyFill="1" applyBorder="1" applyAlignment="1">
      <alignment horizontal="right" vertical="center"/>
    </xf>
    <xf numFmtId="0" fontId="29" fillId="0" borderId="0" xfId="3732" applyFill="1" applyBorder="1" applyAlignment="1">
      <alignment vertical="center"/>
    </xf>
    <xf numFmtId="0" fontId="27" fillId="0" borderId="5" xfId="3732" applyFont="1" applyFill="1" applyBorder="1" applyAlignment="1">
      <alignment horizontal="center" vertical="center"/>
    </xf>
    <xf numFmtId="0" fontId="27" fillId="0" borderId="6" xfId="3732" applyFont="1" applyFill="1" applyBorder="1" applyAlignment="1">
      <alignment horizontal="center" vertical="center"/>
    </xf>
    <xf numFmtId="0" fontId="27" fillId="0" borderId="7" xfId="3732" applyFont="1" applyFill="1" applyBorder="1" applyAlignment="1">
      <alignment horizontal="center" vertical="center"/>
    </xf>
    <xf numFmtId="183" fontId="27" fillId="0" borderId="1" xfId="3732" applyNumberFormat="1" applyFont="1" applyFill="1" applyBorder="1">
      <alignment vertical="center"/>
    </xf>
    <xf numFmtId="0" fontId="27" fillId="0" borderId="1" xfId="3732" applyFont="1" applyFill="1" applyBorder="1">
      <alignment vertical="center"/>
    </xf>
    <xf numFmtId="183" fontId="27" fillId="0" borderId="9" xfId="3732" applyNumberFormat="1" applyFont="1" applyFill="1" applyBorder="1">
      <alignment vertical="center"/>
    </xf>
    <xf numFmtId="0" fontId="27" fillId="0" borderId="1" xfId="3732" applyFont="1" applyFill="1" applyBorder="1" applyAlignment="1">
      <alignment horizontal="left" vertical="center"/>
    </xf>
    <xf numFmtId="183" fontId="24" fillId="0" borderId="0" xfId="3804" applyNumberFormat="1" applyFont="1" applyFill="1"/>
    <xf numFmtId="183" fontId="27" fillId="0" borderId="11" xfId="3732" applyNumberFormat="1" applyFont="1" applyFill="1" applyBorder="1">
      <alignment vertical="center"/>
    </xf>
    <xf numFmtId="0" fontId="27" fillId="0" borderId="11" xfId="3732" applyFont="1" applyFill="1" applyBorder="1">
      <alignment vertical="center"/>
    </xf>
    <xf numFmtId="183" fontId="27" fillId="0" borderId="12" xfId="3732" applyNumberFormat="1" applyFont="1" applyFill="1" applyBorder="1">
      <alignment vertical="center"/>
    </xf>
    <xf numFmtId="0" fontId="36" fillId="2" borderId="0" xfId="3732" applyFont="1" applyFill="1" applyBorder="1" applyAlignment="1">
      <alignment horizontal="left" vertical="center" wrapText="1"/>
    </xf>
    <xf numFmtId="0" fontId="66" fillId="2" borderId="0" xfId="0" applyFont="1" applyFill="1" applyAlignment="1">
      <alignment vertical="center"/>
    </xf>
    <xf numFmtId="0" fontId="41" fillId="0" borderId="0" xfId="0" applyFont="1" applyFill="1" applyBorder="1" applyAlignment="1">
      <alignment vertical="center"/>
    </xf>
    <xf numFmtId="0" fontId="29" fillId="0" borderId="16" xfId="3732" applyFill="1" applyBorder="1" applyAlignment="1">
      <alignment horizontal="right" vertical="center"/>
    </xf>
    <xf numFmtId="0" fontId="50" fillId="0" borderId="5" xfId="3804" applyFont="1" applyFill="1" applyBorder="1" applyAlignment="1">
      <alignment horizontal="center" vertical="center"/>
    </xf>
    <xf numFmtId="0" fontId="66" fillId="2" borderId="7" xfId="3804" applyFont="1" applyFill="1" applyBorder="1" applyAlignment="1">
      <alignment horizontal="center" vertical="center"/>
    </xf>
    <xf numFmtId="0" fontId="67" fillId="0" borderId="8" xfId="3896" applyFont="1" applyFill="1" applyBorder="1" applyAlignment="1" applyProtection="1">
      <alignment horizontal="left" vertical="center" wrapText="1"/>
      <protection locked="0"/>
    </xf>
    <xf numFmtId="0" fontId="66" fillId="0" borderId="9" xfId="0" applyFont="1" applyFill="1" applyBorder="1" applyAlignment="1">
      <alignment vertical="center"/>
    </xf>
    <xf numFmtId="0" fontId="64" fillId="0" borderId="10" xfId="0" applyNumberFormat="1" applyFont="1" applyFill="1" applyBorder="1" applyAlignment="1" applyProtection="1">
      <alignment horizontal="left" vertical="center"/>
    </xf>
    <xf numFmtId="0" fontId="66" fillId="0" borderId="12" xfId="0" applyFont="1" applyFill="1" applyBorder="1" applyAlignment="1">
      <alignment vertical="center"/>
    </xf>
    <xf numFmtId="0" fontId="9" fillId="0" borderId="0" xfId="0" applyFont="1" applyFill="1" applyBorder="1" applyAlignment="1">
      <alignment vertical="center"/>
    </xf>
    <xf numFmtId="0" fontId="29" fillId="0" borderId="0" xfId="3732" applyFill="1" applyAlignment="1">
      <alignment horizontal="left" vertical="center"/>
    </xf>
    <xf numFmtId="0" fontId="68" fillId="0" borderId="0" xfId="3732" applyFont="1" applyFill="1" applyAlignment="1">
      <alignment horizontal="center" vertical="center"/>
    </xf>
    <xf numFmtId="0" fontId="69" fillId="0" borderId="0" xfId="3732" applyFont="1" applyFill="1" applyAlignment="1">
      <alignment horizontal="center" vertical="center"/>
    </xf>
    <xf numFmtId="182" fontId="51" fillId="2" borderId="1" xfId="3094" applyNumberFormat="1" applyFont="1" applyFill="1" applyBorder="1">
      <alignment vertical="center"/>
    </xf>
    <xf numFmtId="180" fontId="55" fillId="2" borderId="1" xfId="3897" applyNumberFormat="1" applyFont="1" applyFill="1" applyBorder="1" applyAlignment="1" applyProtection="1">
      <alignment horizontal="center" vertical="center" wrapText="1"/>
      <protection locked="0"/>
    </xf>
    <xf numFmtId="0" fontId="50" fillId="2" borderId="1" xfId="3732" applyFont="1" applyFill="1" applyBorder="1" applyAlignment="1">
      <alignment horizontal="center" vertical="center"/>
    </xf>
    <xf numFmtId="0" fontId="50" fillId="2" borderId="8" xfId="3896" applyFont="1" applyFill="1" applyBorder="1" applyAlignment="1" applyProtection="1">
      <alignment horizontal="left" vertical="center" wrapText="1"/>
      <protection locked="0"/>
    </xf>
    <xf numFmtId="0" fontId="50" fillId="2" borderId="1" xfId="3896" applyFont="1" applyFill="1" applyBorder="1" applyAlignment="1" applyProtection="1">
      <alignment horizontal="left" vertical="center" wrapText="1"/>
      <protection locked="0"/>
    </xf>
    <xf numFmtId="182" fontId="48" fillId="2" borderId="1" xfId="3094" applyNumberFormat="1" applyFont="1" applyFill="1" applyBorder="1" applyAlignment="1">
      <alignment horizontal="right" vertical="center"/>
    </xf>
    <xf numFmtId="180" fontId="50" fillId="2" borderId="1" xfId="3897" applyNumberFormat="1" applyFont="1" applyFill="1" applyBorder="1" applyAlignment="1" applyProtection="1">
      <alignment horizontal="center" vertical="center" wrapText="1"/>
      <protection locked="0"/>
    </xf>
    <xf numFmtId="0" fontId="48" fillId="2" borderId="1" xfId="3094" applyFont="1" applyFill="1" applyBorder="1" applyAlignment="1">
      <alignment vertical="center"/>
    </xf>
    <xf numFmtId="0" fontId="27" fillId="2" borderId="8" xfId="3732" applyFont="1" applyFill="1" applyBorder="1" applyAlignment="1">
      <alignment horizontal="left" vertical="center" indent="1"/>
    </xf>
    <xf numFmtId="0" fontId="27" fillId="2" borderId="1" xfId="3732" applyFont="1" applyFill="1" applyBorder="1" applyAlignment="1">
      <alignment vertical="center"/>
    </xf>
    <xf numFmtId="0" fontId="48" fillId="2" borderId="1" xfId="3094" applyFont="1" applyFill="1" applyBorder="1" applyAlignment="1">
      <alignment horizontal="left" vertical="center"/>
    </xf>
    <xf numFmtId="0" fontId="48" fillId="2" borderId="8" xfId="3094" applyFont="1" applyFill="1" applyBorder="1" applyAlignment="1">
      <alignment horizontal="left" vertical="center" indent="1"/>
    </xf>
    <xf numFmtId="182" fontId="27" fillId="2" borderId="1" xfId="3094" applyNumberFormat="1" applyFont="1" applyFill="1" applyBorder="1">
      <alignment vertical="center"/>
    </xf>
    <xf numFmtId="0" fontId="48" fillId="2" borderId="10" xfId="3736" applyFont="1" applyFill="1" applyBorder="1">
      <alignment vertical="center"/>
    </xf>
    <xf numFmtId="0" fontId="48" fillId="2" borderId="11" xfId="3736" applyFont="1" applyFill="1" applyBorder="1">
      <alignment vertical="center"/>
    </xf>
    <xf numFmtId="183" fontId="27" fillId="2" borderId="11" xfId="3732" applyNumberFormat="1" applyFont="1" applyFill="1" applyBorder="1" applyAlignment="1">
      <alignment horizontal="right" vertical="center"/>
    </xf>
    <xf numFmtId="180" fontId="27" fillId="2" borderId="11" xfId="3732" applyNumberFormat="1" applyFont="1" applyFill="1" applyBorder="1">
      <alignment vertical="center"/>
    </xf>
    <xf numFmtId="180" fontId="50" fillId="2" borderId="11" xfId="3897" applyNumberFormat="1" applyFont="1" applyFill="1" applyBorder="1" applyAlignment="1" applyProtection="1">
      <alignment horizontal="center" vertical="center" wrapText="1"/>
      <protection locked="0"/>
    </xf>
    <xf numFmtId="0" fontId="29" fillId="2" borderId="0" xfId="3732" applyFont="1" applyFill="1" applyBorder="1" applyAlignment="1">
      <alignment horizontal="left" vertical="center" wrapText="1"/>
    </xf>
    <xf numFmtId="0" fontId="48" fillId="2" borderId="0" xfId="3094" applyFont="1" applyFill="1" applyBorder="1">
      <alignment vertical="center"/>
    </xf>
    <xf numFmtId="180" fontId="55" fillId="2" borderId="9" xfId="3897" applyNumberFormat="1" applyFont="1" applyFill="1" applyBorder="1" applyAlignment="1" applyProtection="1">
      <alignment horizontal="center" vertical="center" wrapText="1"/>
      <protection locked="0"/>
    </xf>
    <xf numFmtId="180" fontId="50" fillId="2" borderId="9" xfId="3897" applyNumberFormat="1" applyFont="1" applyFill="1" applyBorder="1" applyAlignment="1" applyProtection="1">
      <alignment horizontal="center" vertical="center" wrapText="1"/>
      <protection locked="0"/>
    </xf>
    <xf numFmtId="183" fontId="48" fillId="2" borderId="1" xfId="3736" applyNumberFormat="1" applyFont="1" applyFill="1" applyBorder="1">
      <alignment vertical="center"/>
    </xf>
    <xf numFmtId="0" fontId="27" fillId="2" borderId="9" xfId="3732" applyFont="1" applyFill="1" applyBorder="1">
      <alignment vertical="center"/>
    </xf>
    <xf numFmtId="0" fontId="27" fillId="2" borderId="12" xfId="3732" applyFont="1" applyFill="1" applyBorder="1">
      <alignment vertical="center"/>
    </xf>
    <xf numFmtId="185" fontId="16" fillId="3" borderId="0" xfId="3739" applyNumberFormat="1" applyFont="1" applyFill="1" applyAlignment="1" applyProtection="1">
      <alignment horizontal="center" vertical="center"/>
    </xf>
    <xf numFmtId="43" fontId="53" fillId="0" borderId="0" xfId="3917" applyNumberFormat="1" applyFont="1" applyFill="1" applyBorder="1" applyAlignment="1">
      <alignment vertical="center"/>
    </xf>
    <xf numFmtId="187" fontId="52" fillId="0" borderId="0" xfId="3739" applyNumberFormat="1" applyFont="1" applyBorder="1" applyAlignment="1">
      <alignment vertical="center"/>
    </xf>
    <xf numFmtId="185" fontId="50" fillId="0" borderId="20" xfId="3804" applyNumberFormat="1" applyFont="1" applyFill="1" applyBorder="1" applyAlignment="1" applyProtection="1">
      <alignment horizontal="left" vertical="center" wrapText="1"/>
    </xf>
    <xf numFmtId="185" fontId="50" fillId="0" borderId="0" xfId="3804" applyNumberFormat="1" applyFont="1" applyFill="1" applyBorder="1" applyAlignment="1" applyProtection="1">
      <alignment horizontal="left" vertical="center" wrapText="1"/>
    </xf>
    <xf numFmtId="0" fontId="0" fillId="0" borderId="0" xfId="0" applyAlignment="1"/>
    <xf numFmtId="0" fontId="70" fillId="0" borderId="0" xfId="0" applyFont="1" applyAlignment="1"/>
    <xf numFmtId="0" fontId="0" fillId="0" borderId="0" xfId="3737"/>
    <xf numFmtId="49" fontId="0" fillId="0" borderId="0" xfId="3737" applyNumberFormat="1" applyAlignment="1">
      <alignment horizontal="center"/>
    </xf>
    <xf numFmtId="0" fontId="71" fillId="0" borderId="0" xfId="0" applyFont="1" applyAlignment="1">
      <alignment horizontal="center" vertical="center"/>
    </xf>
    <xf numFmtId="49" fontId="0" fillId="0" borderId="0" xfId="0" applyNumberFormat="1" applyAlignment="1">
      <alignment horizontal="center"/>
    </xf>
    <xf numFmtId="0" fontId="72" fillId="0" borderId="0" xfId="0" applyFont="1" applyBorder="1" applyAlignment="1">
      <alignment horizontal="left" vertical="center"/>
    </xf>
    <xf numFmtId="0" fontId="73" fillId="0" borderId="0" xfId="0" applyFont="1" applyBorder="1" applyAlignment="1"/>
    <xf numFmtId="49" fontId="70" fillId="0" borderId="0" xfId="0" applyNumberFormat="1" applyFont="1" applyAlignment="1">
      <alignment horizontal="center"/>
    </xf>
    <xf numFmtId="0" fontId="74" fillId="0" borderId="0" xfId="3737" applyFont="1" applyBorder="1"/>
    <xf numFmtId="0" fontId="74" fillId="0" borderId="0" xfId="3737" applyFont="1" applyBorder="1" applyAlignment="1">
      <alignment wrapText="1"/>
    </xf>
    <xf numFmtId="49" fontId="0" fillId="0" borderId="0" xfId="3737" applyNumberFormat="1" applyAlignment="1">
      <alignment horizontal="center" vertical="center"/>
    </xf>
    <xf numFmtId="0" fontId="0" fillId="0" borderId="0" xfId="3786">
      <alignment vertical="center"/>
    </xf>
    <xf numFmtId="0" fontId="22" fillId="0" borderId="0" xfId="3786" applyFont="1">
      <alignment vertical="center"/>
    </xf>
    <xf numFmtId="0" fontId="75" fillId="0" borderId="0" xfId="3786" applyFont="1" applyAlignment="1">
      <alignment horizontal="center" vertical="center" wrapText="1"/>
    </xf>
    <xf numFmtId="57" fontId="76" fillId="0" borderId="0" xfId="3786" applyNumberFormat="1" applyFont="1" applyAlignment="1">
      <alignment horizontal="center" vertical="center"/>
    </xf>
    <xf numFmtId="0" fontId="77" fillId="0" borderId="0" xfId="3786" applyFont="1" applyAlignment="1">
      <alignment vertical="center"/>
    </xf>
    <xf numFmtId="0" fontId="76" fillId="0" borderId="0" xfId="3786" applyFont="1" applyAlignment="1">
      <alignment vertical="center"/>
    </xf>
    <xf numFmtId="185" fontId="16" fillId="3" borderId="0" xfId="3739" applyNumberFormat="1" applyFont="1" applyFill="1" applyAlignment="1" applyProtection="1" quotePrefix="1">
      <alignment horizontal="center" vertical="center"/>
    </xf>
    <xf numFmtId="185" fontId="54" fillId="3" borderId="0" xfId="3739" applyNumberFormat="1" applyFont="1" applyFill="1" applyAlignment="1" applyProtection="1" quotePrefix="1">
      <alignment horizontal="center" vertical="center"/>
    </xf>
  </cellXfs>
  <cellStyles count="4029">
    <cellStyle name="常规" xfId="0" builtinId="0"/>
    <cellStyle name="40% - 强调文字颜色 3 91" xfId="1"/>
    <cellStyle name="40% - 强调文字颜色 3 86" xfId="2"/>
    <cellStyle name="20% - 强调文字颜色 2 90" xfId="3"/>
    <cellStyle name="20% - 强调文字颜色 2 85" xfId="4"/>
    <cellStyle name="货币[0]" xfId="5" builtinId="7"/>
    <cellStyle name="20% - 强调文字颜色 3" xfId="6" builtinId="38"/>
    <cellStyle name="输入" xfId="7" builtinId="20"/>
    <cellStyle name="注释 114" xfId="8"/>
    <cellStyle name="注释 109" xfId="9"/>
    <cellStyle name="常规 44" xfId="10"/>
    <cellStyle name="常规 39" xfId="11"/>
    <cellStyle name="货币" xfId="12" builtinId="4"/>
    <cellStyle name="40% - 强调文字颜色 2 90" xfId="13"/>
    <cellStyle name="40% - 强调文字颜色 2 85" xfId="14"/>
    <cellStyle name="千位分隔[0]" xfId="15" builtinId="6"/>
    <cellStyle name="20% - 强调文字颜色 1 79" xfId="16"/>
    <cellStyle name="20% - 强调文字颜色 1 84" xfId="17"/>
    <cellStyle name="40% - 强调文字颜色 2 113" xfId="18"/>
    <cellStyle name="40% - 强调文字颜色 2 108" xfId="19"/>
    <cellStyle name="20% - 强调文字颜色 1 103" xfId="20"/>
    <cellStyle name="40% - 强调文字颜色 3" xfId="21" builtinId="39"/>
    <cellStyle name="注释 251" xfId="22"/>
    <cellStyle name="注释 246" xfId="23"/>
    <cellStyle name="注释 196" xfId="24"/>
    <cellStyle name="40% - 强调文字颜色 3 143" xfId="25"/>
    <cellStyle name="40% - 强调文字颜色 3 138" xfId="26"/>
    <cellStyle name="20% - 强调文字颜色 2 128" xfId="27"/>
    <cellStyle name="20% - 强调文字颜色 2 133" xfId="28"/>
    <cellStyle name="差" xfId="29" builtinId="27"/>
    <cellStyle name="千位分隔" xfId="30" builtinId="3"/>
    <cellStyle name="60% - 强调文字颜色 3" xfId="31" builtinId="40"/>
    <cellStyle name="超链接" xfId="32" builtinId="8"/>
    <cellStyle name="百分比" xfId="33" builtinId="5"/>
    <cellStyle name="40% - 强调文字颜色 2 12" xfId="34"/>
    <cellStyle name="20% - 强调文字颜色 1 11" xfId="35"/>
    <cellStyle name="已访问的超链接" xfId="36" builtinId="9"/>
    <cellStyle name="40% - 强调文字颜色 2 50" xfId="37"/>
    <cellStyle name="40% - 强调文字颜色 2 45" xfId="38"/>
    <cellStyle name="20% - 强调文字颜色 4 5" xfId="39"/>
    <cellStyle name="20% - 强调文字颜色 1 39" xfId="40"/>
    <cellStyle name="20% - 强调文字颜色 1 44" xfId="41"/>
    <cellStyle name="60% - 强调文字颜色 2 3" xfId="42"/>
    <cellStyle name="40% - 强调文字颜色 4 120" xfId="43"/>
    <cellStyle name="40% - 强调文字颜色 4 115" xfId="44"/>
    <cellStyle name="20% - 强调文字颜色 3 110" xfId="45"/>
    <cellStyle name="20% - 强调文字颜色 3 105" xfId="46"/>
    <cellStyle name="注释" xfId="47" builtinId="10"/>
    <cellStyle name="60% - 强调文字颜色 2" xfId="48" builtinId="36"/>
    <cellStyle name="标题 4" xfId="49" builtinId="19"/>
    <cellStyle name="常规 250" xfId="50"/>
    <cellStyle name="常规 245" xfId="51"/>
    <cellStyle name="常规 195" xfId="52"/>
    <cellStyle name="20% - 强调文字颜色 6 84" xfId="53"/>
    <cellStyle name="20% - 强调文字颜色 6 79" xfId="54"/>
    <cellStyle name="警告文本" xfId="55" builtinId="11"/>
    <cellStyle name="标题" xfId="56" builtinId="15"/>
    <cellStyle name="解释性文本" xfId="57" builtinId="53"/>
    <cellStyle name="40% - 强调文字颜色 2 123" xfId="58"/>
    <cellStyle name="40% - 强调文字颜色 2 118" xfId="59"/>
    <cellStyle name="20% - 强调文字颜色 1 113" xfId="60"/>
    <cellStyle name="20% - 强调文字颜色 1 108" xfId="61"/>
    <cellStyle name="标题 1" xfId="62" builtinId="16"/>
    <cellStyle name="标题 2" xfId="63" builtinId="17"/>
    <cellStyle name="60% - 强调文字颜色 1" xfId="64" builtinId="32"/>
    <cellStyle name="标题 3" xfId="65" builtinId="18"/>
    <cellStyle name="60% - 强调文字颜色 4" xfId="66" builtinId="44"/>
    <cellStyle name="注释 210" xfId="67"/>
    <cellStyle name="注释 205" xfId="68"/>
    <cellStyle name="注释 160" xfId="69"/>
    <cellStyle name="注释 155" xfId="70"/>
    <cellStyle name="常规 90" xfId="71"/>
    <cellStyle name="常规 85" xfId="72"/>
    <cellStyle name="40% - 强调文字颜色 3 102" xfId="73"/>
    <cellStyle name="输出" xfId="74" builtinId="21"/>
    <cellStyle name="计算" xfId="75" builtinId="22"/>
    <cellStyle name="检查单元格" xfId="76" builtinId="23"/>
    <cellStyle name="20% - 强调文字颜色 6" xfId="77" builtinId="50"/>
    <cellStyle name="40% - 强调文字颜色 3 32" xfId="78"/>
    <cellStyle name="40% - 强调文字颜色 3 27" xfId="79"/>
    <cellStyle name="20% - 强调文字颜色 2 31" xfId="80"/>
    <cellStyle name="20% - 强调文字颜色 2 26" xfId="81"/>
    <cellStyle name="40% - 强调文字颜色 5 124" xfId="82"/>
    <cellStyle name="40% - 强调文字颜色 5 119" xfId="83"/>
    <cellStyle name="20% - 强调文字颜色 4 114" xfId="84"/>
    <cellStyle name="20% - 强调文字颜色 4 109" xfId="85"/>
    <cellStyle name="强调文字颜色 2" xfId="86" builtinId="33"/>
    <cellStyle name="40% - 强调文字颜色 2 213" xfId="87"/>
    <cellStyle name="40% - 强调文字颜色 2 208" xfId="88"/>
    <cellStyle name="40% - 强调文字颜色 2 163" xfId="89"/>
    <cellStyle name="40% - 强调文字颜色 2 158" xfId="90"/>
    <cellStyle name="20% - 强调文字颜色 1 148" xfId="91"/>
    <cellStyle name="20% - 强调文字颜色 1 153" xfId="92"/>
    <cellStyle name="20% - 强调文字颜色 1 203" xfId="93"/>
    <cellStyle name="链接单元格" xfId="94" builtinId="24"/>
    <cellStyle name="40% - 强调文字颜色 2 261" xfId="95"/>
    <cellStyle name="40% - 强调文字颜色 2 256" xfId="96"/>
    <cellStyle name="汇总" xfId="97" builtinId="25"/>
    <cellStyle name="20% - 强调文字颜色 1 196" xfId="98"/>
    <cellStyle name="20% - 强调文字颜色 1 246" xfId="99"/>
    <cellStyle name="20% - 强调文字颜色 1 251" xfId="100"/>
    <cellStyle name="40% - 强调文字颜色 2 143" xfId="101"/>
    <cellStyle name="40% - 强调文字颜色 2 138" xfId="102"/>
    <cellStyle name="20% - 强调文字颜色 1 128" xfId="103"/>
    <cellStyle name="20% - 强调文字颜色 1 133" xfId="104"/>
    <cellStyle name="好" xfId="105" builtinId="26"/>
    <cellStyle name="40% - 强调文字颜色 6 20" xfId="106"/>
    <cellStyle name="40% - 强调文字颜色 6 15" xfId="107"/>
    <cellStyle name="20% - 强调文字颜色 5 14" xfId="108"/>
    <cellStyle name="适中" xfId="109" builtinId="28"/>
    <cellStyle name="20% - 强调文字颜色 5" xfId="110" builtinId="46"/>
    <cellStyle name="40% - 强调文字颜色 3 31" xfId="111"/>
    <cellStyle name="40% - 强调文字颜色 3 26" xfId="112"/>
    <cellStyle name="20% - 强调文字颜色 2 30" xfId="113"/>
    <cellStyle name="20% - 强调文字颜色 2 25" xfId="114"/>
    <cellStyle name="40% - 强调文字颜色 5 123" xfId="115"/>
    <cellStyle name="40% - 强调文字颜色 5 118" xfId="116"/>
    <cellStyle name="20% - 强调文字颜色 4 113" xfId="117"/>
    <cellStyle name="20% - 强调文字颜色 4 108" xfId="118"/>
    <cellStyle name="强调文字颜色 1" xfId="119" builtinId="29"/>
    <cellStyle name="20% - 强调文字颜色 1" xfId="120" builtinId="30"/>
    <cellStyle name="千位分隔 2 3 2 2 2 3" xfId="121"/>
    <cellStyle name="40% - 强调文字颜色 2 111" xfId="122"/>
    <cellStyle name="40% - 强调文字颜色 2 106" xfId="123"/>
    <cellStyle name="20% - 强调文字颜色 1 101" xfId="124"/>
    <cellStyle name="40% - 强调文字颜色 1" xfId="125" builtinId="31"/>
    <cellStyle name="20% - 强调文字颜色 2" xfId="126" builtinId="34"/>
    <cellStyle name="40% - 强调文字颜色 2 112" xfId="127"/>
    <cellStyle name="40% - 强调文字颜色 2 107" xfId="128"/>
    <cellStyle name="20% - 强调文字颜色 1 102" xfId="129"/>
    <cellStyle name="40% - 强调文字颜色 2" xfId="130" builtinId="35"/>
    <cellStyle name="40% - 强调文字颜色 5 130" xfId="131"/>
    <cellStyle name="40% - 强调文字颜色 5 125" xfId="132"/>
    <cellStyle name="20% - 强调文字颜色 4 120" xfId="133"/>
    <cellStyle name="20% - 强调文字颜色 4 115" xfId="134"/>
    <cellStyle name="强调文字颜色 3" xfId="135" builtinId="37"/>
    <cellStyle name="40% - 强调文字颜色 5 131" xfId="136"/>
    <cellStyle name="40% - 强调文字颜色 5 126" xfId="137"/>
    <cellStyle name="20% - 强调文字颜色 4 121" xfId="138"/>
    <cellStyle name="20% - 强调文字颜色 4 116" xfId="139"/>
    <cellStyle name="强调文字颜色 4" xfId="140" builtinId="41"/>
    <cellStyle name="20% - 强调文字颜色 4" xfId="141" builtinId="42"/>
    <cellStyle name="40% - 强调文字颜色 2 114" xfId="142"/>
    <cellStyle name="40% - 强调文字颜色 2 109" xfId="143"/>
    <cellStyle name="20% - 强调文字颜色 1 104" xfId="144"/>
    <cellStyle name="40% - 强调文字颜色 4" xfId="145" builtinId="43"/>
    <cellStyle name="40% - 强调文字颜色 5 132" xfId="146"/>
    <cellStyle name="40% - 强调文字颜色 5 127" xfId="147"/>
    <cellStyle name="20% - 强调文字颜色 4 122" xfId="148"/>
    <cellStyle name="20% - 强调文字颜色 4 117" xfId="149"/>
    <cellStyle name="强调文字颜色 5" xfId="150" builtinId="45"/>
    <cellStyle name="40% - 强调文字颜色 2 120" xfId="151"/>
    <cellStyle name="40% - 强调文字颜色 2 115" xfId="152"/>
    <cellStyle name="20% - 强调文字颜色 1 110" xfId="153"/>
    <cellStyle name="20% - 强调文字颜色 1 105" xfId="154"/>
    <cellStyle name="40% - 强调文字颜色 5" xfId="155" builtinId="47"/>
    <cellStyle name="60% - 强调文字颜色 5" xfId="156" builtinId="48"/>
    <cellStyle name="40% - 强调文字颜色 5 133" xfId="157"/>
    <cellStyle name="40% - 强调文字颜色 5 128" xfId="158"/>
    <cellStyle name="20% - 强调文字颜色 4 123" xfId="159"/>
    <cellStyle name="20% - 强调文字颜色 4 118" xfId="160"/>
    <cellStyle name="强调文字颜色 6" xfId="161" builtinId="49"/>
    <cellStyle name="40% - 强调文字颜色 2 121" xfId="162"/>
    <cellStyle name="40% - 强调文字颜色 2 116" xfId="163"/>
    <cellStyle name="20% - 强调文字颜色 1 111" xfId="164"/>
    <cellStyle name="20% - 强调文字颜色 1 106" xfId="165"/>
    <cellStyle name="40% - 强调文字颜色 6" xfId="166" builtinId="51"/>
    <cellStyle name="60% - 强调文字颜色 6" xfId="167" builtinId="52"/>
    <cellStyle name="40% - 强调文字颜色 2 11" xfId="168"/>
    <cellStyle name="20% - 强调文字颜色 1 10" xfId="169"/>
    <cellStyle name="千位分隔 2 3 2 2 2 2" xfId="170"/>
    <cellStyle name="40% - 强调文字颜色 2 110" xfId="171"/>
    <cellStyle name="40% - 强调文字颜色 2 105" xfId="172"/>
    <cellStyle name="20% - 强调文字颜色 1 100" xfId="173"/>
    <cellStyle name="40% - 强调文字颜色 2 122" xfId="174"/>
    <cellStyle name="40% - 强调文字颜色 2 117" xfId="175"/>
    <cellStyle name="20% - 强调文字颜色 1 112" xfId="176"/>
    <cellStyle name="20% - 强调文字颜色 1 107" xfId="177"/>
    <cellStyle name="40% - 强调文字颜色 2 124" xfId="178"/>
    <cellStyle name="40% - 强调文字颜色 2 119" xfId="179"/>
    <cellStyle name="20% - 强调文字颜色 1 109" xfId="180"/>
    <cellStyle name="20% - 强调文字颜色 1 114" xfId="181"/>
    <cellStyle name="40% - 强调文字颜色 2 130" xfId="182"/>
    <cellStyle name="40% - 强调文字颜色 2 125" xfId="183"/>
    <cellStyle name="20% - 强调文字颜色 1 115" xfId="184"/>
    <cellStyle name="20% - 强调文字颜色 1 120" xfId="185"/>
    <cellStyle name="40% - 强调文字颜色 2 131" xfId="186"/>
    <cellStyle name="40% - 强调文字颜色 2 126" xfId="187"/>
    <cellStyle name="20% - 强调文字颜色 1 116" xfId="188"/>
    <cellStyle name="20% - 强调文字颜色 1 121" xfId="189"/>
    <cellStyle name="40% - 强调文字颜色 2 132" xfId="190"/>
    <cellStyle name="40% - 强调文字颜色 2 127" xfId="191"/>
    <cellStyle name="20% - 强调文字颜色 1 117" xfId="192"/>
    <cellStyle name="20% - 强调文字颜色 1 122" xfId="193"/>
    <cellStyle name="40% - 强调文字颜色 2 133" xfId="194"/>
    <cellStyle name="40% - 强调文字颜色 2 128" xfId="195"/>
    <cellStyle name="20% - 强调文字颜色 1 118" xfId="196"/>
    <cellStyle name="20% - 强调文字颜色 1 123" xfId="197"/>
    <cellStyle name="40% - 强调文字颜色 2 134" xfId="198"/>
    <cellStyle name="40% - 强调文字颜色 2 129" xfId="199"/>
    <cellStyle name="20% - 强调文字颜色 1 119" xfId="200"/>
    <cellStyle name="20% - 强调文字颜色 1 124" xfId="201"/>
    <cellStyle name="40% - 强调文字颜色 2 13" xfId="202"/>
    <cellStyle name="20% - 强调文字颜色 1 12" xfId="203"/>
    <cellStyle name="40% - 强调文字颜色 2 140" xfId="204"/>
    <cellStyle name="40% - 强调文字颜色 2 135" xfId="205"/>
    <cellStyle name="20% - 强调文字颜色 1 125" xfId="206"/>
    <cellStyle name="20% - 强调文字颜色 1 130" xfId="207"/>
    <cellStyle name="40% - 强调文字颜色 2 141" xfId="208"/>
    <cellStyle name="40% - 强调文字颜色 2 136" xfId="209"/>
    <cellStyle name="20% - 强调文字颜色 1 126" xfId="210"/>
    <cellStyle name="20% - 强调文字颜色 1 131" xfId="211"/>
    <cellStyle name="40% - 强调文字颜色 2 142" xfId="212"/>
    <cellStyle name="40% - 强调文字颜色 2 137" xfId="213"/>
    <cellStyle name="20% - 强调文字颜色 1 127" xfId="214"/>
    <cellStyle name="20% - 强调文字颜色 1 132" xfId="215"/>
    <cellStyle name="40% - 强调文字颜色 2 144" xfId="216"/>
    <cellStyle name="40% - 强调文字颜色 2 139" xfId="217"/>
    <cellStyle name="20% - 强调文字颜色 1 129" xfId="218"/>
    <cellStyle name="20% - 强调文字颜色 1 134" xfId="219"/>
    <cellStyle name="40% - 强调文字颜色 2 14" xfId="220"/>
    <cellStyle name="20% - 强调文字颜色 1 13" xfId="221"/>
    <cellStyle name="40% - 强调文字颜色 2 200" xfId="222"/>
    <cellStyle name="40% - 强调文字颜色 2 150" xfId="223"/>
    <cellStyle name="40% - 强调文字颜色 2 145" xfId="224"/>
    <cellStyle name="20% - 强调文字颜色 1 135" xfId="225"/>
    <cellStyle name="20% - 强调文字颜色 1 140" xfId="226"/>
    <cellStyle name="40% - 强调文字颜色 2 201" xfId="227"/>
    <cellStyle name="40% - 强调文字颜色 2 151" xfId="228"/>
    <cellStyle name="40% - 强调文字颜色 2 146" xfId="229"/>
    <cellStyle name="20% - 强调文字颜色 1 136" xfId="230"/>
    <cellStyle name="20% - 强调文字颜色 1 141" xfId="231"/>
    <cellStyle name="40% - 强调文字颜色 2 202" xfId="232"/>
    <cellStyle name="40% - 强调文字颜色 2 152" xfId="233"/>
    <cellStyle name="40% - 强调文字颜色 2 147" xfId="234"/>
    <cellStyle name="20% - 强调文字颜色 1 137" xfId="235"/>
    <cellStyle name="20% - 强调文字颜色 1 142" xfId="236"/>
    <cellStyle name="40% - 强调文字颜色 2 203" xfId="237"/>
    <cellStyle name="40% - 强调文字颜色 2 153" xfId="238"/>
    <cellStyle name="40% - 强调文字颜色 2 148" xfId="239"/>
    <cellStyle name="20% - 强调文字颜色 1 138" xfId="240"/>
    <cellStyle name="20% - 强调文字颜色 1 143" xfId="241"/>
    <cellStyle name="40% - 强调文字颜色 2 204" xfId="242"/>
    <cellStyle name="40% - 强调文字颜色 2 154" xfId="243"/>
    <cellStyle name="40% - 强调文字颜色 2 149" xfId="244"/>
    <cellStyle name="20% - 强调文字颜色 1 139" xfId="245"/>
    <cellStyle name="20% - 强调文字颜色 1 144" xfId="246"/>
    <cellStyle name="40% - 强调文字颜色 2 20" xfId="247"/>
    <cellStyle name="40% - 强调文字颜色 2 15" xfId="248"/>
    <cellStyle name="20% - 强调文字颜色 1 14" xfId="249"/>
    <cellStyle name="40% - 强调文字颜色 2 210" xfId="250"/>
    <cellStyle name="40% - 强调文字颜色 2 205" xfId="251"/>
    <cellStyle name="40% - 强调文字颜色 2 160" xfId="252"/>
    <cellStyle name="40% - 强调文字颜色 2 155" xfId="253"/>
    <cellStyle name="20% - 强调文字颜色 1 145" xfId="254"/>
    <cellStyle name="20% - 强调文字颜色 1 150" xfId="255"/>
    <cellStyle name="20% - 强调文字颜色 1 200" xfId="256"/>
    <cellStyle name="40% - 强调文字颜色 2 211" xfId="257"/>
    <cellStyle name="40% - 强调文字颜色 2 206" xfId="258"/>
    <cellStyle name="40% - 强调文字颜色 2 161" xfId="259"/>
    <cellStyle name="40% - 强调文字颜色 2 156" xfId="260"/>
    <cellStyle name="20% - 强调文字颜色 1 146" xfId="261"/>
    <cellStyle name="20% - 强调文字颜色 1 151" xfId="262"/>
    <cellStyle name="20% - 强调文字颜色 1 201" xfId="263"/>
    <cellStyle name="40% - 强调文字颜色 2 212" xfId="264"/>
    <cellStyle name="40% - 强调文字颜色 2 207" xfId="265"/>
    <cellStyle name="40% - 强调文字颜色 2 162" xfId="266"/>
    <cellStyle name="40% - 强调文字颜色 2 157" xfId="267"/>
    <cellStyle name="20% - 强调文字颜色 1 147" xfId="268"/>
    <cellStyle name="20% - 强调文字颜色 1 152" xfId="269"/>
    <cellStyle name="20% - 强调文字颜色 1 202" xfId="270"/>
    <cellStyle name="40% - 强调文字颜色 2 214" xfId="271"/>
    <cellStyle name="40% - 强调文字颜色 2 209" xfId="272"/>
    <cellStyle name="40% - 强调文字颜色 2 164" xfId="273"/>
    <cellStyle name="40% - 强调文字颜色 2 159" xfId="274"/>
    <cellStyle name="20% - 强调文字颜色 1 149" xfId="275"/>
    <cellStyle name="20% - 强调文字颜色 1 154" xfId="276"/>
    <cellStyle name="20% - 强调文字颜色 1 204" xfId="277"/>
    <cellStyle name="40% - 强调文字颜色 2 21" xfId="278"/>
    <cellStyle name="40% - 强调文字颜色 2 16" xfId="279"/>
    <cellStyle name="20% - 强调文字颜色 1 15" xfId="280"/>
    <cellStyle name="20% - 强调文字颜色 1 20" xfId="281"/>
    <cellStyle name="40% - 强调文字颜色 2 220" xfId="282"/>
    <cellStyle name="40% - 强调文字颜色 2 215" xfId="283"/>
    <cellStyle name="40% - 强调文字颜色 2 170" xfId="284"/>
    <cellStyle name="40% - 强调文字颜色 2 165" xfId="285"/>
    <cellStyle name="20% - 强调文字颜色 1 155" xfId="286"/>
    <cellStyle name="20% - 强调文字颜色 1 160" xfId="287"/>
    <cellStyle name="20% - 强调文字颜色 1 205" xfId="288"/>
    <cellStyle name="20% - 强调文字颜色 1 210" xfId="289"/>
    <cellStyle name="40% - 强调文字颜色 2 221" xfId="290"/>
    <cellStyle name="40% - 强调文字颜色 2 216" xfId="291"/>
    <cellStyle name="40% - 强调文字颜色 2 171" xfId="292"/>
    <cellStyle name="40% - 强调文字颜色 2 166" xfId="293"/>
    <cellStyle name="20% - 强调文字颜色 1 156" xfId="294"/>
    <cellStyle name="20% - 强调文字颜色 1 161" xfId="295"/>
    <cellStyle name="20% - 强调文字颜色 1 206" xfId="296"/>
    <cellStyle name="20% - 强调文字颜色 1 211" xfId="297"/>
    <cellStyle name="40% - 强调文字颜色 2 222" xfId="298"/>
    <cellStyle name="40% - 强调文字颜色 2 217" xfId="299"/>
    <cellStyle name="40% - 强调文字颜色 2 172" xfId="300"/>
    <cellStyle name="40% - 强调文字颜色 2 167" xfId="301"/>
    <cellStyle name="20% - 强调文字颜色 1 157" xfId="302"/>
    <cellStyle name="20% - 强调文字颜色 1 162" xfId="303"/>
    <cellStyle name="20% - 强调文字颜色 1 207" xfId="304"/>
    <cellStyle name="20% - 强调文字颜色 1 212" xfId="305"/>
    <cellStyle name="40% - 强调文字颜色 2 223" xfId="306"/>
    <cellStyle name="40% - 强调文字颜色 2 218" xfId="307"/>
    <cellStyle name="40% - 强调文字颜色 2 173" xfId="308"/>
    <cellStyle name="40% - 强调文字颜色 2 168" xfId="309"/>
    <cellStyle name="20% - 强调文字颜色 1 158" xfId="310"/>
    <cellStyle name="20% - 强调文字颜色 1 163" xfId="311"/>
    <cellStyle name="20% - 强调文字颜色 1 208" xfId="312"/>
    <cellStyle name="20% - 强调文字颜色 1 213" xfId="313"/>
    <cellStyle name="40% - 强调文字颜色 2 224" xfId="314"/>
    <cellStyle name="40% - 强调文字颜色 2 219" xfId="315"/>
    <cellStyle name="40% - 强调文字颜色 2 174" xfId="316"/>
    <cellStyle name="40% - 强调文字颜色 2 169" xfId="317"/>
    <cellStyle name="20% - 强调文字颜色 1 159" xfId="318"/>
    <cellStyle name="20% - 强调文字颜色 1 164" xfId="319"/>
    <cellStyle name="20% - 强调文字颜色 1 209" xfId="320"/>
    <cellStyle name="20% - 强调文字颜色 1 214" xfId="321"/>
    <cellStyle name="40% - 强调文字颜色 2 22" xfId="322"/>
    <cellStyle name="40% - 强调文字颜色 2 17" xfId="323"/>
    <cellStyle name="20% - 强调文字颜色 1 16" xfId="324"/>
    <cellStyle name="20% - 强调文字颜色 1 21" xfId="325"/>
    <cellStyle name="40% - 强调文字颜色 2 230" xfId="326"/>
    <cellStyle name="40% - 强调文字颜色 2 225" xfId="327"/>
    <cellStyle name="40% - 强调文字颜色 2 180" xfId="328"/>
    <cellStyle name="40% - 强调文字颜色 2 175" xfId="329"/>
    <cellStyle name="20% - 强调文字颜色 1 165" xfId="330"/>
    <cellStyle name="20% - 强调文字颜色 1 170" xfId="331"/>
    <cellStyle name="20% - 强调文字颜色 1 215" xfId="332"/>
    <cellStyle name="20% - 强调文字颜色 1 220" xfId="333"/>
    <cellStyle name="40% - 强调文字颜色 2 231" xfId="334"/>
    <cellStyle name="40% - 强调文字颜色 2 226" xfId="335"/>
    <cellStyle name="40% - 强调文字颜色 2 181" xfId="336"/>
    <cellStyle name="40% - 强调文字颜色 2 176" xfId="337"/>
    <cellStyle name="20% - 强调文字颜色 1 166" xfId="338"/>
    <cellStyle name="20% - 强调文字颜色 1 171" xfId="339"/>
    <cellStyle name="20% - 强调文字颜色 1 216" xfId="340"/>
    <cellStyle name="20% - 强调文字颜色 1 221" xfId="341"/>
    <cellStyle name="40% - 强调文字颜色 2 232" xfId="342"/>
    <cellStyle name="40% - 强调文字颜色 2 227" xfId="343"/>
    <cellStyle name="40% - 强调文字颜色 2 182" xfId="344"/>
    <cellStyle name="40% - 强调文字颜色 2 177" xfId="345"/>
    <cellStyle name="20% - 强调文字颜色 1 167" xfId="346"/>
    <cellStyle name="20% - 强调文字颜色 1 172" xfId="347"/>
    <cellStyle name="20% - 强调文字颜色 1 217" xfId="348"/>
    <cellStyle name="20% - 强调文字颜色 1 222" xfId="349"/>
    <cellStyle name="40% - 强调文字颜色 2 233" xfId="350"/>
    <cellStyle name="40% - 强调文字颜色 2 228" xfId="351"/>
    <cellStyle name="40% - 强调文字颜色 2 183" xfId="352"/>
    <cellStyle name="40% - 强调文字颜色 2 178" xfId="353"/>
    <cellStyle name="20% - 强调文字颜色 1 168" xfId="354"/>
    <cellStyle name="20% - 强调文字颜色 1 173" xfId="355"/>
    <cellStyle name="20% - 强调文字颜色 1 218" xfId="356"/>
    <cellStyle name="20% - 强调文字颜色 1 223" xfId="357"/>
    <cellStyle name="40% - 强调文字颜色 2 234" xfId="358"/>
    <cellStyle name="40% - 强调文字颜色 2 229" xfId="359"/>
    <cellStyle name="40% - 强调文字颜色 2 184" xfId="360"/>
    <cellStyle name="40% - 强调文字颜色 2 179" xfId="361"/>
    <cellStyle name="20% - 强调文字颜色 1 169" xfId="362"/>
    <cellStyle name="20% - 强调文字颜色 1 174" xfId="363"/>
    <cellStyle name="20% - 强调文字颜色 1 219" xfId="364"/>
    <cellStyle name="20% - 强调文字颜色 1 224" xfId="365"/>
    <cellStyle name="40% - 强调文字颜色 2 23" xfId="366"/>
    <cellStyle name="40% - 强调文字颜色 2 18" xfId="367"/>
    <cellStyle name="20% - 强调文字颜色 1 17" xfId="368"/>
    <cellStyle name="20% - 强调文字颜色 1 22" xfId="369"/>
    <cellStyle name="40% - 强调文字颜色 2 240" xfId="370"/>
    <cellStyle name="40% - 强调文字颜色 2 235" xfId="371"/>
    <cellStyle name="40% - 强调文字颜色 2 190" xfId="372"/>
    <cellStyle name="40% - 强调文字颜色 2 185" xfId="373"/>
    <cellStyle name="20% - 强调文字颜色 1 175" xfId="374"/>
    <cellStyle name="20% - 强调文字颜色 1 180" xfId="375"/>
    <cellStyle name="20% - 强调文字颜色 1 225" xfId="376"/>
    <cellStyle name="20% - 强调文字颜色 1 230" xfId="377"/>
    <cellStyle name="40% - 强调文字颜色 2 241" xfId="378"/>
    <cellStyle name="40% - 强调文字颜色 2 236" xfId="379"/>
    <cellStyle name="40% - 强调文字颜色 2 191" xfId="380"/>
    <cellStyle name="40% - 强调文字颜色 2 186" xfId="381"/>
    <cellStyle name="20% - 强调文字颜色 1 176" xfId="382"/>
    <cellStyle name="20% - 强调文字颜色 1 181" xfId="383"/>
    <cellStyle name="20% - 强调文字颜色 1 226" xfId="384"/>
    <cellStyle name="20% - 强调文字颜色 1 231" xfId="385"/>
    <cellStyle name="40% - 强调文字颜色 2 242" xfId="386"/>
    <cellStyle name="40% - 强调文字颜色 2 237" xfId="387"/>
    <cellStyle name="40% - 强调文字颜色 2 192" xfId="388"/>
    <cellStyle name="40% - 强调文字颜色 2 187" xfId="389"/>
    <cellStyle name="20% - 强调文字颜色 1 177" xfId="390"/>
    <cellStyle name="20% - 强调文字颜色 1 182" xfId="391"/>
    <cellStyle name="20% - 强调文字颜色 1 227" xfId="392"/>
    <cellStyle name="20% - 强调文字颜色 1 232" xfId="393"/>
    <cellStyle name="40% - 强调文字颜色 2 243" xfId="394"/>
    <cellStyle name="40% - 强调文字颜色 2 238" xfId="395"/>
    <cellStyle name="40% - 强调文字颜色 2 193" xfId="396"/>
    <cellStyle name="40% - 强调文字颜色 2 188" xfId="397"/>
    <cellStyle name="20% - 强调文字颜色 1 178" xfId="398"/>
    <cellStyle name="20% - 强调文字颜色 1 183" xfId="399"/>
    <cellStyle name="20% - 强调文字颜色 1 228" xfId="400"/>
    <cellStyle name="20% - 强调文字颜色 1 233" xfId="401"/>
    <cellStyle name="40% - 强调文字颜色 2 244" xfId="402"/>
    <cellStyle name="40% - 强调文字颜色 2 239" xfId="403"/>
    <cellStyle name="40% - 强调文字颜色 2 194" xfId="404"/>
    <cellStyle name="40% - 强调文字颜色 2 189" xfId="405"/>
    <cellStyle name="20% - 强调文字颜色 1 179" xfId="406"/>
    <cellStyle name="20% - 强调文字颜色 1 184" xfId="407"/>
    <cellStyle name="20% - 强调文字颜色 1 229" xfId="408"/>
    <cellStyle name="20% - 强调文字颜色 1 234" xfId="409"/>
    <cellStyle name="40% - 强调文字颜色 2 24" xfId="410"/>
    <cellStyle name="40% - 强调文字颜色 2 19" xfId="411"/>
    <cellStyle name="20% - 强调文字颜色 1 18" xfId="412"/>
    <cellStyle name="20% - 强调文字颜色 1 23" xfId="413"/>
    <cellStyle name="40% - 强调文字颜色 2 250" xfId="414"/>
    <cellStyle name="40% - 强调文字颜色 2 245" xfId="415"/>
    <cellStyle name="40% - 强调文字颜色 2 195" xfId="416"/>
    <cellStyle name="20% - 强调文字颜色 1 185" xfId="417"/>
    <cellStyle name="20% - 强调文字颜色 1 190" xfId="418"/>
    <cellStyle name="20% - 强调文字颜色 1 235" xfId="419"/>
    <cellStyle name="20% - 强调文字颜色 1 240" xfId="420"/>
    <cellStyle name="40% - 强调文字颜色 2 251" xfId="421"/>
    <cellStyle name="40% - 强调文字颜色 2 246" xfId="422"/>
    <cellStyle name="40% - 强调文字颜色 2 196" xfId="423"/>
    <cellStyle name="20% - 强调文字颜色 1 186" xfId="424"/>
    <cellStyle name="20% - 强调文字颜色 1 191" xfId="425"/>
    <cellStyle name="20% - 强调文字颜色 1 236" xfId="426"/>
    <cellStyle name="20% - 强调文字颜色 1 241" xfId="427"/>
    <cellStyle name="40% - 强调文字颜色 2 252" xfId="428"/>
    <cellStyle name="40% - 强调文字颜色 2 247" xfId="429"/>
    <cellStyle name="40% - 强调文字颜色 2 197" xfId="430"/>
    <cellStyle name="20% - 强调文字颜色 1 187" xfId="431"/>
    <cellStyle name="20% - 强调文字颜色 1 192" xfId="432"/>
    <cellStyle name="20% - 强调文字颜色 1 237" xfId="433"/>
    <cellStyle name="20% - 强调文字颜色 1 242" xfId="434"/>
    <cellStyle name="40% - 强调文字颜色 2 253" xfId="435"/>
    <cellStyle name="40% - 强调文字颜色 2 248" xfId="436"/>
    <cellStyle name="40% - 强调文字颜色 2 198" xfId="437"/>
    <cellStyle name="20% - 强调文字颜色 1 188" xfId="438"/>
    <cellStyle name="20% - 强调文字颜色 1 193" xfId="439"/>
    <cellStyle name="20% - 强调文字颜色 1 238" xfId="440"/>
    <cellStyle name="20% - 强调文字颜色 1 243" xfId="441"/>
    <cellStyle name="40% - 强调文字颜色 2 254" xfId="442"/>
    <cellStyle name="40% - 强调文字颜色 2 249" xfId="443"/>
    <cellStyle name="40% - 强调文字颜色 2 199" xfId="444"/>
    <cellStyle name="20% - 强调文字颜色 1 189" xfId="445"/>
    <cellStyle name="20% - 强调文字颜色 1 194" xfId="446"/>
    <cellStyle name="20% - 强调文字颜色 1 239" xfId="447"/>
    <cellStyle name="20% - 强调文字颜色 1 244" xfId="448"/>
    <cellStyle name="40% - 强调文字颜色 2 30" xfId="449"/>
    <cellStyle name="40% - 强调文字颜色 2 25" xfId="450"/>
    <cellStyle name="20% - 强调文字颜色 1 19" xfId="451"/>
    <cellStyle name="20% - 强调文字颜色 1 24" xfId="452"/>
    <cellStyle name="40% - 强调文字颜色 2 260" xfId="453"/>
    <cellStyle name="40% - 强调文字颜色 2 255" xfId="454"/>
    <cellStyle name="20% - 强调文字颜色 1 195" xfId="455"/>
    <cellStyle name="20% - 强调文字颜色 1 245" xfId="456"/>
    <cellStyle name="20% - 强调文字颜色 1 250" xfId="457"/>
    <cellStyle name="40% - 强调文字颜色 2 262" xfId="458"/>
    <cellStyle name="40% - 强调文字颜色 2 257" xfId="459"/>
    <cellStyle name="20% - 强调文字颜色 1 197" xfId="460"/>
    <cellStyle name="20% - 强调文字颜色 1 247" xfId="461"/>
    <cellStyle name="20% - 强调文字颜色 1 252" xfId="462"/>
    <cellStyle name="40% - 强调文字颜色 2 263" xfId="463"/>
    <cellStyle name="40% - 强调文字颜色 2 258" xfId="464"/>
    <cellStyle name="20% - 强调文字颜色 1 198" xfId="465"/>
    <cellStyle name="20% - 强调文字颜色 1 248" xfId="466"/>
    <cellStyle name="20% - 强调文字颜色 1 253" xfId="467"/>
    <cellStyle name="40% - 强调文字颜色 2 264" xfId="468"/>
    <cellStyle name="40% - 强调文字颜色 2 259" xfId="469"/>
    <cellStyle name="20% - 强调文字颜色 1 199" xfId="470"/>
    <cellStyle name="20% - 强调文字颜色 1 249" xfId="471"/>
    <cellStyle name="20% - 强调文字颜色 1 254" xfId="472"/>
    <cellStyle name="40% - 强调文字颜色 3 240" xfId="473"/>
    <cellStyle name="40% - 强调文字颜色 3 235" xfId="474"/>
    <cellStyle name="40% - 强调文字颜色 3 190" xfId="475"/>
    <cellStyle name="40% - 强调文字颜色 3 185" xfId="476"/>
    <cellStyle name="20% - 强调文字颜色 2 175" xfId="477"/>
    <cellStyle name="20% - 强调文字颜色 2 180" xfId="478"/>
    <cellStyle name="20% - 强调文字颜色 2 225" xfId="479"/>
    <cellStyle name="20% - 强调文字颜色 2 230" xfId="480"/>
    <cellStyle name="20% - 强调文字颜色 1 2" xfId="481"/>
    <cellStyle name="40% - 强调文字颜色 2 31" xfId="482"/>
    <cellStyle name="40% - 强调文字颜色 2 26" xfId="483"/>
    <cellStyle name="20% - 强调文字颜色 1 25" xfId="484"/>
    <cellStyle name="20% - 强调文字颜色 1 30" xfId="485"/>
    <cellStyle name="40% - 强调文字颜色 2 270" xfId="486"/>
    <cellStyle name="40% - 强调文字颜色 2 265" xfId="487"/>
    <cellStyle name="20% - 强调文字颜色 1 255" xfId="488"/>
    <cellStyle name="20% - 强调文字颜色 1 260" xfId="489"/>
    <cellStyle name="40% - 强调文字颜色 2 271" xfId="490"/>
    <cellStyle name="40% - 强调文字颜色 2 266" xfId="491"/>
    <cellStyle name="20% - 强调文字颜色 1 256" xfId="492"/>
    <cellStyle name="20% - 强调文字颜色 1 261" xfId="493"/>
    <cellStyle name="40% - 强调文字颜色 2 272" xfId="494"/>
    <cellStyle name="40% - 强调文字颜色 2 267" xfId="495"/>
    <cellStyle name="20% - 强调文字颜色 1 257" xfId="496"/>
    <cellStyle name="20% - 强调文字颜色 1 262" xfId="497"/>
    <cellStyle name="40% - 强调文字颜色 2 273" xfId="498"/>
    <cellStyle name="40% - 强调文字颜色 2 268" xfId="499"/>
    <cellStyle name="20% - 强调文字颜色 1 258" xfId="500"/>
    <cellStyle name="20% - 强调文字颜色 1 263" xfId="501"/>
    <cellStyle name="40% - 强调文字颜色 2 274" xfId="502"/>
    <cellStyle name="40% - 强调文字颜色 2 269" xfId="503"/>
    <cellStyle name="20% - 强调文字颜色 1 259" xfId="504"/>
    <cellStyle name="20% - 强调文字颜色 1 264" xfId="505"/>
    <cellStyle name="40% - 强调文字颜色 2 32" xfId="506"/>
    <cellStyle name="40% - 强调文字颜色 2 27" xfId="507"/>
    <cellStyle name="20% - 强调文字颜色 1 26" xfId="508"/>
    <cellStyle name="20% - 强调文字颜色 1 31" xfId="509"/>
    <cellStyle name="40% - 强调文字颜色 2 275" xfId="510"/>
    <cellStyle name="20% - 强调文字颜色 1 265" xfId="511"/>
    <cellStyle name="20% - 强调文字颜色 1 270" xfId="512"/>
    <cellStyle name="40% - 强调文字颜色 2 276" xfId="513"/>
    <cellStyle name="20% - 强调文字颜色 1 266" xfId="514"/>
    <cellStyle name="20% - 强调文字颜色 1 271" xfId="515"/>
    <cellStyle name="40% - 强调文字颜色 2 277" xfId="516"/>
    <cellStyle name="20% - 强调文字颜色 1 267" xfId="517"/>
    <cellStyle name="20% - 强调文字颜色 1 272" xfId="518"/>
    <cellStyle name="20% - 强调文字颜色 1 268" xfId="519"/>
    <cellStyle name="20% - 强调文字颜色 1 273" xfId="520"/>
    <cellStyle name="20% - 强调文字颜色 1 269" xfId="521"/>
    <cellStyle name="20% - 强调文字颜色 1 274" xfId="522"/>
    <cellStyle name="40% - 强调文字颜色 2 33" xfId="523"/>
    <cellStyle name="40% - 强调文字颜色 2 28" xfId="524"/>
    <cellStyle name="20% - 强调文字颜色 1 27" xfId="525"/>
    <cellStyle name="20% - 强调文字颜色 1 32" xfId="526"/>
    <cellStyle name="20% - 强调文字颜色 1 275" xfId="527"/>
    <cellStyle name="20% - 强调文字颜色 1 276" xfId="528"/>
    <cellStyle name="20% - 强调文字颜色 1 277" xfId="529"/>
    <cellStyle name="40% - 强调文字颜色 2 34" xfId="530"/>
    <cellStyle name="40% - 强调文字颜色 2 29" xfId="531"/>
    <cellStyle name="20% - 强调文字颜色 1 28" xfId="532"/>
    <cellStyle name="20% - 强调文字颜色 1 33" xfId="533"/>
    <cellStyle name="40% - 强调文字颜色 2 40" xfId="534"/>
    <cellStyle name="40% - 强调文字颜色 2 35" xfId="535"/>
    <cellStyle name="20% - 强调文字颜色 1 29" xfId="536"/>
    <cellStyle name="20% - 强调文字颜色 1 34" xfId="537"/>
    <cellStyle name="40% - 强调文字颜色 3 241" xfId="538"/>
    <cellStyle name="40% - 强调文字颜色 3 236" xfId="539"/>
    <cellStyle name="40% - 强调文字颜色 3 191" xfId="540"/>
    <cellStyle name="40% - 强调文字颜色 3 186" xfId="541"/>
    <cellStyle name="20% - 强调文字颜色 2 176" xfId="542"/>
    <cellStyle name="20% - 强调文字颜色 2 181" xfId="543"/>
    <cellStyle name="20% - 强调文字颜色 2 226" xfId="544"/>
    <cellStyle name="20% - 强调文字颜色 2 231" xfId="545"/>
    <cellStyle name="20% - 强调文字颜色 1 3" xfId="546"/>
    <cellStyle name="40% - 强调文字颜色 2 41" xfId="547"/>
    <cellStyle name="40% - 强调文字颜色 2 36" xfId="548"/>
    <cellStyle name="20% - 强调文字颜色 1 35" xfId="549"/>
    <cellStyle name="20% - 强调文字颜色 1 40" xfId="550"/>
    <cellStyle name="40% - 强调文字颜色 2 42" xfId="551"/>
    <cellStyle name="40% - 强调文字颜色 2 37" xfId="552"/>
    <cellStyle name="20% - 强调文字颜色 4 2" xfId="553"/>
    <cellStyle name="20% - 强调文字颜色 1 36" xfId="554"/>
    <cellStyle name="20% - 强调文字颜色 1 41" xfId="555"/>
    <cellStyle name="40% - 强调文字颜色 2 43" xfId="556"/>
    <cellStyle name="40% - 强调文字颜色 2 38" xfId="557"/>
    <cellStyle name="20% - 强调文字颜色 4 3" xfId="558"/>
    <cellStyle name="20% - 强调文字颜色 1 37" xfId="559"/>
    <cellStyle name="20% - 强调文字颜色 1 42" xfId="560"/>
    <cellStyle name="40% - 强调文字颜色 2 44" xfId="561"/>
    <cellStyle name="40% - 强调文字颜色 2 39" xfId="562"/>
    <cellStyle name="20% - 强调文字颜色 4 4" xfId="563"/>
    <cellStyle name="20% - 强调文字颜色 1 38" xfId="564"/>
    <cellStyle name="20% - 强调文字颜色 1 43" xfId="565"/>
    <cellStyle name="40% - 强调文字颜色 3 242" xfId="566"/>
    <cellStyle name="40% - 强调文字颜色 3 237" xfId="567"/>
    <cellStyle name="40% - 强调文字颜色 3 192" xfId="568"/>
    <cellStyle name="40% - 强调文字颜色 3 187" xfId="569"/>
    <cellStyle name="20% - 强调文字颜色 2 177" xfId="570"/>
    <cellStyle name="20% - 强调文字颜色 2 182" xfId="571"/>
    <cellStyle name="20% - 强调文字颜色 2 227" xfId="572"/>
    <cellStyle name="20% - 强调文字颜色 2 232" xfId="573"/>
    <cellStyle name="20% - 强调文字颜色 1 4" xfId="574"/>
    <cellStyle name="40% - 强调文字颜色 2 51" xfId="575"/>
    <cellStyle name="40% - 强调文字颜色 2 46" xfId="576"/>
    <cellStyle name="20% - 强调文字颜色 4 6" xfId="577"/>
    <cellStyle name="20% - 强调文字颜色 1 45" xfId="578"/>
    <cellStyle name="20% - 强调文字颜色 1 50" xfId="579"/>
    <cellStyle name="40% - 强调文字颜色 2 52" xfId="580"/>
    <cellStyle name="40% - 强调文字颜色 2 47" xfId="581"/>
    <cellStyle name="20% - 强调文字颜色 4 7" xfId="582"/>
    <cellStyle name="20% - 强调文字颜色 1 46" xfId="583"/>
    <cellStyle name="20% - 强调文字颜色 1 51" xfId="584"/>
    <cellStyle name="40% - 强调文字颜色 2 53" xfId="585"/>
    <cellStyle name="40% - 强调文字颜色 2 48" xfId="586"/>
    <cellStyle name="20% - 强调文字颜色 4 8" xfId="587"/>
    <cellStyle name="20% - 强调文字颜色 1 47" xfId="588"/>
    <cellStyle name="20% - 强调文字颜色 1 52" xfId="589"/>
    <cellStyle name="40% - 强调文字颜色 2 54" xfId="590"/>
    <cellStyle name="40% - 强调文字颜色 2 49" xfId="591"/>
    <cellStyle name="20% - 强调文字颜色 4 9" xfId="592"/>
    <cellStyle name="20% - 强调文字颜色 1 48" xfId="593"/>
    <cellStyle name="20% - 强调文字颜色 1 53" xfId="594"/>
    <cellStyle name="40% - 强调文字颜色 2 60" xfId="595"/>
    <cellStyle name="40% - 强调文字颜色 2 55" xfId="596"/>
    <cellStyle name="20% - 强调文字颜色 1 49" xfId="597"/>
    <cellStyle name="20% - 强调文字颜色 1 54" xfId="598"/>
    <cellStyle name="40% - 强调文字颜色 3 243" xfId="599"/>
    <cellStyle name="40% - 强调文字颜色 3 238" xfId="600"/>
    <cellStyle name="40% - 强调文字颜色 3 193" xfId="601"/>
    <cellStyle name="40% - 强调文字颜色 3 188" xfId="602"/>
    <cellStyle name="20% - 强调文字颜色 2 178" xfId="603"/>
    <cellStyle name="20% - 强调文字颜色 2 183" xfId="604"/>
    <cellStyle name="20% - 强调文字颜色 2 228" xfId="605"/>
    <cellStyle name="20% - 强调文字颜色 2 233" xfId="606"/>
    <cellStyle name="20% - 强调文字颜色 1 5" xfId="607"/>
    <cellStyle name="40% - 强调文字颜色 2 61" xfId="608"/>
    <cellStyle name="40% - 强调文字颜色 2 56" xfId="609"/>
    <cellStyle name="20% - 强调文字颜色 1 55" xfId="610"/>
    <cellStyle name="20% - 强调文字颜色 1 60" xfId="611"/>
    <cellStyle name="40% - 强调文字颜色 2 62" xfId="612"/>
    <cellStyle name="40% - 强调文字颜色 2 57" xfId="613"/>
    <cellStyle name="20% - 强调文字颜色 1 56" xfId="614"/>
    <cellStyle name="20% - 强调文字颜色 1 61" xfId="615"/>
    <cellStyle name="40% - 强调文字颜色 2 63" xfId="616"/>
    <cellStyle name="40% - 强调文字颜色 2 58" xfId="617"/>
    <cellStyle name="20% - 强调文字颜色 1 57" xfId="618"/>
    <cellStyle name="20% - 强调文字颜色 1 62" xfId="619"/>
    <cellStyle name="40% - 强调文字颜色 2 64" xfId="620"/>
    <cellStyle name="40% - 强调文字颜色 2 59" xfId="621"/>
    <cellStyle name="20% - 强调文字颜色 1 58" xfId="622"/>
    <cellStyle name="20% - 强调文字颜色 1 63" xfId="623"/>
    <cellStyle name="40% - 强调文字颜色 2 70" xfId="624"/>
    <cellStyle name="40% - 强调文字颜色 2 65" xfId="625"/>
    <cellStyle name="20% - 强调文字颜色 1 59" xfId="626"/>
    <cellStyle name="20% - 强调文字颜色 1 64" xfId="627"/>
    <cellStyle name="40% - 强调文字颜色 3 244" xfId="628"/>
    <cellStyle name="40% - 强调文字颜色 3 239" xfId="629"/>
    <cellStyle name="40% - 强调文字颜色 3 194" xfId="630"/>
    <cellStyle name="40% - 强调文字颜色 3 189" xfId="631"/>
    <cellStyle name="20% - 强调文字颜色 2 179" xfId="632"/>
    <cellStyle name="20% - 强调文字颜色 2 184" xfId="633"/>
    <cellStyle name="20% - 强调文字颜色 2 229" xfId="634"/>
    <cellStyle name="20% - 强调文字颜色 2 234" xfId="635"/>
    <cellStyle name="20% - 强调文字颜色 1 6" xfId="636"/>
    <cellStyle name="40% - 强调文字颜色 2 71" xfId="637"/>
    <cellStyle name="40% - 强调文字颜色 2 66" xfId="638"/>
    <cellStyle name="20% - 强调文字颜色 1 65" xfId="639"/>
    <cellStyle name="20% - 强调文字颜色 1 70" xfId="640"/>
    <cellStyle name="40% - 强调文字颜色 2 72" xfId="641"/>
    <cellStyle name="40% - 强调文字颜色 2 67" xfId="642"/>
    <cellStyle name="20% - 强调文字颜色 1 66" xfId="643"/>
    <cellStyle name="20% - 强调文字颜色 1 71" xfId="644"/>
    <cellStyle name="40% - 强调文字颜色 2 73" xfId="645"/>
    <cellStyle name="40% - 强调文字颜色 2 68" xfId="646"/>
    <cellStyle name="20% - 强调文字颜色 1 67" xfId="647"/>
    <cellStyle name="20% - 强调文字颜色 1 72" xfId="648"/>
    <cellStyle name="40% - 强调文字颜色 2 74" xfId="649"/>
    <cellStyle name="40% - 强调文字颜色 2 69" xfId="650"/>
    <cellStyle name="20% - 强调文字颜色 1 68" xfId="651"/>
    <cellStyle name="20% - 强调文字颜色 1 73" xfId="652"/>
    <cellStyle name="40% - 强调文字颜色 2 80" xfId="653"/>
    <cellStyle name="40% - 强调文字颜色 2 75" xfId="654"/>
    <cellStyle name="20% - 强调文字颜色 1 69" xfId="655"/>
    <cellStyle name="20% - 强调文字颜色 1 74" xfId="656"/>
    <cellStyle name="40% - 强调文字颜色 3 250" xfId="657"/>
    <cellStyle name="40% - 强调文字颜色 3 245" xfId="658"/>
    <cellStyle name="40% - 强调文字颜色 3 195" xfId="659"/>
    <cellStyle name="20% - 强调文字颜色 2 185" xfId="660"/>
    <cellStyle name="20% - 强调文字颜色 2 190" xfId="661"/>
    <cellStyle name="20% - 强调文字颜色 2 235" xfId="662"/>
    <cellStyle name="20% - 强调文字颜色 2 240" xfId="663"/>
    <cellStyle name="20% - 强调文字颜色 1 7" xfId="664"/>
    <cellStyle name="40% - 强调文字颜色 2 81" xfId="665"/>
    <cellStyle name="40% - 强调文字颜色 2 76" xfId="666"/>
    <cellStyle name="20% - 强调文字颜色 1 75" xfId="667"/>
    <cellStyle name="20% - 强调文字颜色 1 80" xfId="668"/>
    <cellStyle name="40% - 强调文字颜色 2 82" xfId="669"/>
    <cellStyle name="40% - 强调文字颜色 2 77" xfId="670"/>
    <cellStyle name="20% - 强调文字颜色 1 76" xfId="671"/>
    <cellStyle name="20% - 强调文字颜色 1 81" xfId="672"/>
    <cellStyle name="40% - 强调文字颜色 2 83" xfId="673"/>
    <cellStyle name="40% - 强调文字颜色 2 78" xfId="674"/>
    <cellStyle name="20% - 强调文字颜色 1 77" xfId="675"/>
    <cellStyle name="20% - 强调文字颜色 1 82" xfId="676"/>
    <cellStyle name="40% - 强调文字颜色 2 84" xfId="677"/>
    <cellStyle name="40% - 强调文字颜色 2 79" xfId="678"/>
    <cellStyle name="20% - 强调文字颜色 1 78" xfId="679"/>
    <cellStyle name="20% - 强调文字颜色 1 83" xfId="680"/>
    <cellStyle name="40% - 强调文字颜色 3 251" xfId="681"/>
    <cellStyle name="40% - 强调文字颜色 3 246" xfId="682"/>
    <cellStyle name="40% - 强调文字颜色 3 196" xfId="683"/>
    <cellStyle name="20% - 强调文字颜色 2 186" xfId="684"/>
    <cellStyle name="20% - 强调文字颜色 2 191" xfId="685"/>
    <cellStyle name="20% - 强调文字颜色 2 236" xfId="686"/>
    <cellStyle name="20% - 强调文字颜色 2 241" xfId="687"/>
    <cellStyle name="20% - 强调文字颜色 1 8" xfId="688"/>
    <cellStyle name="40% - 强调文字颜色 2 91" xfId="689"/>
    <cellStyle name="40% - 强调文字颜色 2 86" xfId="690"/>
    <cellStyle name="20% - 强调文字颜色 1 85" xfId="691"/>
    <cellStyle name="20% - 强调文字颜色 1 90" xfId="692"/>
    <cellStyle name="40% - 强调文字颜色 2 92" xfId="693"/>
    <cellStyle name="40% - 强调文字颜色 2 87" xfId="694"/>
    <cellStyle name="20% - 强调文字颜色 5 2" xfId="695"/>
    <cellStyle name="20% - 强调文字颜色 1 86" xfId="696"/>
    <cellStyle name="20% - 强调文字颜色 1 91" xfId="697"/>
    <cellStyle name="40% - 强调文字颜色 2 93" xfId="698"/>
    <cellStyle name="40% - 强调文字颜色 2 88" xfId="699"/>
    <cellStyle name="20% - 强调文字颜色 5 3" xfId="700"/>
    <cellStyle name="20% - 强调文字颜色 1 87" xfId="701"/>
    <cellStyle name="20% - 强调文字颜色 1 92" xfId="702"/>
    <cellStyle name="40% - 强调文字颜色 2 94" xfId="703"/>
    <cellStyle name="40% - 强调文字颜色 2 89" xfId="704"/>
    <cellStyle name="20% - 强调文字颜色 5 4" xfId="705"/>
    <cellStyle name="20% - 强调文字颜色 1 88" xfId="706"/>
    <cellStyle name="20% - 强调文字颜色 1 93" xfId="707"/>
    <cellStyle name="40% - 强调文字颜色 2 95" xfId="708"/>
    <cellStyle name="20% - 强调文字颜色 5 5" xfId="709"/>
    <cellStyle name="20% - 强调文字颜色 1 89" xfId="710"/>
    <cellStyle name="20% - 强调文字颜色 1 94" xfId="711"/>
    <cellStyle name="40% - 强调文字颜色 3 252" xfId="712"/>
    <cellStyle name="40% - 强调文字颜色 3 247" xfId="713"/>
    <cellStyle name="40% - 强调文字颜色 3 197" xfId="714"/>
    <cellStyle name="20% - 强调文字颜色 2 187" xfId="715"/>
    <cellStyle name="20% - 强调文字颜色 2 192" xfId="716"/>
    <cellStyle name="20% - 强调文字颜色 2 237" xfId="717"/>
    <cellStyle name="20% - 强调文字颜色 2 242" xfId="718"/>
    <cellStyle name="20% - 强调文字颜色 1 9" xfId="719"/>
    <cellStyle name="40% - 强调文字颜色 2 96" xfId="720"/>
    <cellStyle name="20% - 强调文字颜色 5 6" xfId="721"/>
    <cellStyle name="20% - 强调文字颜色 1 95" xfId="722"/>
    <cellStyle name="40% - 强调文字颜色 2 97" xfId="723"/>
    <cellStyle name="20% - 强调文字颜色 5 7" xfId="724"/>
    <cellStyle name="20% - 强调文字颜色 1 96" xfId="725"/>
    <cellStyle name="40% - 强调文字颜色 2 98" xfId="726"/>
    <cellStyle name="20% - 强调文字颜色 5 8" xfId="727"/>
    <cellStyle name="20% - 强调文字颜色 1 97" xfId="728"/>
    <cellStyle name="40% - 强调文字颜色 2 99" xfId="729"/>
    <cellStyle name="20% - 强调文字颜色 5 9" xfId="730"/>
    <cellStyle name="20% - 强调文字颜色 1 98" xfId="731"/>
    <cellStyle name="20% - 强调文字颜色 1 99" xfId="732"/>
    <cellStyle name="40% - 强调文字颜色 3 11" xfId="733"/>
    <cellStyle name="20% - 强调文字颜色 2 10" xfId="734"/>
    <cellStyle name="注释 213" xfId="735"/>
    <cellStyle name="注释 208" xfId="736"/>
    <cellStyle name="注释 163" xfId="737"/>
    <cellStyle name="注释 158" xfId="738"/>
    <cellStyle name="常规 93" xfId="739"/>
    <cellStyle name="常规 88" xfId="740"/>
    <cellStyle name="40% - 强调文字颜色 3 110" xfId="741"/>
    <cellStyle name="40% - 强调文字颜色 3 105" xfId="742"/>
    <cellStyle name="20% - 强调文字颜色 2 100" xfId="743"/>
    <cellStyle name="注释 214" xfId="744"/>
    <cellStyle name="注释 209" xfId="745"/>
    <cellStyle name="注释 164" xfId="746"/>
    <cellStyle name="注释 159" xfId="747"/>
    <cellStyle name="常规 94" xfId="748"/>
    <cellStyle name="常规 89" xfId="749"/>
    <cellStyle name="40% - 强调文字颜色 3 111" xfId="750"/>
    <cellStyle name="40% - 强调文字颜色 3 106" xfId="751"/>
    <cellStyle name="20% - 强调文字颜色 2 101" xfId="752"/>
    <cellStyle name="注释 220" xfId="753"/>
    <cellStyle name="注释 215" xfId="754"/>
    <cellStyle name="注释 170" xfId="755"/>
    <cellStyle name="注释 165" xfId="756"/>
    <cellStyle name="常规 95" xfId="757"/>
    <cellStyle name="40% - 强调文字颜色 3 112" xfId="758"/>
    <cellStyle name="40% - 强调文字颜色 3 107" xfId="759"/>
    <cellStyle name="20% - 强调文字颜色 2 102" xfId="760"/>
    <cellStyle name="注释 221" xfId="761"/>
    <cellStyle name="注释 216" xfId="762"/>
    <cellStyle name="注释 171" xfId="763"/>
    <cellStyle name="注释 166" xfId="764"/>
    <cellStyle name="常规 96" xfId="765"/>
    <cellStyle name="40% - 强调文字颜色 3 113" xfId="766"/>
    <cellStyle name="40% - 强调文字颜色 3 108" xfId="767"/>
    <cellStyle name="20% - 强调文字颜色 2 103" xfId="768"/>
    <cellStyle name="注释 222" xfId="769"/>
    <cellStyle name="注释 217" xfId="770"/>
    <cellStyle name="注释 172" xfId="771"/>
    <cellStyle name="注释 167" xfId="772"/>
    <cellStyle name="常规 97" xfId="773"/>
    <cellStyle name="40% - 强调文字颜色 3 114" xfId="774"/>
    <cellStyle name="40% - 强调文字颜色 3 109" xfId="775"/>
    <cellStyle name="20% - 强调文字颜色 2 104" xfId="776"/>
    <cellStyle name="注释 223" xfId="777"/>
    <cellStyle name="注释 218" xfId="778"/>
    <cellStyle name="注释 173" xfId="779"/>
    <cellStyle name="注释 168" xfId="780"/>
    <cellStyle name="常规 98" xfId="781"/>
    <cellStyle name="40% - 强调文字颜色 3 120" xfId="782"/>
    <cellStyle name="40% - 强调文字颜色 3 115" xfId="783"/>
    <cellStyle name="20% - 强调文字颜色 2 105" xfId="784"/>
    <cellStyle name="20% - 强调文字颜色 2 110" xfId="785"/>
    <cellStyle name="注释 224" xfId="786"/>
    <cellStyle name="注释 219" xfId="787"/>
    <cellStyle name="注释 174" xfId="788"/>
    <cellStyle name="注释 169" xfId="789"/>
    <cellStyle name="常规 99" xfId="790"/>
    <cellStyle name="40% - 强调文字颜色 3 121" xfId="791"/>
    <cellStyle name="40% - 强调文字颜色 3 116" xfId="792"/>
    <cellStyle name="20% - 强调文字颜色 2 106" xfId="793"/>
    <cellStyle name="20% - 强调文字颜色 2 111" xfId="794"/>
    <cellStyle name="注释 230" xfId="795"/>
    <cellStyle name="注释 225" xfId="796"/>
    <cellStyle name="注释 180" xfId="797"/>
    <cellStyle name="注释 175" xfId="798"/>
    <cellStyle name="40% - 强调文字颜色 3 122" xfId="799"/>
    <cellStyle name="40% - 强调文字颜色 3 117" xfId="800"/>
    <cellStyle name="20% - 强调文字颜色 2 107" xfId="801"/>
    <cellStyle name="20% - 强调文字颜色 2 112" xfId="802"/>
    <cellStyle name="注释 231" xfId="803"/>
    <cellStyle name="注释 226" xfId="804"/>
    <cellStyle name="注释 181" xfId="805"/>
    <cellStyle name="注释 176" xfId="806"/>
    <cellStyle name="40% - 强调文字颜色 3 123" xfId="807"/>
    <cellStyle name="40% - 强调文字颜色 3 118" xfId="808"/>
    <cellStyle name="20% - 强调文字颜色 2 108" xfId="809"/>
    <cellStyle name="20% - 强调文字颜色 2 113" xfId="810"/>
    <cellStyle name="注释 232" xfId="811"/>
    <cellStyle name="注释 227" xfId="812"/>
    <cellStyle name="注释 182" xfId="813"/>
    <cellStyle name="注释 177" xfId="814"/>
    <cellStyle name="40% - 强调文字颜色 3 124" xfId="815"/>
    <cellStyle name="40% - 强调文字颜色 3 119" xfId="816"/>
    <cellStyle name="20% - 强调文字颜色 2 109" xfId="817"/>
    <cellStyle name="20% - 强调文字颜色 2 114" xfId="818"/>
    <cellStyle name="40% - 强调文字颜色 3 12" xfId="819"/>
    <cellStyle name="20% - 强调文字颜色 2 11" xfId="820"/>
    <cellStyle name="注释 233" xfId="821"/>
    <cellStyle name="注释 228" xfId="822"/>
    <cellStyle name="注释 183" xfId="823"/>
    <cellStyle name="注释 178" xfId="824"/>
    <cellStyle name="40% - 强调文字颜色 3 130" xfId="825"/>
    <cellStyle name="40% - 强调文字颜色 3 125" xfId="826"/>
    <cellStyle name="20% - 强调文字颜色 2 115" xfId="827"/>
    <cellStyle name="20% - 强调文字颜色 2 120" xfId="828"/>
    <cellStyle name="注释 234" xfId="829"/>
    <cellStyle name="注释 229" xfId="830"/>
    <cellStyle name="注释 184" xfId="831"/>
    <cellStyle name="注释 179" xfId="832"/>
    <cellStyle name="40% - 强调文字颜色 3 131" xfId="833"/>
    <cellStyle name="40% - 强调文字颜色 3 126" xfId="834"/>
    <cellStyle name="20% - 强调文字颜色 2 116" xfId="835"/>
    <cellStyle name="20% - 强调文字颜色 2 121" xfId="836"/>
    <cellStyle name="注释 240" xfId="837"/>
    <cellStyle name="注释 235" xfId="838"/>
    <cellStyle name="注释 190" xfId="839"/>
    <cellStyle name="注释 185" xfId="840"/>
    <cellStyle name="40% - 强调文字颜色 3 132" xfId="841"/>
    <cellStyle name="40% - 强调文字颜色 3 127" xfId="842"/>
    <cellStyle name="20% - 强调文字颜色 2 117" xfId="843"/>
    <cellStyle name="20% - 强调文字颜色 2 122" xfId="844"/>
    <cellStyle name="注释 241" xfId="845"/>
    <cellStyle name="注释 236" xfId="846"/>
    <cellStyle name="注释 191" xfId="847"/>
    <cellStyle name="注释 186" xfId="848"/>
    <cellStyle name="40% - 强调文字颜色 3 133" xfId="849"/>
    <cellStyle name="40% - 强调文字颜色 3 128" xfId="850"/>
    <cellStyle name="20% - 强调文字颜色 2 118" xfId="851"/>
    <cellStyle name="20% - 强调文字颜色 2 123" xfId="852"/>
    <cellStyle name="注释 242" xfId="853"/>
    <cellStyle name="注释 237" xfId="854"/>
    <cellStyle name="注释 192" xfId="855"/>
    <cellStyle name="注释 187" xfId="856"/>
    <cellStyle name="40% - 强调文字颜色 3 134" xfId="857"/>
    <cellStyle name="40% - 强调文字颜色 3 129" xfId="858"/>
    <cellStyle name="20% - 强调文字颜色 2 119" xfId="859"/>
    <cellStyle name="20% - 强调文字颜色 2 124" xfId="860"/>
    <cellStyle name="40% - 强调文字颜色 3 13" xfId="861"/>
    <cellStyle name="20% - 强调文字颜色 2 12" xfId="862"/>
    <cellStyle name="注释 243" xfId="863"/>
    <cellStyle name="注释 238" xfId="864"/>
    <cellStyle name="注释 193" xfId="865"/>
    <cellStyle name="注释 188" xfId="866"/>
    <cellStyle name="40% - 强调文字颜色 3 140" xfId="867"/>
    <cellStyle name="40% - 强调文字颜色 3 135" xfId="868"/>
    <cellStyle name="20% - 强调文字颜色 2 125" xfId="869"/>
    <cellStyle name="20% - 强调文字颜色 2 130" xfId="870"/>
    <cellStyle name="注释 244" xfId="871"/>
    <cellStyle name="注释 239" xfId="872"/>
    <cellStyle name="注释 194" xfId="873"/>
    <cellStyle name="注释 189" xfId="874"/>
    <cellStyle name="40% - 强调文字颜色 3 141" xfId="875"/>
    <cellStyle name="40% - 强调文字颜色 3 136" xfId="876"/>
    <cellStyle name="20% - 强调文字颜色 2 126" xfId="877"/>
    <cellStyle name="20% - 强调文字颜色 2 131" xfId="878"/>
    <cellStyle name="注释 250" xfId="879"/>
    <cellStyle name="注释 245" xfId="880"/>
    <cellStyle name="注释 195" xfId="881"/>
    <cellStyle name="40% - 强调文字颜色 3 142" xfId="882"/>
    <cellStyle name="40% - 强调文字颜色 3 137" xfId="883"/>
    <cellStyle name="20% - 强调文字颜色 2 127" xfId="884"/>
    <cellStyle name="20% - 强调文字颜色 2 132" xfId="885"/>
    <cellStyle name="注释 252" xfId="886"/>
    <cellStyle name="注释 247" xfId="887"/>
    <cellStyle name="注释 197" xfId="888"/>
    <cellStyle name="40% - 强调文字颜色 3 144" xfId="889"/>
    <cellStyle name="40% - 强调文字颜色 3 139" xfId="890"/>
    <cellStyle name="20% - 强调文字颜色 2 129" xfId="891"/>
    <cellStyle name="20% - 强调文字颜色 2 134" xfId="892"/>
    <cellStyle name="40% - 强调文字颜色 3 14" xfId="893"/>
    <cellStyle name="20% - 强调文字颜色 2 13" xfId="894"/>
    <cellStyle name="注释 253" xfId="895"/>
    <cellStyle name="注释 248" xfId="896"/>
    <cellStyle name="注释 198" xfId="897"/>
    <cellStyle name="40% - 强调文字颜色 3 200" xfId="898"/>
    <cellStyle name="40% - 强调文字颜色 3 150" xfId="899"/>
    <cellStyle name="40% - 强调文字颜色 3 145" xfId="900"/>
    <cellStyle name="20% - 强调文字颜色 2 135" xfId="901"/>
    <cellStyle name="20% - 强调文字颜色 2 140" xfId="902"/>
    <cellStyle name="注释 254" xfId="903"/>
    <cellStyle name="注释 249" xfId="904"/>
    <cellStyle name="注释 199" xfId="905"/>
    <cellStyle name="40% - 强调文字颜色 3 201" xfId="906"/>
    <cellStyle name="40% - 强调文字颜色 3 151" xfId="907"/>
    <cellStyle name="40% - 强调文字颜色 3 146" xfId="908"/>
    <cellStyle name="20% - 强调文字颜色 2 136" xfId="909"/>
    <cellStyle name="20% - 强调文字颜色 2 141" xfId="910"/>
    <cellStyle name="注释 260" xfId="911"/>
    <cellStyle name="注释 255" xfId="912"/>
    <cellStyle name="40% - 强调文字颜色 3 202" xfId="913"/>
    <cellStyle name="40% - 强调文字颜色 3 152" xfId="914"/>
    <cellStyle name="40% - 强调文字颜色 3 147" xfId="915"/>
    <cellStyle name="20% - 强调文字颜色 2 137" xfId="916"/>
    <cellStyle name="20% - 强调文字颜色 2 142" xfId="917"/>
    <cellStyle name="注释 261" xfId="918"/>
    <cellStyle name="注释 256" xfId="919"/>
    <cellStyle name="40% - 强调文字颜色 3 203" xfId="920"/>
    <cellStyle name="40% - 强调文字颜色 3 153" xfId="921"/>
    <cellStyle name="40% - 强调文字颜色 3 148" xfId="922"/>
    <cellStyle name="20% - 强调文字颜色 2 138" xfId="923"/>
    <cellStyle name="20% - 强调文字颜色 2 143" xfId="924"/>
    <cellStyle name="注释 262" xfId="925"/>
    <cellStyle name="注释 257" xfId="926"/>
    <cellStyle name="40% - 强调文字颜色 3 204" xfId="927"/>
    <cellStyle name="40% - 强调文字颜色 3 154" xfId="928"/>
    <cellStyle name="40% - 强调文字颜色 3 149" xfId="929"/>
    <cellStyle name="20% - 强调文字颜色 2 139" xfId="930"/>
    <cellStyle name="20% - 强调文字颜色 2 144" xfId="931"/>
    <cellStyle name="40% - 强调文字颜色 3 20" xfId="932"/>
    <cellStyle name="40% - 强调文字颜色 3 15" xfId="933"/>
    <cellStyle name="20% - 强调文字颜色 2 14" xfId="934"/>
    <cellStyle name="注释 263" xfId="935"/>
    <cellStyle name="注释 258" xfId="936"/>
    <cellStyle name="40% - 强调文字颜色 3 210" xfId="937"/>
    <cellStyle name="40% - 强调文字颜色 3 205" xfId="938"/>
    <cellStyle name="40% - 强调文字颜色 3 160" xfId="939"/>
    <cellStyle name="40% - 强调文字颜色 3 155" xfId="940"/>
    <cellStyle name="20% - 强调文字颜色 2 145" xfId="941"/>
    <cellStyle name="20% - 强调文字颜色 2 150" xfId="942"/>
    <cellStyle name="20% - 强调文字颜色 2 200" xfId="943"/>
    <cellStyle name="注释 264" xfId="944"/>
    <cellStyle name="注释 259" xfId="945"/>
    <cellStyle name="40% - 强调文字颜色 3 211" xfId="946"/>
    <cellStyle name="40% - 强调文字颜色 3 206" xfId="947"/>
    <cellStyle name="40% - 强调文字颜色 3 161" xfId="948"/>
    <cellStyle name="40% - 强调文字颜色 3 156" xfId="949"/>
    <cellStyle name="20% - 强调文字颜色 2 146" xfId="950"/>
    <cellStyle name="20% - 强调文字颜色 2 151" xfId="951"/>
    <cellStyle name="20% - 强调文字颜色 2 201" xfId="952"/>
    <cellStyle name="注释 270" xfId="953"/>
    <cellStyle name="注释 265" xfId="954"/>
    <cellStyle name="40% - 强调文字颜色 3 212" xfId="955"/>
    <cellStyle name="40% - 强调文字颜色 3 207" xfId="956"/>
    <cellStyle name="40% - 强调文字颜色 3 162" xfId="957"/>
    <cellStyle name="40% - 强调文字颜色 3 157" xfId="958"/>
    <cellStyle name="20% - 强调文字颜色 2 147" xfId="959"/>
    <cellStyle name="20% - 强调文字颜色 2 152" xfId="960"/>
    <cellStyle name="20% - 强调文字颜色 2 202" xfId="961"/>
    <cellStyle name="注释 271" xfId="962"/>
    <cellStyle name="注释 266" xfId="963"/>
    <cellStyle name="40% - 强调文字颜色 3 213" xfId="964"/>
    <cellStyle name="40% - 强调文字颜色 3 208" xfId="965"/>
    <cellStyle name="40% - 强调文字颜色 3 163" xfId="966"/>
    <cellStyle name="40% - 强调文字颜色 3 158" xfId="967"/>
    <cellStyle name="20% - 强调文字颜色 2 148" xfId="968"/>
    <cellStyle name="20% - 强调文字颜色 2 153" xfId="969"/>
    <cellStyle name="20% - 强调文字颜色 2 203" xfId="970"/>
    <cellStyle name="注释 272" xfId="971"/>
    <cellStyle name="注释 267" xfId="972"/>
    <cellStyle name="40% - 强调文字颜色 3 214" xfId="973"/>
    <cellStyle name="40% - 强调文字颜色 3 209" xfId="974"/>
    <cellStyle name="40% - 强调文字颜色 3 164" xfId="975"/>
    <cellStyle name="40% - 强调文字颜色 3 159" xfId="976"/>
    <cellStyle name="20% - 强调文字颜色 2 149" xfId="977"/>
    <cellStyle name="20% - 强调文字颜色 2 154" xfId="978"/>
    <cellStyle name="20% - 强调文字颜色 2 204" xfId="979"/>
    <cellStyle name="40% - 强调文字颜色 3 21" xfId="980"/>
    <cellStyle name="40% - 强调文字颜色 3 16" xfId="981"/>
    <cellStyle name="20% - 强调文字颜色 2 15" xfId="982"/>
    <cellStyle name="20% - 强调文字颜色 2 20" xfId="983"/>
    <cellStyle name="注释 273" xfId="984"/>
    <cellStyle name="注释 268" xfId="985"/>
    <cellStyle name="40% - 强调文字颜色 3 220" xfId="986"/>
    <cellStyle name="40% - 强调文字颜色 3 215" xfId="987"/>
    <cellStyle name="40% - 强调文字颜色 3 170" xfId="988"/>
    <cellStyle name="40% - 强调文字颜色 3 165" xfId="989"/>
    <cellStyle name="20% - 强调文字颜色 2 155" xfId="990"/>
    <cellStyle name="20% - 强调文字颜色 2 160" xfId="991"/>
    <cellStyle name="20% - 强调文字颜色 2 205" xfId="992"/>
    <cellStyle name="20% - 强调文字颜色 2 210" xfId="993"/>
    <cellStyle name="注释 274" xfId="994"/>
    <cellStyle name="注释 269" xfId="995"/>
    <cellStyle name="40% - 强调文字颜色 3 221" xfId="996"/>
    <cellStyle name="40% - 强调文字颜色 3 216" xfId="997"/>
    <cellStyle name="40% - 强调文字颜色 3 171" xfId="998"/>
    <cellStyle name="40% - 强调文字颜色 3 166" xfId="999"/>
    <cellStyle name="20% - 强调文字颜色 2 156" xfId="1000"/>
    <cellStyle name="20% - 强调文字颜色 2 161" xfId="1001"/>
    <cellStyle name="20% - 强调文字颜色 2 206" xfId="1002"/>
    <cellStyle name="20% - 强调文字颜色 2 211" xfId="1003"/>
    <cellStyle name="注释 275" xfId="1004"/>
    <cellStyle name="40% - 强调文字颜色 3 222" xfId="1005"/>
    <cellStyle name="40% - 强调文字颜色 3 217" xfId="1006"/>
    <cellStyle name="40% - 强调文字颜色 3 172" xfId="1007"/>
    <cellStyle name="40% - 强调文字颜色 3 167" xfId="1008"/>
    <cellStyle name="20% - 强调文字颜色 2 157" xfId="1009"/>
    <cellStyle name="20% - 强调文字颜色 2 162" xfId="1010"/>
    <cellStyle name="20% - 强调文字颜色 2 207" xfId="1011"/>
    <cellStyle name="20% - 强调文字颜色 2 212" xfId="1012"/>
    <cellStyle name="注释 276" xfId="1013"/>
    <cellStyle name="40% - 强调文字颜色 3 223" xfId="1014"/>
    <cellStyle name="40% - 强调文字颜色 3 218" xfId="1015"/>
    <cellStyle name="40% - 强调文字颜色 3 173" xfId="1016"/>
    <cellStyle name="40% - 强调文字颜色 3 168" xfId="1017"/>
    <cellStyle name="20% - 强调文字颜色 2 158" xfId="1018"/>
    <cellStyle name="20% - 强调文字颜色 2 163" xfId="1019"/>
    <cellStyle name="20% - 强调文字颜色 2 208" xfId="1020"/>
    <cellStyle name="20% - 强调文字颜色 2 213" xfId="1021"/>
    <cellStyle name="注释 277" xfId="1022"/>
    <cellStyle name="40% - 强调文字颜色 3 224" xfId="1023"/>
    <cellStyle name="40% - 强调文字颜色 3 219" xfId="1024"/>
    <cellStyle name="40% - 强调文字颜色 3 174" xfId="1025"/>
    <cellStyle name="40% - 强调文字颜色 3 169" xfId="1026"/>
    <cellStyle name="20% - 强调文字颜色 2 159" xfId="1027"/>
    <cellStyle name="20% - 强调文字颜色 2 164" xfId="1028"/>
    <cellStyle name="20% - 强调文字颜色 2 209" xfId="1029"/>
    <cellStyle name="20% - 强调文字颜色 2 214" xfId="1030"/>
    <cellStyle name="40% - 强调文字颜色 3 22" xfId="1031"/>
    <cellStyle name="40% - 强调文字颜色 3 17" xfId="1032"/>
    <cellStyle name="20% - 强调文字颜色 2 16" xfId="1033"/>
    <cellStyle name="20% - 强调文字颜色 2 21" xfId="1034"/>
    <cellStyle name="注释 278" xfId="1035"/>
    <cellStyle name="40% - 强调文字颜色 3 230" xfId="1036"/>
    <cellStyle name="40% - 强调文字颜色 3 225" xfId="1037"/>
    <cellStyle name="40% - 强调文字颜色 3 180" xfId="1038"/>
    <cellStyle name="40% - 强调文字颜色 3 175" xfId="1039"/>
    <cellStyle name="20% - 强调文字颜色 2 165" xfId="1040"/>
    <cellStyle name="20% - 强调文字颜色 2 170" xfId="1041"/>
    <cellStyle name="20% - 强调文字颜色 2 215" xfId="1042"/>
    <cellStyle name="20% - 强调文字颜色 2 220" xfId="1043"/>
    <cellStyle name="40% - 强调文字颜色 3 231" xfId="1044"/>
    <cellStyle name="40% - 强调文字颜色 3 226" xfId="1045"/>
    <cellStyle name="40% - 强调文字颜色 3 181" xfId="1046"/>
    <cellStyle name="40% - 强调文字颜色 3 176" xfId="1047"/>
    <cellStyle name="20% - 强调文字颜色 2 166" xfId="1048"/>
    <cellStyle name="20% - 强调文字颜色 2 171" xfId="1049"/>
    <cellStyle name="20% - 强调文字颜色 2 216" xfId="1050"/>
    <cellStyle name="20% - 强调文字颜色 2 221" xfId="1051"/>
    <cellStyle name="40% - 强调文字颜色 3 232" xfId="1052"/>
    <cellStyle name="40% - 强调文字颜色 3 227" xfId="1053"/>
    <cellStyle name="40% - 强调文字颜色 3 182" xfId="1054"/>
    <cellStyle name="40% - 强调文字颜色 3 177" xfId="1055"/>
    <cellStyle name="20% - 强调文字颜色 2 167" xfId="1056"/>
    <cellStyle name="20% - 强调文字颜色 2 172" xfId="1057"/>
    <cellStyle name="20% - 强调文字颜色 2 217" xfId="1058"/>
    <cellStyle name="20% - 强调文字颜色 2 222" xfId="1059"/>
    <cellStyle name="40% - 强调文字颜色 3 233" xfId="1060"/>
    <cellStyle name="40% - 强调文字颜色 3 228" xfId="1061"/>
    <cellStyle name="40% - 强调文字颜色 3 183" xfId="1062"/>
    <cellStyle name="40% - 强调文字颜色 3 178" xfId="1063"/>
    <cellStyle name="20% - 强调文字颜色 2 168" xfId="1064"/>
    <cellStyle name="20% - 强调文字颜色 2 173" xfId="1065"/>
    <cellStyle name="20% - 强调文字颜色 2 218" xfId="1066"/>
    <cellStyle name="20% - 强调文字颜色 2 223" xfId="1067"/>
    <cellStyle name="40% - 强调文字颜色 3 234" xfId="1068"/>
    <cellStyle name="40% - 强调文字颜色 3 229" xfId="1069"/>
    <cellStyle name="40% - 强调文字颜色 3 184" xfId="1070"/>
    <cellStyle name="40% - 强调文字颜色 3 179" xfId="1071"/>
    <cellStyle name="20% - 强调文字颜色 2 169" xfId="1072"/>
    <cellStyle name="20% - 强调文字颜色 2 174" xfId="1073"/>
    <cellStyle name="20% - 强调文字颜色 2 219" xfId="1074"/>
    <cellStyle name="20% - 强调文字颜色 2 224" xfId="1075"/>
    <cellStyle name="40% - 强调文字颜色 3 23" xfId="1076"/>
    <cellStyle name="40% - 强调文字颜色 3 18" xfId="1077"/>
    <cellStyle name="20% - 强调文字颜色 2 17" xfId="1078"/>
    <cellStyle name="20% - 强调文字颜色 2 22" xfId="1079"/>
    <cellStyle name="40% - 强调文字颜色 3 24" xfId="1080"/>
    <cellStyle name="40% - 强调文字颜色 3 19" xfId="1081"/>
    <cellStyle name="20% - 强调文字颜色 2 18" xfId="1082"/>
    <cellStyle name="20% - 强调文字颜色 2 23" xfId="1083"/>
    <cellStyle name="40% - 强调文字颜色 3 253" xfId="1084"/>
    <cellStyle name="40% - 强调文字颜色 3 248" xfId="1085"/>
    <cellStyle name="40% - 强调文字颜色 3 198" xfId="1086"/>
    <cellStyle name="20% - 强调文字颜色 2 188" xfId="1087"/>
    <cellStyle name="20% - 强调文字颜色 2 193" xfId="1088"/>
    <cellStyle name="20% - 强调文字颜色 2 238" xfId="1089"/>
    <cellStyle name="20% - 强调文字颜色 2 243" xfId="1090"/>
    <cellStyle name="40% - 强调文字颜色 3 254" xfId="1091"/>
    <cellStyle name="40% - 强调文字颜色 3 249" xfId="1092"/>
    <cellStyle name="40% - 强调文字颜色 3 199" xfId="1093"/>
    <cellStyle name="20% - 强调文字颜色 2 189" xfId="1094"/>
    <cellStyle name="20% - 强调文字颜色 2 194" xfId="1095"/>
    <cellStyle name="20% - 强调文字颜色 2 239" xfId="1096"/>
    <cellStyle name="20% - 强调文字颜色 2 244" xfId="1097"/>
    <cellStyle name="40% - 强调文字颜色 3 30" xfId="1098"/>
    <cellStyle name="40% - 强调文字颜色 3 25" xfId="1099"/>
    <cellStyle name="20% - 强调文字颜色 2 19" xfId="1100"/>
    <cellStyle name="20% - 强调文字颜色 2 24" xfId="1101"/>
    <cellStyle name="40% - 强调文字颜色 3 260" xfId="1102"/>
    <cellStyle name="40% - 强调文字颜色 3 255" xfId="1103"/>
    <cellStyle name="20% - 强调文字颜色 2 195" xfId="1104"/>
    <cellStyle name="20% - 强调文字颜色 2 245" xfId="1105"/>
    <cellStyle name="20% - 强调文字颜色 2 250" xfId="1106"/>
    <cellStyle name="40% - 强调文字颜色 3 261" xfId="1107"/>
    <cellStyle name="40% - 强调文字颜色 3 256" xfId="1108"/>
    <cellStyle name="20% - 强调文字颜色 2 196" xfId="1109"/>
    <cellStyle name="20% - 强调文字颜色 2 246" xfId="1110"/>
    <cellStyle name="20% - 强调文字颜色 2 251" xfId="1111"/>
    <cellStyle name="40% - 强调文字颜色 3 262" xfId="1112"/>
    <cellStyle name="40% - 强调文字颜色 3 257" xfId="1113"/>
    <cellStyle name="20% - 强调文字颜色 2 197" xfId="1114"/>
    <cellStyle name="20% - 强调文字颜色 2 247" xfId="1115"/>
    <cellStyle name="20% - 强调文字颜色 2 252" xfId="1116"/>
    <cellStyle name="40% - 强调文字颜色 3 263" xfId="1117"/>
    <cellStyle name="40% - 强调文字颜色 3 258" xfId="1118"/>
    <cellStyle name="20% - 强调文字颜色 2 198" xfId="1119"/>
    <cellStyle name="20% - 强调文字颜色 2 248" xfId="1120"/>
    <cellStyle name="20% - 强调文字颜色 2 253" xfId="1121"/>
    <cellStyle name="40% - 强调文字颜色 3 264" xfId="1122"/>
    <cellStyle name="40% - 强调文字颜色 3 259" xfId="1123"/>
    <cellStyle name="20% - 强调文字颜色 2 199" xfId="1124"/>
    <cellStyle name="20% - 强调文字颜色 2 249" xfId="1125"/>
    <cellStyle name="20% - 强调文字颜色 2 254" xfId="1126"/>
    <cellStyle name="20% - 强调文字颜色 2 2" xfId="1127"/>
    <cellStyle name="40% - 强调文字颜色 3 270" xfId="1128"/>
    <cellStyle name="40% - 强调文字颜色 3 265" xfId="1129"/>
    <cellStyle name="20% - 强调文字颜色 2 255" xfId="1130"/>
    <cellStyle name="20% - 强调文字颜色 2 260" xfId="1131"/>
    <cellStyle name="40% - 强调文字颜色 3 271" xfId="1132"/>
    <cellStyle name="40% - 强调文字颜色 3 266" xfId="1133"/>
    <cellStyle name="20% - 强调文字颜色 2 256" xfId="1134"/>
    <cellStyle name="20% - 强调文字颜色 2 261" xfId="1135"/>
    <cellStyle name="40% - 强调文字颜色 3 272" xfId="1136"/>
    <cellStyle name="40% - 强调文字颜色 3 267" xfId="1137"/>
    <cellStyle name="20% - 强调文字颜色 2 257" xfId="1138"/>
    <cellStyle name="20% - 强调文字颜色 2 262" xfId="1139"/>
    <cellStyle name="40% - 强调文字颜色 3 273" xfId="1140"/>
    <cellStyle name="40% - 强调文字颜色 3 268" xfId="1141"/>
    <cellStyle name="20% - 强调文字颜色 2 258" xfId="1142"/>
    <cellStyle name="20% - 强调文字颜色 2 263" xfId="1143"/>
    <cellStyle name="40% - 强调文字颜色 3 274" xfId="1144"/>
    <cellStyle name="40% - 强调文字颜色 3 269" xfId="1145"/>
    <cellStyle name="20% - 强调文字颜色 2 259" xfId="1146"/>
    <cellStyle name="20% - 强调文字颜色 2 264" xfId="1147"/>
    <cellStyle name="40% - 强调文字颜色 3 275" xfId="1148"/>
    <cellStyle name="20% - 强调文字颜色 2 270" xfId="1149"/>
    <cellStyle name="20% - 强调文字颜色 2 265" xfId="1150"/>
    <cellStyle name="40% - 强调文字颜色 3 276" xfId="1151"/>
    <cellStyle name="20% - 强调文字颜色 2 271" xfId="1152"/>
    <cellStyle name="20% - 强调文字颜色 2 266" xfId="1153"/>
    <cellStyle name="40% - 强调文字颜色 3 277" xfId="1154"/>
    <cellStyle name="20% - 强调文字颜色 2 272" xfId="1155"/>
    <cellStyle name="20% - 强调文字颜色 2 267" xfId="1156"/>
    <cellStyle name="20% - 强调文字颜色 2 273" xfId="1157"/>
    <cellStyle name="20% - 强调文字颜色 2 268" xfId="1158"/>
    <cellStyle name="20% - 强调文字颜色 2 274" xfId="1159"/>
    <cellStyle name="20% - 强调文字颜色 2 269" xfId="1160"/>
    <cellStyle name="40% - 强调文字颜色 3 33" xfId="1161"/>
    <cellStyle name="40% - 强调文字颜色 3 28" xfId="1162"/>
    <cellStyle name="20% - 强调文字颜色 2 32" xfId="1163"/>
    <cellStyle name="20% - 强调文字颜色 2 27" xfId="1164"/>
    <cellStyle name="20% - 强调文字颜色 2 275" xfId="1165"/>
    <cellStyle name="20% - 强调文字颜色 2 276" xfId="1166"/>
    <cellStyle name="20% - 强调文字颜色 2 277" xfId="1167"/>
    <cellStyle name="40% - 强调文字颜色 3 34" xfId="1168"/>
    <cellStyle name="40% - 强调文字颜色 3 29" xfId="1169"/>
    <cellStyle name="20% - 强调文字颜色 2 33" xfId="1170"/>
    <cellStyle name="20% - 强调文字颜色 2 28" xfId="1171"/>
    <cellStyle name="40% - 强调文字颜色 3 40" xfId="1172"/>
    <cellStyle name="40% - 强调文字颜色 3 35" xfId="1173"/>
    <cellStyle name="20% - 强调文字颜色 2 34" xfId="1174"/>
    <cellStyle name="20% - 强调文字颜色 2 29" xfId="1175"/>
    <cellStyle name="20% - 强调文字颜色 2 3" xfId="1176"/>
    <cellStyle name="40% - 强调文字颜色 3 41" xfId="1177"/>
    <cellStyle name="40% - 强调文字颜色 3 36" xfId="1178"/>
    <cellStyle name="20% - 强调文字颜色 2 40" xfId="1179"/>
    <cellStyle name="20% - 强调文字颜色 2 35" xfId="1180"/>
    <cellStyle name="40% - 强调文字颜色 3 42" xfId="1181"/>
    <cellStyle name="40% - 强调文字颜色 3 37" xfId="1182"/>
    <cellStyle name="20% - 强调文字颜色 2 41" xfId="1183"/>
    <cellStyle name="20% - 强调文字颜色 2 36" xfId="1184"/>
    <cellStyle name="40% - 强调文字颜色 3 43" xfId="1185"/>
    <cellStyle name="40% - 强调文字颜色 3 38" xfId="1186"/>
    <cellStyle name="20% - 强调文字颜色 2 42" xfId="1187"/>
    <cellStyle name="20% - 强调文字颜色 2 37" xfId="1188"/>
    <cellStyle name="40% - 强调文字颜色 3 44" xfId="1189"/>
    <cellStyle name="40% - 强调文字颜色 3 39" xfId="1190"/>
    <cellStyle name="20% - 强调文字颜色 2 43" xfId="1191"/>
    <cellStyle name="20% - 强调文字颜色 2 38" xfId="1192"/>
    <cellStyle name="40% - 强调文字颜色 3 50" xfId="1193"/>
    <cellStyle name="40% - 强调文字颜色 3 45" xfId="1194"/>
    <cellStyle name="20% - 强调文字颜色 2 44" xfId="1195"/>
    <cellStyle name="20% - 强调文字颜色 2 39" xfId="1196"/>
    <cellStyle name="20% - 强调文字颜色 2 4" xfId="1197"/>
    <cellStyle name="40% - 强调文字颜色 3 51" xfId="1198"/>
    <cellStyle name="40% - 强调文字颜色 3 46" xfId="1199"/>
    <cellStyle name="20% - 强调文字颜色 2 50" xfId="1200"/>
    <cellStyle name="20% - 强调文字颜色 2 45" xfId="1201"/>
    <cellStyle name="40% - 强调文字颜色 3 52" xfId="1202"/>
    <cellStyle name="40% - 强调文字颜色 3 47" xfId="1203"/>
    <cellStyle name="20% - 强调文字颜色 2 51" xfId="1204"/>
    <cellStyle name="20% - 强调文字颜色 2 46" xfId="1205"/>
    <cellStyle name="40% - 强调文字颜色 3 53" xfId="1206"/>
    <cellStyle name="40% - 强调文字颜色 3 48" xfId="1207"/>
    <cellStyle name="20% - 强调文字颜色 2 52" xfId="1208"/>
    <cellStyle name="20% - 强调文字颜色 2 47" xfId="1209"/>
    <cellStyle name="40% - 强调文字颜色 3 54" xfId="1210"/>
    <cellStyle name="40% - 强调文字颜色 3 49" xfId="1211"/>
    <cellStyle name="20% - 强调文字颜色 2 53" xfId="1212"/>
    <cellStyle name="20% - 强调文字颜色 2 48" xfId="1213"/>
    <cellStyle name="40% - 强调文字颜色 3 60" xfId="1214"/>
    <cellStyle name="40% - 强调文字颜色 3 55" xfId="1215"/>
    <cellStyle name="20% - 强调文字颜色 2 54" xfId="1216"/>
    <cellStyle name="20% - 强调文字颜色 2 49" xfId="1217"/>
    <cellStyle name="20% - 强调文字颜色 2 5" xfId="1218"/>
    <cellStyle name="40% - 强调文字颜色 3 61" xfId="1219"/>
    <cellStyle name="40% - 强调文字颜色 3 56" xfId="1220"/>
    <cellStyle name="20% - 强调文字颜色 2 60" xfId="1221"/>
    <cellStyle name="20% - 强调文字颜色 2 55" xfId="1222"/>
    <cellStyle name="40% - 强调文字颜色 3 62" xfId="1223"/>
    <cellStyle name="40% - 强调文字颜色 3 57" xfId="1224"/>
    <cellStyle name="20% - 强调文字颜色 2 61" xfId="1225"/>
    <cellStyle name="20% - 强调文字颜色 2 56" xfId="1226"/>
    <cellStyle name="40% - 强调文字颜色 3 63" xfId="1227"/>
    <cellStyle name="40% - 强调文字颜色 3 58" xfId="1228"/>
    <cellStyle name="20% - 强调文字颜色 2 62" xfId="1229"/>
    <cellStyle name="20% - 强调文字颜色 2 57" xfId="1230"/>
    <cellStyle name="40% - 强调文字颜色 3 64" xfId="1231"/>
    <cellStyle name="40% - 强调文字颜色 3 59" xfId="1232"/>
    <cellStyle name="20% - 强调文字颜色 2 63" xfId="1233"/>
    <cellStyle name="20% - 强调文字颜色 2 58" xfId="1234"/>
    <cellStyle name="40% - 强调文字颜色 3 70" xfId="1235"/>
    <cellStyle name="40% - 强调文字颜色 3 65" xfId="1236"/>
    <cellStyle name="20% - 强调文字颜色 2 64" xfId="1237"/>
    <cellStyle name="20% - 强调文字颜色 2 59" xfId="1238"/>
    <cellStyle name="20% - 强调文字颜色 2 6" xfId="1239"/>
    <cellStyle name="40% - 强调文字颜色 3 71" xfId="1240"/>
    <cellStyle name="40% - 强调文字颜色 3 66" xfId="1241"/>
    <cellStyle name="20% - 强调文字颜色 2 70" xfId="1242"/>
    <cellStyle name="20% - 强调文字颜色 2 65" xfId="1243"/>
    <cellStyle name="40% - 强调文字颜色 3 72" xfId="1244"/>
    <cellStyle name="40% - 强调文字颜色 3 67" xfId="1245"/>
    <cellStyle name="20% - 强调文字颜色 2 71" xfId="1246"/>
    <cellStyle name="20% - 强调文字颜色 2 66" xfId="1247"/>
    <cellStyle name="40% - 强调文字颜色 3 73" xfId="1248"/>
    <cellStyle name="40% - 强调文字颜色 3 68" xfId="1249"/>
    <cellStyle name="20% - 强调文字颜色 2 72" xfId="1250"/>
    <cellStyle name="20% - 强调文字颜色 2 67" xfId="1251"/>
    <cellStyle name="40% - 强调文字颜色 3 74" xfId="1252"/>
    <cellStyle name="40% - 强调文字颜色 3 69" xfId="1253"/>
    <cellStyle name="20% - 强调文字颜色 2 73" xfId="1254"/>
    <cellStyle name="20% - 强调文字颜色 2 68" xfId="1255"/>
    <cellStyle name="40% - 强调文字颜色 3 80" xfId="1256"/>
    <cellStyle name="40% - 强调文字颜色 3 75" xfId="1257"/>
    <cellStyle name="20% - 强调文字颜色 2 74" xfId="1258"/>
    <cellStyle name="20% - 强调文字颜色 2 69" xfId="1259"/>
    <cellStyle name="20% - 强调文字颜色 2 7" xfId="1260"/>
    <cellStyle name="40% - 强调文字颜色 3 81" xfId="1261"/>
    <cellStyle name="40% - 强调文字颜色 3 76" xfId="1262"/>
    <cellStyle name="20% - 强调文字颜色 2 80" xfId="1263"/>
    <cellStyle name="20% - 强调文字颜色 2 75" xfId="1264"/>
    <cellStyle name="40% - 强调文字颜色 3 82" xfId="1265"/>
    <cellStyle name="40% - 强调文字颜色 3 77" xfId="1266"/>
    <cellStyle name="20% - 强调文字颜色 2 81" xfId="1267"/>
    <cellStyle name="20% - 强调文字颜色 2 76" xfId="1268"/>
    <cellStyle name="40% - 强调文字颜色 3 83" xfId="1269"/>
    <cellStyle name="40% - 强调文字颜色 3 78" xfId="1270"/>
    <cellStyle name="20% - 强调文字颜色 2 82" xfId="1271"/>
    <cellStyle name="20% - 强调文字颜色 2 77" xfId="1272"/>
    <cellStyle name="40% - 强调文字颜色 3 84" xfId="1273"/>
    <cellStyle name="40% - 强调文字颜色 3 79" xfId="1274"/>
    <cellStyle name="20% - 强调文字颜色 2 83" xfId="1275"/>
    <cellStyle name="20% - 强调文字颜色 2 78" xfId="1276"/>
    <cellStyle name="40% - 强调文字颜色 3 90" xfId="1277"/>
    <cellStyle name="40% - 强调文字颜色 3 85" xfId="1278"/>
    <cellStyle name="20% - 强调文字颜色 2 84" xfId="1279"/>
    <cellStyle name="20% - 强调文字颜色 2 79" xfId="1280"/>
    <cellStyle name="样式 1" xfId="1281"/>
    <cellStyle name="20% - 强调文字颜色 2 8" xfId="1282"/>
    <cellStyle name="40% - 强调文字颜色 3 92" xfId="1283"/>
    <cellStyle name="40% - 强调文字颜色 3 87" xfId="1284"/>
    <cellStyle name="20% - 强调文字颜色 2 91" xfId="1285"/>
    <cellStyle name="20% - 强调文字颜色 2 86" xfId="1286"/>
    <cellStyle name="40% - 强调文字颜色 3 93" xfId="1287"/>
    <cellStyle name="40% - 强调文字颜色 3 88" xfId="1288"/>
    <cellStyle name="20% - 强调文字颜色 2 92" xfId="1289"/>
    <cellStyle name="20% - 强调文字颜色 2 87" xfId="1290"/>
    <cellStyle name="40% - 强调文字颜色 3 94" xfId="1291"/>
    <cellStyle name="40% - 强调文字颜色 3 89" xfId="1292"/>
    <cellStyle name="20% - 强调文字颜色 2 93" xfId="1293"/>
    <cellStyle name="20% - 强调文字颜色 2 88" xfId="1294"/>
    <cellStyle name="40% - 强调文字颜色 3 95" xfId="1295"/>
    <cellStyle name="20% - 强调文字颜色 2 94" xfId="1296"/>
    <cellStyle name="20% - 强调文字颜色 2 89" xfId="1297"/>
    <cellStyle name="20% - 强调文字颜色 2 9" xfId="1298"/>
    <cellStyle name="40% - 强调文字颜色 3 96" xfId="1299"/>
    <cellStyle name="20% - 强调文字颜色 2 95" xfId="1300"/>
    <cellStyle name="40% - 强调文字颜色 3 97" xfId="1301"/>
    <cellStyle name="20% - 强调文字颜色 2 96" xfId="1302"/>
    <cellStyle name="40% - 强调文字颜色 3 98" xfId="1303"/>
    <cellStyle name="20% - 强调文字颜色 2 97" xfId="1304"/>
    <cellStyle name="40% - 强调文字颜色 3 99" xfId="1305"/>
    <cellStyle name="20% - 强调文字颜色 2 98" xfId="1306"/>
    <cellStyle name="20% - 强调文字颜色 2 99" xfId="1307"/>
    <cellStyle name="40% - 强调文字颜色 4 11" xfId="1308"/>
    <cellStyle name="20% - 强调文字颜色 3 10" xfId="1309"/>
    <cellStyle name="40% - 强调文字颜色 4 110" xfId="1310"/>
    <cellStyle name="40% - 强调文字颜色 4 105" xfId="1311"/>
    <cellStyle name="20% - 强调文字颜色 3 100" xfId="1312"/>
    <cellStyle name="40% - 强调文字颜色 4 111" xfId="1313"/>
    <cellStyle name="40% - 强调文字颜色 4 106" xfId="1314"/>
    <cellStyle name="20% - 强调文字颜色 3 101" xfId="1315"/>
    <cellStyle name="40% - 强调文字颜色 4 112" xfId="1316"/>
    <cellStyle name="40% - 强调文字颜色 4 107" xfId="1317"/>
    <cellStyle name="20% - 强调文字颜色 3 102" xfId="1318"/>
    <cellStyle name="40% - 强调文字颜色 4 113" xfId="1319"/>
    <cellStyle name="40% - 强调文字颜色 4 108" xfId="1320"/>
    <cellStyle name="20% - 强调文字颜色 3 103" xfId="1321"/>
    <cellStyle name="60% - 强调文字颜色 2 2" xfId="1322"/>
    <cellStyle name="40% - 强调文字颜色 4 114" xfId="1323"/>
    <cellStyle name="40% - 强调文字颜色 4 109" xfId="1324"/>
    <cellStyle name="20% - 强调文字颜色 3 104" xfId="1325"/>
    <cellStyle name="40% - 强调文字颜色 4 121" xfId="1326"/>
    <cellStyle name="40% - 强调文字颜色 4 116" xfId="1327"/>
    <cellStyle name="20% - 强调文字颜色 3 111" xfId="1328"/>
    <cellStyle name="20% - 强调文字颜色 3 106" xfId="1329"/>
    <cellStyle name="40% - 强调文字颜色 4 122" xfId="1330"/>
    <cellStyle name="40% - 强调文字颜色 4 117" xfId="1331"/>
    <cellStyle name="20% - 强调文字颜色 3 112" xfId="1332"/>
    <cellStyle name="20% - 强调文字颜色 3 107" xfId="1333"/>
    <cellStyle name="40% - 强调文字颜色 4 123" xfId="1334"/>
    <cellStyle name="40% - 强调文字颜色 4 118" xfId="1335"/>
    <cellStyle name="20% - 强调文字颜色 3 113" xfId="1336"/>
    <cellStyle name="20% - 强调文字颜色 3 108" xfId="1337"/>
    <cellStyle name="40% - 强调文字颜色 4 124" xfId="1338"/>
    <cellStyle name="40% - 强调文字颜色 4 119" xfId="1339"/>
    <cellStyle name="20% - 强调文字颜色 3 114" xfId="1340"/>
    <cellStyle name="20% - 强调文字颜色 3 109" xfId="1341"/>
    <cellStyle name="40% - 强调文字颜色 4 12" xfId="1342"/>
    <cellStyle name="20% - 强调文字颜色 3 11" xfId="1343"/>
    <cellStyle name="40% - 强调文字颜色 4 130" xfId="1344"/>
    <cellStyle name="40% - 强调文字颜色 4 125" xfId="1345"/>
    <cellStyle name="20% - 强调文字颜色 3 120" xfId="1346"/>
    <cellStyle name="20% - 强调文字颜色 3 115" xfId="1347"/>
    <cellStyle name="40% - 强调文字颜色 4 131" xfId="1348"/>
    <cellStyle name="40% - 强调文字颜色 4 126" xfId="1349"/>
    <cellStyle name="20% - 强调文字颜色 3 121" xfId="1350"/>
    <cellStyle name="20% - 强调文字颜色 3 116" xfId="1351"/>
    <cellStyle name="40% - 强调文字颜色 4 132" xfId="1352"/>
    <cellStyle name="40% - 强调文字颜色 4 127" xfId="1353"/>
    <cellStyle name="20% - 强调文字颜色 3 122" xfId="1354"/>
    <cellStyle name="20% - 强调文字颜色 3 117" xfId="1355"/>
    <cellStyle name="40% - 强调文字颜色 4 133" xfId="1356"/>
    <cellStyle name="40% - 强调文字颜色 4 128" xfId="1357"/>
    <cellStyle name="20% - 强调文字颜色 3 123" xfId="1358"/>
    <cellStyle name="20% - 强调文字颜色 3 118" xfId="1359"/>
    <cellStyle name="40% - 强调文字颜色 4 134" xfId="1360"/>
    <cellStyle name="40% - 强调文字颜色 4 129" xfId="1361"/>
    <cellStyle name="20% - 强调文字颜色 3 124" xfId="1362"/>
    <cellStyle name="20% - 强调文字颜色 3 119" xfId="1363"/>
    <cellStyle name="40% - 强调文字颜色 4 13" xfId="1364"/>
    <cellStyle name="20% - 强调文字颜色 3 12" xfId="1365"/>
    <cellStyle name="40% - 强调文字颜色 4 140" xfId="1366"/>
    <cellStyle name="40% - 强调文字颜色 4 135" xfId="1367"/>
    <cellStyle name="20% - 强调文字颜色 3 130" xfId="1368"/>
    <cellStyle name="20% - 强调文字颜色 3 125" xfId="1369"/>
    <cellStyle name="40% - 强调文字颜色 4 141" xfId="1370"/>
    <cellStyle name="40% - 强调文字颜色 4 136" xfId="1371"/>
    <cellStyle name="20% - 强调文字颜色 3 131" xfId="1372"/>
    <cellStyle name="20% - 强调文字颜色 3 126" xfId="1373"/>
    <cellStyle name="40% - 强调文字颜色 4 142" xfId="1374"/>
    <cellStyle name="40% - 强调文字颜色 4 137" xfId="1375"/>
    <cellStyle name="20% - 强调文字颜色 3 132" xfId="1376"/>
    <cellStyle name="20% - 强调文字颜色 3 127" xfId="1377"/>
    <cellStyle name="40% - 强调文字颜色 4 143" xfId="1378"/>
    <cellStyle name="40% - 强调文字颜色 4 138" xfId="1379"/>
    <cellStyle name="20% - 强调文字颜色 3 133" xfId="1380"/>
    <cellStyle name="20% - 强调文字颜色 3 128" xfId="1381"/>
    <cellStyle name="40% - 强调文字颜色 4 144" xfId="1382"/>
    <cellStyle name="40% - 强调文字颜色 4 139" xfId="1383"/>
    <cellStyle name="20% - 强调文字颜色 3 134" xfId="1384"/>
    <cellStyle name="20% - 强调文字颜色 3 129" xfId="1385"/>
    <cellStyle name="40% - 强调文字颜色 4 14" xfId="1386"/>
    <cellStyle name="20% - 强调文字颜色 3 13" xfId="1387"/>
    <cellStyle name="40% - 强调文字颜色 4 200" xfId="1388"/>
    <cellStyle name="40% - 强调文字颜色 4 150" xfId="1389"/>
    <cellStyle name="40% - 强调文字颜色 4 145" xfId="1390"/>
    <cellStyle name="20% - 强调文字颜色 3 140" xfId="1391"/>
    <cellStyle name="20% - 强调文字颜色 3 135" xfId="1392"/>
    <cellStyle name="40% - 强调文字颜色 4 201" xfId="1393"/>
    <cellStyle name="40% - 强调文字颜色 4 151" xfId="1394"/>
    <cellStyle name="40% - 强调文字颜色 4 146" xfId="1395"/>
    <cellStyle name="20% - 强调文字颜色 3 141" xfId="1396"/>
    <cellStyle name="20% - 强调文字颜色 3 136" xfId="1397"/>
    <cellStyle name="40% - 强调文字颜色 4 202" xfId="1398"/>
    <cellStyle name="40% - 强调文字颜色 4 152" xfId="1399"/>
    <cellStyle name="40% - 强调文字颜色 4 147" xfId="1400"/>
    <cellStyle name="20% - 强调文字颜色 3 142" xfId="1401"/>
    <cellStyle name="20% - 强调文字颜色 3 137" xfId="1402"/>
    <cellStyle name="40% - 强调文字颜色 4 203" xfId="1403"/>
    <cellStyle name="40% - 强调文字颜色 4 153" xfId="1404"/>
    <cellStyle name="40% - 强调文字颜色 4 148" xfId="1405"/>
    <cellStyle name="20% - 强调文字颜色 3 143" xfId="1406"/>
    <cellStyle name="20% - 强调文字颜色 3 138" xfId="1407"/>
    <cellStyle name="40% - 强调文字颜色 4 204" xfId="1408"/>
    <cellStyle name="40% - 强调文字颜色 4 154" xfId="1409"/>
    <cellStyle name="40% - 强调文字颜色 4 149" xfId="1410"/>
    <cellStyle name="20% - 强调文字颜色 3 144" xfId="1411"/>
    <cellStyle name="20% - 强调文字颜色 3 139" xfId="1412"/>
    <cellStyle name="40% - 强调文字颜色 4 20" xfId="1413"/>
    <cellStyle name="40% - 强调文字颜色 4 15" xfId="1414"/>
    <cellStyle name="20% - 强调文字颜色 3 14" xfId="1415"/>
    <cellStyle name="40% - 强调文字颜色 4 210" xfId="1416"/>
    <cellStyle name="40% - 强调文字颜色 4 205" xfId="1417"/>
    <cellStyle name="40% - 强调文字颜色 4 160" xfId="1418"/>
    <cellStyle name="40% - 强调文字颜色 4 155" xfId="1419"/>
    <cellStyle name="20% - 强调文字颜色 3 200" xfId="1420"/>
    <cellStyle name="20% - 强调文字颜色 3 150" xfId="1421"/>
    <cellStyle name="20% - 强调文字颜色 3 145" xfId="1422"/>
    <cellStyle name="40% - 强调文字颜色 4 211" xfId="1423"/>
    <cellStyle name="40% - 强调文字颜色 4 206" xfId="1424"/>
    <cellStyle name="40% - 强调文字颜色 4 161" xfId="1425"/>
    <cellStyle name="40% - 强调文字颜色 4 156" xfId="1426"/>
    <cellStyle name="20% - 强调文字颜色 3 201" xfId="1427"/>
    <cellStyle name="20% - 强调文字颜色 3 151" xfId="1428"/>
    <cellStyle name="20% - 强调文字颜色 3 146" xfId="1429"/>
    <cellStyle name="40% - 强调文字颜色 4 212" xfId="1430"/>
    <cellStyle name="40% - 强调文字颜色 4 207" xfId="1431"/>
    <cellStyle name="40% - 强调文字颜色 4 162" xfId="1432"/>
    <cellStyle name="40% - 强调文字颜色 4 157" xfId="1433"/>
    <cellStyle name="20% - 强调文字颜色 3 202" xfId="1434"/>
    <cellStyle name="20% - 强调文字颜色 3 152" xfId="1435"/>
    <cellStyle name="20% - 强调文字颜色 3 147" xfId="1436"/>
    <cellStyle name="40% - 强调文字颜色 4 213" xfId="1437"/>
    <cellStyle name="40% - 强调文字颜色 4 208" xfId="1438"/>
    <cellStyle name="40% - 强调文字颜色 4 163" xfId="1439"/>
    <cellStyle name="40% - 强调文字颜色 4 158" xfId="1440"/>
    <cellStyle name="20% - 强调文字颜色 3 203" xfId="1441"/>
    <cellStyle name="20% - 强调文字颜色 3 153" xfId="1442"/>
    <cellStyle name="20% - 强调文字颜色 3 148" xfId="1443"/>
    <cellStyle name="60% - 强调文字颜色 3 2" xfId="1444"/>
    <cellStyle name="40% - 强调文字颜色 4 214" xfId="1445"/>
    <cellStyle name="40% - 强调文字颜色 4 209" xfId="1446"/>
    <cellStyle name="40% - 强调文字颜色 4 164" xfId="1447"/>
    <cellStyle name="40% - 强调文字颜色 4 159" xfId="1448"/>
    <cellStyle name="20% - 强调文字颜色 3 204" xfId="1449"/>
    <cellStyle name="20% - 强调文字颜色 3 154" xfId="1450"/>
    <cellStyle name="20% - 强调文字颜色 3 149" xfId="1451"/>
    <cellStyle name="40% - 强调文字颜色 4 21" xfId="1452"/>
    <cellStyle name="40% - 强调文字颜色 4 16" xfId="1453"/>
    <cellStyle name="20% - 强调文字颜色 3 20" xfId="1454"/>
    <cellStyle name="20% - 强调文字颜色 3 15" xfId="1455"/>
    <cellStyle name="60% - 强调文字颜色 3 3" xfId="1456"/>
    <cellStyle name="40% - 强调文字颜色 4 220" xfId="1457"/>
    <cellStyle name="40% - 强调文字颜色 4 215" xfId="1458"/>
    <cellStyle name="40% - 强调文字颜色 4 170" xfId="1459"/>
    <cellStyle name="40% - 强调文字颜色 4 165" xfId="1460"/>
    <cellStyle name="20% - 强调文字颜色 3 210" xfId="1461"/>
    <cellStyle name="20% - 强调文字颜色 3 205" xfId="1462"/>
    <cellStyle name="20% - 强调文字颜色 3 160" xfId="1463"/>
    <cellStyle name="20% - 强调文字颜色 3 155" xfId="1464"/>
    <cellStyle name="40% - 强调文字颜色 4 221" xfId="1465"/>
    <cellStyle name="40% - 强调文字颜色 4 216" xfId="1466"/>
    <cellStyle name="40% - 强调文字颜色 4 171" xfId="1467"/>
    <cellStyle name="40% - 强调文字颜色 4 166" xfId="1468"/>
    <cellStyle name="20% - 强调文字颜色 3 211" xfId="1469"/>
    <cellStyle name="20% - 强调文字颜色 3 206" xfId="1470"/>
    <cellStyle name="20% - 强调文字颜色 3 161" xfId="1471"/>
    <cellStyle name="20% - 强调文字颜色 3 156" xfId="1472"/>
    <cellStyle name="40% - 强调文字颜色 4 222" xfId="1473"/>
    <cellStyle name="40% - 强调文字颜色 4 217" xfId="1474"/>
    <cellStyle name="40% - 强调文字颜色 4 172" xfId="1475"/>
    <cellStyle name="40% - 强调文字颜色 4 167" xfId="1476"/>
    <cellStyle name="20% - 强调文字颜色 3 212" xfId="1477"/>
    <cellStyle name="20% - 强调文字颜色 3 207" xfId="1478"/>
    <cellStyle name="20% - 强调文字颜色 3 162" xfId="1479"/>
    <cellStyle name="20% - 强调文字颜色 3 157" xfId="1480"/>
    <cellStyle name="40% - 强调文字颜色 4 223" xfId="1481"/>
    <cellStyle name="40% - 强调文字颜色 4 218" xfId="1482"/>
    <cellStyle name="40% - 强调文字颜色 4 173" xfId="1483"/>
    <cellStyle name="40% - 强调文字颜色 4 168" xfId="1484"/>
    <cellStyle name="20% - 强调文字颜色 3 213" xfId="1485"/>
    <cellStyle name="20% - 强调文字颜色 3 208" xfId="1486"/>
    <cellStyle name="20% - 强调文字颜色 3 163" xfId="1487"/>
    <cellStyle name="20% - 强调文字颜色 3 158" xfId="1488"/>
    <cellStyle name="40% - 强调文字颜色 4 224" xfId="1489"/>
    <cellStyle name="40% - 强调文字颜色 4 219" xfId="1490"/>
    <cellStyle name="40% - 强调文字颜色 4 174" xfId="1491"/>
    <cellStyle name="40% - 强调文字颜色 4 169" xfId="1492"/>
    <cellStyle name="20% - 强调文字颜色 3 214" xfId="1493"/>
    <cellStyle name="20% - 强调文字颜色 3 209" xfId="1494"/>
    <cellStyle name="20% - 强调文字颜色 3 164" xfId="1495"/>
    <cellStyle name="20% - 强调文字颜色 3 159" xfId="1496"/>
    <cellStyle name="40% - 强调文字颜色 4 22" xfId="1497"/>
    <cellStyle name="40% - 强调文字颜色 4 17" xfId="1498"/>
    <cellStyle name="20% - 强调文字颜色 3 21" xfId="1499"/>
    <cellStyle name="20% - 强调文字颜色 3 16" xfId="1500"/>
    <cellStyle name="40% - 强调文字颜色 4 230" xfId="1501"/>
    <cellStyle name="40% - 强调文字颜色 4 225" xfId="1502"/>
    <cellStyle name="40% - 强调文字颜色 4 180" xfId="1503"/>
    <cellStyle name="40% - 强调文字颜色 4 175" xfId="1504"/>
    <cellStyle name="20% - 强调文字颜色 3 220" xfId="1505"/>
    <cellStyle name="20% - 强调文字颜色 3 215" xfId="1506"/>
    <cellStyle name="20% - 强调文字颜色 3 170" xfId="1507"/>
    <cellStyle name="20% - 强调文字颜色 3 165" xfId="1508"/>
    <cellStyle name="40% - 强调文字颜色 4 231" xfId="1509"/>
    <cellStyle name="40% - 强调文字颜色 4 226" xfId="1510"/>
    <cellStyle name="40% - 强调文字颜色 4 181" xfId="1511"/>
    <cellStyle name="40% - 强调文字颜色 4 176" xfId="1512"/>
    <cellStyle name="20% - 强调文字颜色 3 221" xfId="1513"/>
    <cellStyle name="20% - 强调文字颜色 3 216" xfId="1514"/>
    <cellStyle name="20% - 强调文字颜色 3 171" xfId="1515"/>
    <cellStyle name="20% - 强调文字颜色 3 166" xfId="1516"/>
    <cellStyle name="40% - 强调文字颜色 4 232" xfId="1517"/>
    <cellStyle name="40% - 强调文字颜色 4 227" xfId="1518"/>
    <cellStyle name="40% - 强调文字颜色 4 182" xfId="1519"/>
    <cellStyle name="40% - 强调文字颜色 4 177" xfId="1520"/>
    <cellStyle name="20% - 强调文字颜色 3 222" xfId="1521"/>
    <cellStyle name="20% - 强调文字颜色 3 217" xfId="1522"/>
    <cellStyle name="20% - 强调文字颜色 3 172" xfId="1523"/>
    <cellStyle name="20% - 强调文字颜色 3 167" xfId="1524"/>
    <cellStyle name="40% - 强调文字颜色 4 233" xfId="1525"/>
    <cellStyle name="40% - 强调文字颜色 4 228" xfId="1526"/>
    <cellStyle name="40% - 强调文字颜色 4 183" xfId="1527"/>
    <cellStyle name="40% - 强调文字颜色 4 178" xfId="1528"/>
    <cellStyle name="20% - 强调文字颜色 3 223" xfId="1529"/>
    <cellStyle name="20% - 强调文字颜色 3 218" xfId="1530"/>
    <cellStyle name="20% - 强调文字颜色 3 173" xfId="1531"/>
    <cellStyle name="20% - 强调文字颜色 3 168" xfId="1532"/>
    <cellStyle name="40% - 强调文字颜色 4 234" xfId="1533"/>
    <cellStyle name="40% - 强调文字颜色 4 229" xfId="1534"/>
    <cellStyle name="40% - 强调文字颜色 4 184" xfId="1535"/>
    <cellStyle name="40% - 强调文字颜色 4 179" xfId="1536"/>
    <cellStyle name="20% - 强调文字颜色 3 224" xfId="1537"/>
    <cellStyle name="20% - 强调文字颜色 3 219" xfId="1538"/>
    <cellStyle name="20% - 强调文字颜色 3 174" xfId="1539"/>
    <cellStyle name="20% - 强调文字颜色 3 169" xfId="1540"/>
    <cellStyle name="40% - 强调文字颜色 4 23" xfId="1541"/>
    <cellStyle name="40% - 强调文字颜色 4 18" xfId="1542"/>
    <cellStyle name="20% - 强调文字颜色 3 22" xfId="1543"/>
    <cellStyle name="20% - 强调文字颜色 3 17" xfId="1544"/>
    <cellStyle name="40% - 强调文字颜色 4 240" xfId="1545"/>
    <cellStyle name="40% - 强调文字颜色 4 235" xfId="1546"/>
    <cellStyle name="40% - 强调文字颜色 4 190" xfId="1547"/>
    <cellStyle name="40% - 强调文字颜色 4 185" xfId="1548"/>
    <cellStyle name="20% - 强调文字颜色 3 230" xfId="1549"/>
    <cellStyle name="20% - 强调文字颜色 3 225" xfId="1550"/>
    <cellStyle name="20% - 强调文字颜色 3 180" xfId="1551"/>
    <cellStyle name="20% - 强调文字颜色 3 175" xfId="1552"/>
    <cellStyle name="40% - 强调文字颜色 4 241" xfId="1553"/>
    <cellStyle name="40% - 强调文字颜色 4 236" xfId="1554"/>
    <cellStyle name="40% - 强调文字颜色 4 191" xfId="1555"/>
    <cellStyle name="40% - 强调文字颜色 4 186" xfId="1556"/>
    <cellStyle name="20% - 强调文字颜色 3 231" xfId="1557"/>
    <cellStyle name="20% - 强调文字颜色 3 226" xfId="1558"/>
    <cellStyle name="20% - 强调文字颜色 3 181" xfId="1559"/>
    <cellStyle name="20% - 强调文字颜色 3 176" xfId="1560"/>
    <cellStyle name="40% - 强调文字颜色 4 242" xfId="1561"/>
    <cellStyle name="40% - 强调文字颜色 4 237" xfId="1562"/>
    <cellStyle name="40% - 强调文字颜色 4 192" xfId="1563"/>
    <cellStyle name="40% - 强调文字颜色 4 187" xfId="1564"/>
    <cellStyle name="20% - 强调文字颜色 3 232" xfId="1565"/>
    <cellStyle name="20% - 强调文字颜色 3 227" xfId="1566"/>
    <cellStyle name="20% - 强调文字颜色 3 182" xfId="1567"/>
    <cellStyle name="20% - 强调文字颜色 3 177" xfId="1568"/>
    <cellStyle name="40% - 强调文字颜色 4 243" xfId="1569"/>
    <cellStyle name="40% - 强调文字颜色 4 238" xfId="1570"/>
    <cellStyle name="40% - 强调文字颜色 4 193" xfId="1571"/>
    <cellStyle name="40% - 强调文字颜色 4 188" xfId="1572"/>
    <cellStyle name="20% - 强调文字颜色 3 233" xfId="1573"/>
    <cellStyle name="20% - 强调文字颜色 3 228" xfId="1574"/>
    <cellStyle name="20% - 强调文字颜色 3 183" xfId="1575"/>
    <cellStyle name="20% - 强调文字颜色 3 178" xfId="1576"/>
    <cellStyle name="40% - 强调文字颜色 4 244" xfId="1577"/>
    <cellStyle name="40% - 强调文字颜色 4 239" xfId="1578"/>
    <cellStyle name="40% - 强调文字颜色 4 194" xfId="1579"/>
    <cellStyle name="40% - 强调文字颜色 4 189" xfId="1580"/>
    <cellStyle name="20% - 强调文字颜色 3 234" xfId="1581"/>
    <cellStyle name="20% - 强调文字颜色 3 229" xfId="1582"/>
    <cellStyle name="20% - 强调文字颜色 3 184" xfId="1583"/>
    <cellStyle name="20% - 强调文字颜色 3 179" xfId="1584"/>
    <cellStyle name="40% - 强调文字颜色 4 24" xfId="1585"/>
    <cellStyle name="40% - 强调文字颜色 4 19" xfId="1586"/>
    <cellStyle name="20% - 强调文字颜色 3 23" xfId="1587"/>
    <cellStyle name="20% - 强调文字颜色 3 18" xfId="1588"/>
    <cellStyle name="40% - 强调文字颜色 4 250" xfId="1589"/>
    <cellStyle name="40% - 强调文字颜色 4 245" xfId="1590"/>
    <cellStyle name="40% - 强调文字颜色 4 195" xfId="1591"/>
    <cellStyle name="20% - 强调文字颜色 3 240" xfId="1592"/>
    <cellStyle name="20% - 强调文字颜色 3 235" xfId="1593"/>
    <cellStyle name="20% - 强调文字颜色 3 190" xfId="1594"/>
    <cellStyle name="20% - 强调文字颜色 3 185" xfId="1595"/>
    <cellStyle name="40% - 强调文字颜色 4 251" xfId="1596"/>
    <cellStyle name="40% - 强调文字颜色 4 246" xfId="1597"/>
    <cellStyle name="40% - 强调文字颜色 4 196" xfId="1598"/>
    <cellStyle name="20% - 强调文字颜色 3 241" xfId="1599"/>
    <cellStyle name="20% - 强调文字颜色 3 236" xfId="1600"/>
    <cellStyle name="20% - 强调文字颜色 3 191" xfId="1601"/>
    <cellStyle name="20% - 强调文字颜色 3 186" xfId="1602"/>
    <cellStyle name="40% - 强调文字颜色 4 252" xfId="1603"/>
    <cellStyle name="40% - 强调文字颜色 4 247" xfId="1604"/>
    <cellStyle name="40% - 强调文字颜色 4 197" xfId="1605"/>
    <cellStyle name="20% - 强调文字颜色 3 242" xfId="1606"/>
    <cellStyle name="20% - 强调文字颜色 3 237" xfId="1607"/>
    <cellStyle name="20% - 强调文字颜色 3 192" xfId="1608"/>
    <cellStyle name="20% - 强调文字颜色 3 187" xfId="1609"/>
    <cellStyle name="40% - 强调文字颜色 4 253" xfId="1610"/>
    <cellStyle name="40% - 强调文字颜色 4 248" xfId="1611"/>
    <cellStyle name="40% - 强调文字颜色 4 198" xfId="1612"/>
    <cellStyle name="20% - 强调文字颜色 3 243" xfId="1613"/>
    <cellStyle name="20% - 强调文字颜色 3 238" xfId="1614"/>
    <cellStyle name="20% - 强调文字颜色 3 193" xfId="1615"/>
    <cellStyle name="20% - 强调文字颜色 3 188" xfId="1616"/>
    <cellStyle name="40% - 强调文字颜色 4 254" xfId="1617"/>
    <cellStyle name="40% - 强调文字颜色 4 249" xfId="1618"/>
    <cellStyle name="40% - 强调文字颜色 4 199" xfId="1619"/>
    <cellStyle name="20% - 强调文字颜色 3 244" xfId="1620"/>
    <cellStyle name="20% - 强调文字颜色 3 239" xfId="1621"/>
    <cellStyle name="20% - 强调文字颜色 3 194" xfId="1622"/>
    <cellStyle name="20% - 强调文字颜色 3 189" xfId="1623"/>
    <cellStyle name="40% - 强调文字颜色 4 30" xfId="1624"/>
    <cellStyle name="40% - 强调文字颜色 4 25" xfId="1625"/>
    <cellStyle name="20% - 强调文字颜色 3 24" xfId="1626"/>
    <cellStyle name="20% - 强调文字颜色 3 19" xfId="1627"/>
    <cellStyle name="40% - 强调文字颜色 4 260" xfId="1628"/>
    <cellStyle name="40% - 强调文字颜色 4 255" xfId="1629"/>
    <cellStyle name="20% - 强调文字颜色 3 250" xfId="1630"/>
    <cellStyle name="20% - 强调文字颜色 3 245" xfId="1631"/>
    <cellStyle name="20% - 强调文字颜色 3 195" xfId="1632"/>
    <cellStyle name="40% - 强调文字颜色 4 261" xfId="1633"/>
    <cellStyle name="40% - 强调文字颜色 4 256" xfId="1634"/>
    <cellStyle name="20% - 强调文字颜色 3 251" xfId="1635"/>
    <cellStyle name="20% - 强调文字颜色 3 246" xfId="1636"/>
    <cellStyle name="20% - 强调文字颜色 3 196" xfId="1637"/>
    <cellStyle name="40% - 强调文字颜色 4 262" xfId="1638"/>
    <cellStyle name="40% - 强调文字颜色 4 257" xfId="1639"/>
    <cellStyle name="20% - 强调文字颜色 3 252" xfId="1640"/>
    <cellStyle name="20% - 强调文字颜色 3 247" xfId="1641"/>
    <cellStyle name="20% - 强调文字颜色 3 197" xfId="1642"/>
    <cellStyle name="40% - 强调文字颜色 4 263" xfId="1643"/>
    <cellStyle name="40% - 强调文字颜色 4 258" xfId="1644"/>
    <cellStyle name="20% - 强调文字颜色 3 253" xfId="1645"/>
    <cellStyle name="20% - 强调文字颜色 3 248" xfId="1646"/>
    <cellStyle name="20% - 强调文字颜色 3 198" xfId="1647"/>
    <cellStyle name="60% - 强调文字颜色 4 2" xfId="1648"/>
    <cellStyle name="40% - 强调文字颜色 4 264" xfId="1649"/>
    <cellStyle name="40% - 强调文字颜色 4 259" xfId="1650"/>
    <cellStyle name="20% - 强调文字颜色 3 254" xfId="1651"/>
    <cellStyle name="20% - 强调文字颜色 3 249" xfId="1652"/>
    <cellStyle name="20% - 强调文字颜色 3 199" xfId="1653"/>
    <cellStyle name="20% - 强调文字颜色 3 2" xfId="1654"/>
    <cellStyle name="40% - 强调文字颜色 4 31" xfId="1655"/>
    <cellStyle name="40% - 强调文字颜色 4 26" xfId="1656"/>
    <cellStyle name="20% - 强调文字颜色 3 30" xfId="1657"/>
    <cellStyle name="20% - 强调文字颜色 3 25" xfId="1658"/>
    <cellStyle name="60% - 强调文字颜色 4 3" xfId="1659"/>
    <cellStyle name="40% - 强调文字颜色 4 270" xfId="1660"/>
    <cellStyle name="40% - 强调文字颜色 4 265" xfId="1661"/>
    <cellStyle name="20% - 强调文字颜色 3 260" xfId="1662"/>
    <cellStyle name="20% - 强调文字颜色 3 255" xfId="1663"/>
    <cellStyle name="40% - 强调文字颜色 4 271" xfId="1664"/>
    <cellStyle name="40% - 强调文字颜色 4 266" xfId="1665"/>
    <cellStyle name="20% - 强调文字颜色 3 261" xfId="1666"/>
    <cellStyle name="20% - 强调文字颜色 3 256" xfId="1667"/>
    <cellStyle name="40% - 强调文字颜色 4 272" xfId="1668"/>
    <cellStyle name="40% - 强调文字颜色 4 267" xfId="1669"/>
    <cellStyle name="20% - 强调文字颜色 3 262" xfId="1670"/>
    <cellStyle name="20% - 强调文字颜色 3 257" xfId="1671"/>
    <cellStyle name="40% - 强调文字颜色 4 273" xfId="1672"/>
    <cellStyle name="40% - 强调文字颜色 4 268" xfId="1673"/>
    <cellStyle name="20% - 强调文字颜色 3 263" xfId="1674"/>
    <cellStyle name="20% - 强调文字颜色 3 258" xfId="1675"/>
    <cellStyle name="40% - 强调文字颜色 4 274" xfId="1676"/>
    <cellStyle name="40% - 强调文字颜色 4 269" xfId="1677"/>
    <cellStyle name="20% - 强调文字颜色 3 264" xfId="1678"/>
    <cellStyle name="20% - 强调文字颜色 3 259" xfId="1679"/>
    <cellStyle name="40% - 强调文字颜色 4 32" xfId="1680"/>
    <cellStyle name="40% - 强调文字颜色 4 27" xfId="1681"/>
    <cellStyle name="20% - 强调文字颜色 3 31" xfId="1682"/>
    <cellStyle name="20% - 强调文字颜色 3 26" xfId="1683"/>
    <cellStyle name="40% - 强调文字颜色 4 275" xfId="1684"/>
    <cellStyle name="20% - 强调文字颜色 3 270" xfId="1685"/>
    <cellStyle name="20% - 强调文字颜色 3 265" xfId="1686"/>
    <cellStyle name="40% - 强调文字颜色 4 276" xfId="1687"/>
    <cellStyle name="20% - 强调文字颜色 3 271" xfId="1688"/>
    <cellStyle name="20% - 强调文字颜色 3 266" xfId="1689"/>
    <cellStyle name="40% - 强调文字颜色 4 277" xfId="1690"/>
    <cellStyle name="20% - 强调文字颜色 3 272" xfId="1691"/>
    <cellStyle name="20% - 强调文字颜色 3 267" xfId="1692"/>
    <cellStyle name="20% - 强调文字颜色 3 273" xfId="1693"/>
    <cellStyle name="20% - 强调文字颜色 3 268" xfId="1694"/>
    <cellStyle name="20% - 强调文字颜色 3 274" xfId="1695"/>
    <cellStyle name="20% - 强调文字颜色 3 269" xfId="1696"/>
    <cellStyle name="40% - 强调文字颜色 4 33" xfId="1697"/>
    <cellStyle name="40% - 强调文字颜色 4 28" xfId="1698"/>
    <cellStyle name="20% - 强调文字颜色 3 32" xfId="1699"/>
    <cellStyle name="20% - 强调文字颜色 3 27" xfId="1700"/>
    <cellStyle name="20% - 强调文字颜色 3 275" xfId="1701"/>
    <cellStyle name="20% - 强调文字颜色 3 276" xfId="1702"/>
    <cellStyle name="20% - 强调文字颜色 3 277" xfId="1703"/>
    <cellStyle name="40% - 强调文字颜色 4 34" xfId="1704"/>
    <cellStyle name="40% - 强调文字颜色 4 29" xfId="1705"/>
    <cellStyle name="20% - 强调文字颜色 3 33" xfId="1706"/>
    <cellStyle name="20% - 强调文字颜色 3 28" xfId="1707"/>
    <cellStyle name="40% - 强调文字颜色 4 40" xfId="1708"/>
    <cellStyle name="40% - 强调文字颜色 4 35" xfId="1709"/>
    <cellStyle name="20% - 强调文字颜色 3 34" xfId="1710"/>
    <cellStyle name="20% - 强调文字颜色 3 29" xfId="1711"/>
    <cellStyle name="20% - 强调文字颜色 3 3" xfId="1712"/>
    <cellStyle name="40% - 强调文字颜色 4 41" xfId="1713"/>
    <cellStyle name="40% - 强调文字颜色 4 36" xfId="1714"/>
    <cellStyle name="20% - 强调文字颜色 3 40" xfId="1715"/>
    <cellStyle name="20% - 强调文字颜色 3 35" xfId="1716"/>
    <cellStyle name="40% - 强调文字颜色 4 42" xfId="1717"/>
    <cellStyle name="40% - 强调文字颜色 4 37" xfId="1718"/>
    <cellStyle name="20% - 强调文字颜色 3 41" xfId="1719"/>
    <cellStyle name="20% - 强调文字颜色 3 36" xfId="1720"/>
    <cellStyle name="40% - 强调文字颜色 4 43" xfId="1721"/>
    <cellStyle name="40% - 强调文字颜色 4 38" xfId="1722"/>
    <cellStyle name="20% - 强调文字颜色 3 42" xfId="1723"/>
    <cellStyle name="20% - 强调文字颜色 3 37" xfId="1724"/>
    <cellStyle name="40% - 强调文字颜色 4 44" xfId="1725"/>
    <cellStyle name="40% - 强调文字颜色 4 39" xfId="1726"/>
    <cellStyle name="20% - 强调文字颜色 3 43" xfId="1727"/>
    <cellStyle name="20% - 强调文字颜色 3 38" xfId="1728"/>
    <cellStyle name="40% - 强调文字颜色 4 50" xfId="1729"/>
    <cellStyle name="40% - 强调文字颜色 4 45" xfId="1730"/>
    <cellStyle name="20% - 强调文字颜色 3 44" xfId="1731"/>
    <cellStyle name="20% - 强调文字颜色 3 39" xfId="1732"/>
    <cellStyle name="20% - 强调文字颜色 3 4" xfId="1733"/>
    <cellStyle name="40% - 强调文字颜色 4 51" xfId="1734"/>
    <cellStyle name="40% - 强调文字颜色 4 46" xfId="1735"/>
    <cellStyle name="20% - 强调文字颜色 3 50" xfId="1736"/>
    <cellStyle name="20% - 强调文字颜色 3 45" xfId="1737"/>
    <cellStyle name="40% - 强调文字颜色 4 52" xfId="1738"/>
    <cellStyle name="40% - 强调文字颜色 4 47" xfId="1739"/>
    <cellStyle name="20% - 强调文字颜色 3 51" xfId="1740"/>
    <cellStyle name="20% - 强调文字颜色 3 46" xfId="1741"/>
    <cellStyle name="40% - 强调文字颜色 4 53" xfId="1742"/>
    <cellStyle name="40% - 强调文字颜色 4 48" xfId="1743"/>
    <cellStyle name="20% - 强调文字颜色 3 52" xfId="1744"/>
    <cellStyle name="20% - 强调文字颜色 3 47" xfId="1745"/>
    <cellStyle name="40% - 强调文字颜色 4 54" xfId="1746"/>
    <cellStyle name="40% - 强调文字颜色 4 49" xfId="1747"/>
    <cellStyle name="20% - 强调文字颜色 3 53" xfId="1748"/>
    <cellStyle name="20% - 强调文字颜色 3 48" xfId="1749"/>
    <cellStyle name="40% - 强调文字颜色 4 60" xfId="1750"/>
    <cellStyle name="40% - 强调文字颜色 4 55" xfId="1751"/>
    <cellStyle name="20% - 强调文字颜色 3 54" xfId="1752"/>
    <cellStyle name="20% - 强调文字颜色 3 49" xfId="1753"/>
    <cellStyle name="20% - 强调文字颜色 3 5" xfId="1754"/>
    <cellStyle name="40% - 强调文字颜色 4 61" xfId="1755"/>
    <cellStyle name="40% - 强调文字颜色 4 56" xfId="1756"/>
    <cellStyle name="20% - 强调文字颜色 3 60" xfId="1757"/>
    <cellStyle name="20% - 强调文字颜色 3 55" xfId="1758"/>
    <cellStyle name="40% - 强调文字颜色 4 62" xfId="1759"/>
    <cellStyle name="40% - 强调文字颜色 4 57" xfId="1760"/>
    <cellStyle name="20% - 强调文字颜色 3 61" xfId="1761"/>
    <cellStyle name="20% - 强调文字颜色 3 56" xfId="1762"/>
    <cellStyle name="40% - 强调文字颜色 4 63" xfId="1763"/>
    <cellStyle name="40% - 强调文字颜色 4 58" xfId="1764"/>
    <cellStyle name="20% - 强调文字颜色 3 62" xfId="1765"/>
    <cellStyle name="20% - 强调文字颜色 3 57" xfId="1766"/>
    <cellStyle name="40% - 强调文字颜色 4 64" xfId="1767"/>
    <cellStyle name="40% - 强调文字颜色 4 59" xfId="1768"/>
    <cellStyle name="20% - 强调文字颜色 3 63" xfId="1769"/>
    <cellStyle name="20% - 强调文字颜色 3 58" xfId="1770"/>
    <cellStyle name="40% - 强调文字颜色 4 70" xfId="1771"/>
    <cellStyle name="40% - 强调文字颜色 4 65" xfId="1772"/>
    <cellStyle name="20% - 强调文字颜色 3 64" xfId="1773"/>
    <cellStyle name="20% - 强调文字颜色 3 59" xfId="1774"/>
    <cellStyle name="20% - 强调文字颜色 3 6" xfId="1775"/>
    <cellStyle name="40% - 强调文字颜色 4 71" xfId="1776"/>
    <cellStyle name="40% - 强调文字颜色 4 66" xfId="1777"/>
    <cellStyle name="20% - 强调文字颜色 3 70" xfId="1778"/>
    <cellStyle name="20% - 强调文字颜色 3 65" xfId="1779"/>
    <cellStyle name="40% - 强调文字颜色 4 72" xfId="1780"/>
    <cellStyle name="40% - 强调文字颜色 4 67" xfId="1781"/>
    <cellStyle name="20% - 强调文字颜色 3 71" xfId="1782"/>
    <cellStyle name="20% - 强调文字颜色 3 66" xfId="1783"/>
    <cellStyle name="40% - 强调文字颜色 4 73" xfId="1784"/>
    <cellStyle name="40% - 强调文字颜色 4 68" xfId="1785"/>
    <cellStyle name="20% - 强调文字颜色 3 72" xfId="1786"/>
    <cellStyle name="20% - 强调文字颜色 3 67" xfId="1787"/>
    <cellStyle name="40% - 强调文字颜色 4 74" xfId="1788"/>
    <cellStyle name="40% - 强调文字颜色 4 69" xfId="1789"/>
    <cellStyle name="20% - 强调文字颜色 3 73" xfId="1790"/>
    <cellStyle name="20% - 强调文字颜色 3 68" xfId="1791"/>
    <cellStyle name="40% - 强调文字颜色 4 80" xfId="1792"/>
    <cellStyle name="40% - 强调文字颜色 4 75" xfId="1793"/>
    <cellStyle name="20% - 强调文字颜色 3 74" xfId="1794"/>
    <cellStyle name="20% - 强调文字颜色 3 69" xfId="1795"/>
    <cellStyle name="20% - 强调文字颜色 3 7" xfId="1796"/>
    <cellStyle name="40% - 强调文字颜色 4 81" xfId="1797"/>
    <cellStyle name="40% - 强调文字颜色 4 76" xfId="1798"/>
    <cellStyle name="20% - 强调文字颜色 3 80" xfId="1799"/>
    <cellStyle name="20% - 强调文字颜色 3 75" xfId="1800"/>
    <cellStyle name="40% - 强调文字颜色 4 82" xfId="1801"/>
    <cellStyle name="40% - 强调文字颜色 4 77" xfId="1802"/>
    <cellStyle name="20% - 强调文字颜色 3 81" xfId="1803"/>
    <cellStyle name="20% - 强调文字颜色 3 76" xfId="1804"/>
    <cellStyle name="40% - 强调文字颜色 4 83" xfId="1805"/>
    <cellStyle name="40% - 强调文字颜色 4 78" xfId="1806"/>
    <cellStyle name="20% - 强调文字颜色 3 82" xfId="1807"/>
    <cellStyle name="20% - 强调文字颜色 3 77" xfId="1808"/>
    <cellStyle name="40% - 强调文字颜色 4 84" xfId="1809"/>
    <cellStyle name="40% - 强调文字颜色 4 79" xfId="1810"/>
    <cellStyle name="20% - 强调文字颜色 3 83" xfId="1811"/>
    <cellStyle name="20% - 强调文字颜色 3 78" xfId="1812"/>
    <cellStyle name="40% - 强调文字颜色 4 90" xfId="1813"/>
    <cellStyle name="40% - 强调文字颜色 4 85" xfId="1814"/>
    <cellStyle name="20% - 强调文字颜色 3 84" xfId="1815"/>
    <cellStyle name="20% - 强调文字颜色 3 79" xfId="1816"/>
    <cellStyle name="20% - 强调文字颜色 3 8" xfId="1817"/>
    <cellStyle name="40% - 强调文字颜色 4 91" xfId="1818"/>
    <cellStyle name="40% - 强调文字颜色 4 86" xfId="1819"/>
    <cellStyle name="20% - 强调文字颜色 3 90" xfId="1820"/>
    <cellStyle name="20% - 强调文字颜色 3 85" xfId="1821"/>
    <cellStyle name="40% - 强调文字颜色 4 92" xfId="1822"/>
    <cellStyle name="40% - 强调文字颜色 4 87" xfId="1823"/>
    <cellStyle name="20% - 强调文字颜色 3 91" xfId="1824"/>
    <cellStyle name="20% - 强调文字颜色 3 86" xfId="1825"/>
    <cellStyle name="40% - 强调文字颜色 4 93" xfId="1826"/>
    <cellStyle name="40% - 强调文字颜色 4 88" xfId="1827"/>
    <cellStyle name="20% - 强调文字颜色 3 92" xfId="1828"/>
    <cellStyle name="20% - 强调文字颜色 3 87" xfId="1829"/>
    <cellStyle name="40% - 强调文字颜色 4 94" xfId="1830"/>
    <cellStyle name="40% - 强调文字颜色 4 89" xfId="1831"/>
    <cellStyle name="20% - 强调文字颜色 3 93" xfId="1832"/>
    <cellStyle name="20% - 强调文字颜色 3 88" xfId="1833"/>
    <cellStyle name="40% - 强调文字颜色 4 95" xfId="1834"/>
    <cellStyle name="20% - 强调文字颜色 3 94" xfId="1835"/>
    <cellStyle name="20% - 强调文字颜色 3 89" xfId="1836"/>
    <cellStyle name="20% - 强调文字颜色 3 9" xfId="1837"/>
    <cellStyle name="40% - 强调文字颜色 4 96" xfId="1838"/>
    <cellStyle name="40% - 强调文字颜色 2 100" xfId="1839"/>
    <cellStyle name="20% - 强调文字颜色 3 95" xfId="1840"/>
    <cellStyle name="40% - 强调文字颜色 4 97" xfId="1841"/>
    <cellStyle name="40% - 强调文字颜色 2 101" xfId="1842"/>
    <cellStyle name="20% - 强调文字颜色 3 96" xfId="1843"/>
    <cellStyle name="40% - 强调文字颜色 4 98" xfId="1844"/>
    <cellStyle name="40% - 强调文字颜色 2 102" xfId="1845"/>
    <cellStyle name="20% - 强调文字颜色 3 97" xfId="1846"/>
    <cellStyle name="40% - 强调文字颜色 4 99" xfId="1847"/>
    <cellStyle name="40% - 强调文字颜色 2 103" xfId="1848"/>
    <cellStyle name="20% - 强调文字颜色 3 98" xfId="1849"/>
    <cellStyle name="40% - 强调文字颜色 2 104" xfId="1850"/>
    <cellStyle name="20% - 强调文字颜色 3 99" xfId="1851"/>
    <cellStyle name="40% - 强调文字颜色 5 11" xfId="1852"/>
    <cellStyle name="20% - 强调文字颜色 4 10" xfId="1853"/>
    <cellStyle name="40% - 强调文字颜色 5 110" xfId="1854"/>
    <cellStyle name="40% - 强调文字颜色 5 105" xfId="1855"/>
    <cellStyle name="20% - 强调文字颜色 4 100" xfId="1856"/>
    <cellStyle name="40% - 强调文字颜色 5 111" xfId="1857"/>
    <cellStyle name="40% - 强调文字颜色 5 106" xfId="1858"/>
    <cellStyle name="20% - 强调文字颜色 4 101" xfId="1859"/>
    <cellStyle name="40% - 强调文字颜色 5 112" xfId="1860"/>
    <cellStyle name="40% - 强调文字颜色 5 107" xfId="1861"/>
    <cellStyle name="20% - 强调文字颜色 4 102" xfId="1862"/>
    <cellStyle name="40% - 强调文字颜色 5 113" xfId="1863"/>
    <cellStyle name="40% - 强调文字颜色 5 108" xfId="1864"/>
    <cellStyle name="20% - 强调文字颜色 4 103" xfId="1865"/>
    <cellStyle name="40% - 强调文字颜色 5 114" xfId="1866"/>
    <cellStyle name="40% - 强调文字颜色 5 109" xfId="1867"/>
    <cellStyle name="20% - 强调文字颜色 4 104" xfId="1868"/>
    <cellStyle name="40% - 强调文字颜色 5 120" xfId="1869"/>
    <cellStyle name="40% - 强调文字颜色 5 115" xfId="1870"/>
    <cellStyle name="20% - 强调文字颜色 4 110" xfId="1871"/>
    <cellStyle name="20% - 强调文字颜色 4 105" xfId="1872"/>
    <cellStyle name="40% - 强调文字颜色 5 121" xfId="1873"/>
    <cellStyle name="40% - 强调文字颜色 5 116" xfId="1874"/>
    <cellStyle name="20% - 强调文字颜色 4 111" xfId="1875"/>
    <cellStyle name="20% - 强调文字颜色 4 106" xfId="1876"/>
    <cellStyle name="40% - 强调文字颜色 5 122" xfId="1877"/>
    <cellStyle name="40% - 强调文字颜色 5 117" xfId="1878"/>
    <cellStyle name="20% - 强调文字颜色 4 112" xfId="1879"/>
    <cellStyle name="20% - 强调文字颜色 4 107" xfId="1880"/>
    <cellStyle name="40% - 强调文字颜色 5 12" xfId="1881"/>
    <cellStyle name="20% - 强调文字颜色 4 11" xfId="1882"/>
    <cellStyle name="40% - 强调文字颜色 5 134" xfId="1883"/>
    <cellStyle name="40% - 强调文字颜色 5 129" xfId="1884"/>
    <cellStyle name="20% - 强调文字颜色 4 124" xfId="1885"/>
    <cellStyle name="20% - 强调文字颜色 4 119" xfId="1886"/>
    <cellStyle name="40% - 强调文字颜色 5 13" xfId="1887"/>
    <cellStyle name="20% - 强调文字颜色 4 12" xfId="1888"/>
    <cellStyle name="40% - 强调文字颜色 5 140" xfId="1889"/>
    <cellStyle name="40% - 强调文字颜色 5 135" xfId="1890"/>
    <cellStyle name="20% - 强调文字颜色 4 130" xfId="1891"/>
    <cellStyle name="20% - 强调文字颜色 4 125" xfId="1892"/>
    <cellStyle name="40% - 强调文字颜色 5 141" xfId="1893"/>
    <cellStyle name="40% - 强调文字颜色 5 136" xfId="1894"/>
    <cellStyle name="20% - 强调文字颜色 4 131" xfId="1895"/>
    <cellStyle name="20% - 强调文字颜色 4 126" xfId="1896"/>
    <cellStyle name="40% - 强调文字颜色 5 142" xfId="1897"/>
    <cellStyle name="40% - 强调文字颜色 5 137" xfId="1898"/>
    <cellStyle name="20% - 强调文字颜色 4 132" xfId="1899"/>
    <cellStyle name="20% - 强调文字颜色 4 127" xfId="1900"/>
    <cellStyle name="40% - 强调文字颜色 5 143" xfId="1901"/>
    <cellStyle name="40% - 强调文字颜色 5 138" xfId="1902"/>
    <cellStyle name="20% - 强调文字颜色 4 133" xfId="1903"/>
    <cellStyle name="20% - 强调文字颜色 4 128" xfId="1904"/>
    <cellStyle name="40% - 强调文字颜色 5 144" xfId="1905"/>
    <cellStyle name="40% - 强调文字颜色 5 139" xfId="1906"/>
    <cellStyle name="20% - 强调文字颜色 4 134" xfId="1907"/>
    <cellStyle name="20% - 强调文字颜色 4 129" xfId="1908"/>
    <cellStyle name="40% - 强调文字颜色 5 14" xfId="1909"/>
    <cellStyle name="20% - 强调文字颜色 4 13" xfId="1910"/>
    <cellStyle name="40% - 强调文字颜色 5 200" xfId="1911"/>
    <cellStyle name="40% - 强调文字颜色 5 150" xfId="1912"/>
    <cellStyle name="40% - 强调文字颜色 5 145" xfId="1913"/>
    <cellStyle name="20% - 强调文字颜色 4 140" xfId="1914"/>
    <cellStyle name="20% - 强调文字颜色 4 135" xfId="1915"/>
    <cellStyle name="40% - 强调文字颜色 5 201" xfId="1916"/>
    <cellStyle name="40% - 强调文字颜色 5 151" xfId="1917"/>
    <cellStyle name="40% - 强调文字颜色 5 146" xfId="1918"/>
    <cellStyle name="20% - 强调文字颜色 4 141" xfId="1919"/>
    <cellStyle name="20% - 强调文字颜色 4 136" xfId="1920"/>
    <cellStyle name="40% - 强调文字颜色 5 202" xfId="1921"/>
    <cellStyle name="40% - 强调文字颜色 5 152" xfId="1922"/>
    <cellStyle name="40% - 强调文字颜色 5 147" xfId="1923"/>
    <cellStyle name="20% - 强调文字颜色 4 142" xfId="1924"/>
    <cellStyle name="20% - 强调文字颜色 4 137" xfId="1925"/>
    <cellStyle name="40% - 强调文字颜色 5 203" xfId="1926"/>
    <cellStyle name="40% - 强调文字颜色 5 153" xfId="1927"/>
    <cellStyle name="40% - 强调文字颜色 5 148" xfId="1928"/>
    <cellStyle name="20% - 强调文字颜色 4 143" xfId="1929"/>
    <cellStyle name="20% - 强调文字颜色 4 138" xfId="1930"/>
    <cellStyle name="40% - 强调文字颜色 5 204" xfId="1931"/>
    <cellStyle name="40% - 强调文字颜色 5 154" xfId="1932"/>
    <cellStyle name="40% - 强调文字颜色 5 149" xfId="1933"/>
    <cellStyle name="20% - 强调文字颜色 4 144" xfId="1934"/>
    <cellStyle name="20% - 强调文字颜色 4 139" xfId="1935"/>
    <cellStyle name="40% - 强调文字颜色 5 20" xfId="1936"/>
    <cellStyle name="40% - 强调文字颜色 5 15" xfId="1937"/>
    <cellStyle name="20% - 强调文字颜色 4 14" xfId="1938"/>
    <cellStyle name="40% - 强调文字颜色 5 210" xfId="1939"/>
    <cellStyle name="40% - 强调文字颜色 5 205" xfId="1940"/>
    <cellStyle name="40% - 强调文字颜色 5 160" xfId="1941"/>
    <cellStyle name="40% - 强调文字颜色 5 155" xfId="1942"/>
    <cellStyle name="20% - 强调文字颜色 4 200" xfId="1943"/>
    <cellStyle name="20% - 强调文字颜色 4 150" xfId="1944"/>
    <cellStyle name="20% - 强调文字颜色 4 145" xfId="1945"/>
    <cellStyle name="40% - 强调文字颜色 5 211" xfId="1946"/>
    <cellStyle name="40% - 强调文字颜色 5 206" xfId="1947"/>
    <cellStyle name="40% - 强调文字颜色 5 161" xfId="1948"/>
    <cellStyle name="40% - 强调文字颜色 5 156" xfId="1949"/>
    <cellStyle name="20% - 强调文字颜色 4 201" xfId="1950"/>
    <cellStyle name="20% - 强调文字颜色 4 151" xfId="1951"/>
    <cellStyle name="20% - 强调文字颜色 4 146" xfId="1952"/>
    <cellStyle name="40% - 强调文字颜色 5 212" xfId="1953"/>
    <cellStyle name="40% - 强调文字颜色 5 207" xfId="1954"/>
    <cellStyle name="40% - 强调文字颜色 5 162" xfId="1955"/>
    <cellStyle name="40% - 强调文字颜色 5 157" xfId="1956"/>
    <cellStyle name="20% - 强调文字颜色 4 202" xfId="1957"/>
    <cellStyle name="20% - 强调文字颜色 4 152" xfId="1958"/>
    <cellStyle name="20% - 强调文字颜色 4 147" xfId="1959"/>
    <cellStyle name="40% - 强调文字颜色 5 213" xfId="1960"/>
    <cellStyle name="40% - 强调文字颜色 5 208" xfId="1961"/>
    <cellStyle name="40% - 强调文字颜色 5 163" xfId="1962"/>
    <cellStyle name="40% - 强调文字颜色 5 158" xfId="1963"/>
    <cellStyle name="20% - 强调文字颜色 4 203" xfId="1964"/>
    <cellStyle name="20% - 强调文字颜色 4 153" xfId="1965"/>
    <cellStyle name="20% - 强调文字颜色 4 148" xfId="1966"/>
    <cellStyle name="40% - 强调文字颜色 5 214" xfId="1967"/>
    <cellStyle name="40% - 强调文字颜色 5 209" xfId="1968"/>
    <cellStyle name="40% - 强调文字颜色 5 164" xfId="1969"/>
    <cellStyle name="40% - 强调文字颜色 5 159" xfId="1970"/>
    <cellStyle name="20% - 强调文字颜色 4 204" xfId="1971"/>
    <cellStyle name="20% - 强调文字颜色 4 154" xfId="1972"/>
    <cellStyle name="20% - 强调文字颜色 4 149" xfId="1973"/>
    <cellStyle name="40% - 强调文字颜色 5 21" xfId="1974"/>
    <cellStyle name="40% - 强调文字颜色 5 16" xfId="1975"/>
    <cellStyle name="20% - 强调文字颜色 4 20" xfId="1976"/>
    <cellStyle name="20% - 强调文字颜色 4 15" xfId="1977"/>
    <cellStyle name="40% - 强调文字颜色 5 220" xfId="1978"/>
    <cellStyle name="40% - 强调文字颜色 5 215" xfId="1979"/>
    <cellStyle name="40% - 强调文字颜色 5 170" xfId="1980"/>
    <cellStyle name="40% - 强调文字颜色 5 165" xfId="1981"/>
    <cellStyle name="20% - 强调文字颜色 4 210" xfId="1982"/>
    <cellStyle name="20% - 强调文字颜色 4 205" xfId="1983"/>
    <cellStyle name="20% - 强调文字颜色 4 160" xfId="1984"/>
    <cellStyle name="20% - 强调文字颜色 4 155" xfId="1985"/>
    <cellStyle name="40% - 强调文字颜色 5 221" xfId="1986"/>
    <cellStyle name="40% - 强调文字颜色 5 216" xfId="1987"/>
    <cellStyle name="40% - 强调文字颜色 5 171" xfId="1988"/>
    <cellStyle name="40% - 强调文字颜色 5 166" xfId="1989"/>
    <cellStyle name="20% - 强调文字颜色 4 211" xfId="1990"/>
    <cellStyle name="20% - 强调文字颜色 4 206" xfId="1991"/>
    <cellStyle name="20% - 强调文字颜色 4 161" xfId="1992"/>
    <cellStyle name="20% - 强调文字颜色 4 156" xfId="1993"/>
    <cellStyle name="40% - 强调文字颜色 5 222" xfId="1994"/>
    <cellStyle name="40% - 强调文字颜色 5 217" xfId="1995"/>
    <cellStyle name="40% - 强调文字颜色 5 172" xfId="1996"/>
    <cellStyle name="40% - 强调文字颜色 5 167" xfId="1997"/>
    <cellStyle name="20% - 强调文字颜色 4 212" xfId="1998"/>
    <cellStyle name="20% - 强调文字颜色 4 207" xfId="1999"/>
    <cellStyle name="20% - 强调文字颜色 4 162" xfId="2000"/>
    <cellStyle name="20% - 强调文字颜色 4 157" xfId="2001"/>
    <cellStyle name="40% - 强调文字颜色 5 223" xfId="2002"/>
    <cellStyle name="40% - 强调文字颜色 5 218" xfId="2003"/>
    <cellStyle name="40% - 强调文字颜色 5 173" xfId="2004"/>
    <cellStyle name="40% - 强调文字颜色 5 168" xfId="2005"/>
    <cellStyle name="20% - 强调文字颜色 4 213" xfId="2006"/>
    <cellStyle name="20% - 强调文字颜色 4 208" xfId="2007"/>
    <cellStyle name="20% - 强调文字颜色 4 163" xfId="2008"/>
    <cellStyle name="20% - 强调文字颜色 4 158" xfId="2009"/>
    <cellStyle name="40% - 强调文字颜色 5 224" xfId="2010"/>
    <cellStyle name="40% - 强调文字颜色 5 219" xfId="2011"/>
    <cellStyle name="40% - 强调文字颜色 5 174" xfId="2012"/>
    <cellStyle name="40% - 强调文字颜色 5 169" xfId="2013"/>
    <cellStyle name="20% - 强调文字颜色 4 214" xfId="2014"/>
    <cellStyle name="20% - 强调文字颜色 4 209" xfId="2015"/>
    <cellStyle name="20% - 强调文字颜色 4 164" xfId="2016"/>
    <cellStyle name="20% - 强调文字颜色 4 159" xfId="2017"/>
    <cellStyle name="40% - 强调文字颜色 5 22" xfId="2018"/>
    <cellStyle name="40% - 强调文字颜色 5 17" xfId="2019"/>
    <cellStyle name="20% - 强调文字颜色 4 21" xfId="2020"/>
    <cellStyle name="20% - 强调文字颜色 4 16" xfId="2021"/>
    <cellStyle name="40% - 强调文字颜色 5 230" xfId="2022"/>
    <cellStyle name="40% - 强调文字颜色 5 225" xfId="2023"/>
    <cellStyle name="40% - 强调文字颜色 5 180" xfId="2024"/>
    <cellStyle name="40% - 强调文字颜色 5 175" xfId="2025"/>
    <cellStyle name="20% - 强调文字颜色 4 220" xfId="2026"/>
    <cellStyle name="20% - 强调文字颜色 4 215" xfId="2027"/>
    <cellStyle name="20% - 强调文字颜色 4 170" xfId="2028"/>
    <cellStyle name="20% - 强调文字颜色 4 165" xfId="2029"/>
    <cellStyle name="40% - 强调文字颜色 5 231" xfId="2030"/>
    <cellStyle name="40% - 强调文字颜色 5 226" xfId="2031"/>
    <cellStyle name="40% - 强调文字颜色 5 181" xfId="2032"/>
    <cellStyle name="40% - 强调文字颜色 5 176" xfId="2033"/>
    <cellStyle name="20% - 强调文字颜色 4 221" xfId="2034"/>
    <cellStyle name="20% - 强调文字颜色 4 216" xfId="2035"/>
    <cellStyle name="20% - 强调文字颜色 4 171" xfId="2036"/>
    <cellStyle name="20% - 强调文字颜色 4 166" xfId="2037"/>
    <cellStyle name="40% - 强调文字颜色 5 232" xfId="2038"/>
    <cellStyle name="40% - 强调文字颜色 5 227" xfId="2039"/>
    <cellStyle name="40% - 强调文字颜色 5 182" xfId="2040"/>
    <cellStyle name="40% - 强调文字颜色 5 177" xfId="2041"/>
    <cellStyle name="20% - 强调文字颜色 4 222" xfId="2042"/>
    <cellStyle name="20% - 强调文字颜色 4 217" xfId="2043"/>
    <cellStyle name="20% - 强调文字颜色 4 172" xfId="2044"/>
    <cellStyle name="20% - 强调文字颜色 4 167" xfId="2045"/>
    <cellStyle name="40% - 强调文字颜色 5 233" xfId="2046"/>
    <cellStyle name="40% - 强调文字颜色 5 228" xfId="2047"/>
    <cellStyle name="40% - 强调文字颜色 5 183" xfId="2048"/>
    <cellStyle name="40% - 强调文字颜色 5 178" xfId="2049"/>
    <cellStyle name="20% - 强调文字颜色 4 223" xfId="2050"/>
    <cellStyle name="20% - 强调文字颜色 4 218" xfId="2051"/>
    <cellStyle name="20% - 强调文字颜色 4 173" xfId="2052"/>
    <cellStyle name="20% - 强调文字颜色 4 168" xfId="2053"/>
    <cellStyle name="40% - 强调文字颜色 5 234" xfId="2054"/>
    <cellStyle name="40% - 强调文字颜色 5 229" xfId="2055"/>
    <cellStyle name="40% - 强调文字颜色 5 184" xfId="2056"/>
    <cellStyle name="40% - 强调文字颜色 5 179" xfId="2057"/>
    <cellStyle name="20% - 强调文字颜色 4 224" xfId="2058"/>
    <cellStyle name="20% - 强调文字颜色 4 219" xfId="2059"/>
    <cellStyle name="20% - 强调文字颜色 4 174" xfId="2060"/>
    <cellStyle name="20% - 强调文字颜色 4 169" xfId="2061"/>
    <cellStyle name="40% - 强调文字颜色 5 23" xfId="2062"/>
    <cellStyle name="40% - 强调文字颜色 5 18" xfId="2063"/>
    <cellStyle name="20% - 强调文字颜色 4 22" xfId="2064"/>
    <cellStyle name="20% - 强调文字颜色 4 17" xfId="2065"/>
    <cellStyle name="40% - 强调文字颜色 5 240" xfId="2066"/>
    <cellStyle name="40% - 强调文字颜色 5 235" xfId="2067"/>
    <cellStyle name="40% - 强调文字颜色 5 190" xfId="2068"/>
    <cellStyle name="40% - 强调文字颜色 5 185" xfId="2069"/>
    <cellStyle name="20% - 强调文字颜色 4 230" xfId="2070"/>
    <cellStyle name="20% - 强调文字颜色 4 225" xfId="2071"/>
    <cellStyle name="20% - 强调文字颜色 4 180" xfId="2072"/>
    <cellStyle name="20% - 强调文字颜色 4 175" xfId="2073"/>
    <cellStyle name="40% - 强调文字颜色 5 241" xfId="2074"/>
    <cellStyle name="40% - 强调文字颜色 5 236" xfId="2075"/>
    <cellStyle name="40% - 强调文字颜色 5 191" xfId="2076"/>
    <cellStyle name="40% - 强调文字颜色 5 186" xfId="2077"/>
    <cellStyle name="20% - 强调文字颜色 4 231" xfId="2078"/>
    <cellStyle name="20% - 强调文字颜色 4 226" xfId="2079"/>
    <cellStyle name="20% - 强调文字颜色 4 181" xfId="2080"/>
    <cellStyle name="20% - 强调文字颜色 4 176" xfId="2081"/>
    <cellStyle name="40% - 强调文字颜色 5 242" xfId="2082"/>
    <cellStyle name="40% - 强调文字颜色 5 237" xfId="2083"/>
    <cellStyle name="40% - 强调文字颜色 5 192" xfId="2084"/>
    <cellStyle name="40% - 强调文字颜色 5 187" xfId="2085"/>
    <cellStyle name="20% - 强调文字颜色 4 232" xfId="2086"/>
    <cellStyle name="20% - 强调文字颜色 4 227" xfId="2087"/>
    <cellStyle name="20% - 强调文字颜色 4 182" xfId="2088"/>
    <cellStyle name="20% - 强调文字颜色 4 177" xfId="2089"/>
    <cellStyle name="40% - 强调文字颜色 5 243" xfId="2090"/>
    <cellStyle name="40% - 强调文字颜色 5 238" xfId="2091"/>
    <cellStyle name="40% - 强调文字颜色 5 193" xfId="2092"/>
    <cellStyle name="40% - 强调文字颜色 5 188" xfId="2093"/>
    <cellStyle name="20% - 强调文字颜色 4 233" xfId="2094"/>
    <cellStyle name="20% - 强调文字颜色 4 228" xfId="2095"/>
    <cellStyle name="20% - 强调文字颜色 4 183" xfId="2096"/>
    <cellStyle name="20% - 强调文字颜色 4 178" xfId="2097"/>
    <cellStyle name="40% - 强调文字颜色 5 244" xfId="2098"/>
    <cellStyle name="40% - 强调文字颜色 5 239" xfId="2099"/>
    <cellStyle name="40% - 强调文字颜色 5 194" xfId="2100"/>
    <cellStyle name="40% - 强调文字颜色 5 189" xfId="2101"/>
    <cellStyle name="20% - 强调文字颜色 4 234" xfId="2102"/>
    <cellStyle name="20% - 强调文字颜色 4 229" xfId="2103"/>
    <cellStyle name="20% - 强调文字颜色 4 184" xfId="2104"/>
    <cellStyle name="20% - 强调文字颜色 4 179" xfId="2105"/>
    <cellStyle name="40% - 强调文字颜色 5 24" xfId="2106"/>
    <cellStyle name="40% - 强调文字颜色 5 19" xfId="2107"/>
    <cellStyle name="20% - 强调文字颜色 4 23" xfId="2108"/>
    <cellStyle name="20% - 强调文字颜色 4 18" xfId="2109"/>
    <cellStyle name="40% - 强调文字颜色 5 250" xfId="2110"/>
    <cellStyle name="40% - 强调文字颜色 5 245" xfId="2111"/>
    <cellStyle name="40% - 强调文字颜色 5 195" xfId="2112"/>
    <cellStyle name="20% - 强调文字颜色 4 240" xfId="2113"/>
    <cellStyle name="20% - 强调文字颜色 4 235" xfId="2114"/>
    <cellStyle name="20% - 强调文字颜色 4 190" xfId="2115"/>
    <cellStyle name="20% - 强调文字颜色 4 185" xfId="2116"/>
    <cellStyle name="40% - 强调文字颜色 5 251" xfId="2117"/>
    <cellStyle name="40% - 强调文字颜色 5 246" xfId="2118"/>
    <cellStyle name="40% - 强调文字颜色 5 196" xfId="2119"/>
    <cellStyle name="20% - 强调文字颜色 4 241" xfId="2120"/>
    <cellStyle name="20% - 强调文字颜色 4 236" xfId="2121"/>
    <cellStyle name="20% - 强调文字颜色 4 191" xfId="2122"/>
    <cellStyle name="20% - 强调文字颜色 4 186" xfId="2123"/>
    <cellStyle name="40% - 强调文字颜色 5 252" xfId="2124"/>
    <cellStyle name="40% - 强调文字颜色 5 247" xfId="2125"/>
    <cellStyle name="40% - 强调文字颜色 5 197" xfId="2126"/>
    <cellStyle name="20% - 强调文字颜色 4 242" xfId="2127"/>
    <cellStyle name="20% - 强调文字颜色 4 237" xfId="2128"/>
    <cellStyle name="20% - 强调文字颜色 4 192" xfId="2129"/>
    <cellStyle name="20% - 强调文字颜色 4 187" xfId="2130"/>
    <cellStyle name="40% - 强调文字颜色 5 253" xfId="2131"/>
    <cellStyle name="40% - 强调文字颜色 5 248" xfId="2132"/>
    <cellStyle name="40% - 强调文字颜色 5 198" xfId="2133"/>
    <cellStyle name="20% - 强调文字颜色 4 243" xfId="2134"/>
    <cellStyle name="20% - 强调文字颜色 4 238" xfId="2135"/>
    <cellStyle name="20% - 强调文字颜色 4 193" xfId="2136"/>
    <cellStyle name="20% - 强调文字颜色 4 188" xfId="2137"/>
    <cellStyle name="40% - 强调文字颜色 5 254" xfId="2138"/>
    <cellStyle name="40% - 强调文字颜色 5 249" xfId="2139"/>
    <cellStyle name="40% - 强调文字颜色 5 199" xfId="2140"/>
    <cellStyle name="20% - 强调文字颜色 4 244" xfId="2141"/>
    <cellStyle name="20% - 强调文字颜色 4 239" xfId="2142"/>
    <cellStyle name="20% - 强调文字颜色 4 194" xfId="2143"/>
    <cellStyle name="20% - 强调文字颜色 4 189" xfId="2144"/>
    <cellStyle name="40% - 强调文字颜色 5 30" xfId="2145"/>
    <cellStyle name="40% - 强调文字颜色 5 25" xfId="2146"/>
    <cellStyle name="20% - 强调文字颜色 4 24" xfId="2147"/>
    <cellStyle name="20% - 强调文字颜色 4 19" xfId="2148"/>
    <cellStyle name="40% - 强调文字颜色 5 260" xfId="2149"/>
    <cellStyle name="40% - 强调文字颜色 5 255" xfId="2150"/>
    <cellStyle name="20% - 强调文字颜色 4 250" xfId="2151"/>
    <cellStyle name="20% - 强调文字颜色 4 245" xfId="2152"/>
    <cellStyle name="20% - 强调文字颜色 4 195" xfId="2153"/>
    <cellStyle name="40% - 强调文字颜色 5 261" xfId="2154"/>
    <cellStyle name="40% - 强调文字颜色 5 256" xfId="2155"/>
    <cellStyle name="20% - 强调文字颜色 4 251" xfId="2156"/>
    <cellStyle name="20% - 强调文字颜色 4 246" xfId="2157"/>
    <cellStyle name="20% - 强调文字颜色 4 196" xfId="2158"/>
    <cellStyle name="40% - 强调文字颜色 5 262" xfId="2159"/>
    <cellStyle name="40% - 强调文字颜色 5 257" xfId="2160"/>
    <cellStyle name="20% - 强调文字颜色 4 252" xfId="2161"/>
    <cellStyle name="20% - 强调文字颜色 4 247" xfId="2162"/>
    <cellStyle name="20% - 强调文字颜色 4 197" xfId="2163"/>
    <cellStyle name="40% - 强调文字颜色 5 263" xfId="2164"/>
    <cellStyle name="40% - 强调文字颜色 5 258" xfId="2165"/>
    <cellStyle name="20% - 强调文字颜色 4 253" xfId="2166"/>
    <cellStyle name="20% - 强调文字颜色 4 248" xfId="2167"/>
    <cellStyle name="20% - 强调文字颜色 4 198" xfId="2168"/>
    <cellStyle name="40% - 强调文字颜色 5 264" xfId="2169"/>
    <cellStyle name="40% - 强调文字颜色 5 259" xfId="2170"/>
    <cellStyle name="20% - 强调文字颜色 4 254" xfId="2171"/>
    <cellStyle name="20% - 强调文字颜色 4 249" xfId="2172"/>
    <cellStyle name="20% - 强调文字颜色 4 199" xfId="2173"/>
    <cellStyle name="40% - 强调文字颜色 5 31" xfId="2174"/>
    <cellStyle name="40% - 强调文字颜色 5 26" xfId="2175"/>
    <cellStyle name="20% - 强调文字颜色 4 30" xfId="2176"/>
    <cellStyle name="20% - 强调文字颜色 4 25" xfId="2177"/>
    <cellStyle name="40% - 强调文字颜色 5 270" xfId="2178"/>
    <cellStyle name="40% - 强调文字颜色 5 265" xfId="2179"/>
    <cellStyle name="20% - 强调文字颜色 4 260" xfId="2180"/>
    <cellStyle name="20% - 强调文字颜色 4 255" xfId="2181"/>
    <cellStyle name="40% - 强调文字颜色 5 271" xfId="2182"/>
    <cellStyle name="40% - 强调文字颜色 5 266" xfId="2183"/>
    <cellStyle name="20% - 强调文字颜色 4 261" xfId="2184"/>
    <cellStyle name="20% - 强调文字颜色 4 256" xfId="2185"/>
    <cellStyle name="40% - 强调文字颜色 5 272" xfId="2186"/>
    <cellStyle name="40% - 强调文字颜色 5 267" xfId="2187"/>
    <cellStyle name="20% - 强调文字颜色 4 262" xfId="2188"/>
    <cellStyle name="20% - 强调文字颜色 4 257" xfId="2189"/>
    <cellStyle name="40% - 强调文字颜色 5 273" xfId="2190"/>
    <cellStyle name="40% - 强调文字颜色 5 268" xfId="2191"/>
    <cellStyle name="20% - 强调文字颜色 4 263" xfId="2192"/>
    <cellStyle name="20% - 强调文字颜色 4 258" xfId="2193"/>
    <cellStyle name="40% - 强调文字颜色 5 274" xfId="2194"/>
    <cellStyle name="40% - 强调文字颜色 5 269" xfId="2195"/>
    <cellStyle name="20% - 强调文字颜色 4 264" xfId="2196"/>
    <cellStyle name="20% - 强调文字颜色 4 259" xfId="2197"/>
    <cellStyle name="40% - 强调文字颜色 5 32" xfId="2198"/>
    <cellStyle name="40% - 强调文字颜色 5 27" xfId="2199"/>
    <cellStyle name="20% - 强调文字颜色 4 31" xfId="2200"/>
    <cellStyle name="20% - 强调文字颜色 4 26" xfId="2201"/>
    <cellStyle name="40% - 强调文字颜色 5 275" xfId="2202"/>
    <cellStyle name="20% - 强调文字颜色 4 270" xfId="2203"/>
    <cellStyle name="20% - 强调文字颜色 4 265" xfId="2204"/>
    <cellStyle name="40% - 强调文字颜色 5 276" xfId="2205"/>
    <cellStyle name="20% - 强调文字颜色 4 271" xfId="2206"/>
    <cellStyle name="20% - 强调文字颜色 4 266" xfId="2207"/>
    <cellStyle name="40% - 强调文字颜色 5 277" xfId="2208"/>
    <cellStyle name="20% - 强调文字颜色 4 272" xfId="2209"/>
    <cellStyle name="20% - 强调文字颜色 4 267" xfId="2210"/>
    <cellStyle name="20% - 强调文字颜色 4 273" xfId="2211"/>
    <cellStyle name="20% - 强调文字颜色 4 268" xfId="2212"/>
    <cellStyle name="20% - 强调文字颜色 4 274" xfId="2213"/>
    <cellStyle name="20% - 强调文字颜色 4 269" xfId="2214"/>
    <cellStyle name="40% - 强调文字颜色 5 33" xfId="2215"/>
    <cellStyle name="40% - 强调文字颜色 5 28" xfId="2216"/>
    <cellStyle name="20% - 强调文字颜色 4 32" xfId="2217"/>
    <cellStyle name="20% - 强调文字颜色 4 27" xfId="2218"/>
    <cellStyle name="20% - 强调文字颜色 4 275" xfId="2219"/>
    <cellStyle name="20% - 强调文字颜色 4 276" xfId="2220"/>
    <cellStyle name="20% - 强调文字颜色 4 277" xfId="2221"/>
    <cellStyle name="40% - 强调文字颜色 5 34" xfId="2222"/>
    <cellStyle name="40% - 强调文字颜色 5 29" xfId="2223"/>
    <cellStyle name="20% - 强调文字颜色 4 33" xfId="2224"/>
    <cellStyle name="20% - 强调文字颜色 4 28" xfId="2225"/>
    <cellStyle name="40% - 强调文字颜色 5 40" xfId="2226"/>
    <cellStyle name="40% - 强调文字颜色 5 35" xfId="2227"/>
    <cellStyle name="20% - 强调文字颜色 4 34" xfId="2228"/>
    <cellStyle name="20% - 强调文字颜色 4 29" xfId="2229"/>
    <cellStyle name="40% - 强调文字颜色 5 41" xfId="2230"/>
    <cellStyle name="40% - 强调文字颜色 5 36" xfId="2231"/>
    <cellStyle name="20% - 强调文字颜色 4 40" xfId="2232"/>
    <cellStyle name="20% - 强调文字颜色 4 35" xfId="2233"/>
    <cellStyle name="标题 1 2" xfId="2234"/>
    <cellStyle name="40% - 强调文字颜色 5 42" xfId="2235"/>
    <cellStyle name="40% - 强调文字颜色 5 37" xfId="2236"/>
    <cellStyle name="20% - 强调文字颜色 4 41" xfId="2237"/>
    <cellStyle name="20% - 强调文字颜色 4 36" xfId="2238"/>
    <cellStyle name="标题 1 3" xfId="2239"/>
    <cellStyle name="40% - 强调文字颜色 5 43" xfId="2240"/>
    <cellStyle name="40% - 强调文字颜色 5 38" xfId="2241"/>
    <cellStyle name="20% - 强调文字颜色 4 42" xfId="2242"/>
    <cellStyle name="20% - 强调文字颜色 4 37" xfId="2243"/>
    <cellStyle name="40% - 强调文字颜色 5 44" xfId="2244"/>
    <cellStyle name="40% - 强调文字颜色 5 39" xfId="2245"/>
    <cellStyle name="20% - 强调文字颜色 4 43" xfId="2246"/>
    <cellStyle name="20% - 强调文字颜色 4 38" xfId="2247"/>
    <cellStyle name="40% - 强调文字颜色 5 50" xfId="2248"/>
    <cellStyle name="40% - 强调文字颜色 5 45" xfId="2249"/>
    <cellStyle name="20% - 强调文字颜色 4 44" xfId="2250"/>
    <cellStyle name="20% - 强调文字颜色 4 39" xfId="2251"/>
    <cellStyle name="40% - 强调文字颜色 5 51" xfId="2252"/>
    <cellStyle name="40% - 强调文字颜色 5 46" xfId="2253"/>
    <cellStyle name="20% - 强调文字颜色 4 50" xfId="2254"/>
    <cellStyle name="20% - 强调文字颜色 4 45" xfId="2255"/>
    <cellStyle name="40% - 强调文字颜色 5 52" xfId="2256"/>
    <cellStyle name="40% - 强调文字颜色 5 47" xfId="2257"/>
    <cellStyle name="20% - 强调文字颜色 4 51" xfId="2258"/>
    <cellStyle name="20% - 强调文字颜色 4 46" xfId="2259"/>
    <cellStyle name="40% - 强调文字颜色 5 53" xfId="2260"/>
    <cellStyle name="40% - 强调文字颜色 5 48" xfId="2261"/>
    <cellStyle name="20% - 强调文字颜色 4 52" xfId="2262"/>
    <cellStyle name="20% - 强调文字颜色 4 47" xfId="2263"/>
    <cellStyle name="40% - 强调文字颜色 5 54" xfId="2264"/>
    <cellStyle name="40% - 强调文字颜色 5 49" xfId="2265"/>
    <cellStyle name="20% - 强调文字颜色 4 53" xfId="2266"/>
    <cellStyle name="20% - 强调文字颜色 4 48" xfId="2267"/>
    <cellStyle name="40% - 强调文字颜色 5 60" xfId="2268"/>
    <cellStyle name="40% - 强调文字颜色 5 55" xfId="2269"/>
    <cellStyle name="20% - 强调文字颜色 4 54" xfId="2270"/>
    <cellStyle name="20% - 强调文字颜色 4 49" xfId="2271"/>
    <cellStyle name="40% - 强调文字颜色 5 61" xfId="2272"/>
    <cellStyle name="40% - 强调文字颜色 5 56" xfId="2273"/>
    <cellStyle name="20% - 强调文字颜色 4 60" xfId="2274"/>
    <cellStyle name="20% - 强调文字颜色 4 55" xfId="2275"/>
    <cellStyle name="40% - 强调文字颜色 5 62" xfId="2276"/>
    <cellStyle name="40% - 强调文字颜色 5 57" xfId="2277"/>
    <cellStyle name="20% - 强调文字颜色 4 61" xfId="2278"/>
    <cellStyle name="20% - 强调文字颜色 4 56" xfId="2279"/>
    <cellStyle name="40% - 强调文字颜色 5 63" xfId="2280"/>
    <cellStyle name="40% - 强调文字颜色 5 58" xfId="2281"/>
    <cellStyle name="20% - 强调文字颜色 4 62" xfId="2282"/>
    <cellStyle name="20% - 强调文字颜色 4 57" xfId="2283"/>
    <cellStyle name="40% - 强调文字颜色 5 64" xfId="2284"/>
    <cellStyle name="40% - 强调文字颜色 5 59" xfId="2285"/>
    <cellStyle name="20% - 强调文字颜色 4 63" xfId="2286"/>
    <cellStyle name="20% - 强调文字颜色 4 58" xfId="2287"/>
    <cellStyle name="40% - 强调文字颜色 5 70" xfId="2288"/>
    <cellStyle name="40% - 强调文字颜色 5 65" xfId="2289"/>
    <cellStyle name="20% - 强调文字颜色 4 64" xfId="2290"/>
    <cellStyle name="20% - 强调文字颜色 4 59" xfId="2291"/>
    <cellStyle name="40% - 强调文字颜色 5 71" xfId="2292"/>
    <cellStyle name="40% - 强调文字颜色 5 66" xfId="2293"/>
    <cellStyle name="20% - 强调文字颜色 4 70" xfId="2294"/>
    <cellStyle name="20% - 强调文字颜色 4 65" xfId="2295"/>
    <cellStyle name="40% - 强调文字颜色 5 72" xfId="2296"/>
    <cellStyle name="40% - 强调文字颜色 5 67" xfId="2297"/>
    <cellStyle name="20% - 强调文字颜色 4 71" xfId="2298"/>
    <cellStyle name="20% - 强调文字颜色 4 66" xfId="2299"/>
    <cellStyle name="40% - 强调文字颜色 5 73" xfId="2300"/>
    <cellStyle name="40% - 强调文字颜色 5 68" xfId="2301"/>
    <cellStyle name="20% - 强调文字颜色 4 72" xfId="2302"/>
    <cellStyle name="20% - 强调文字颜色 4 67" xfId="2303"/>
    <cellStyle name="40% - 强调文字颜色 5 74" xfId="2304"/>
    <cellStyle name="40% - 强调文字颜色 5 69" xfId="2305"/>
    <cellStyle name="20% - 强调文字颜色 4 73" xfId="2306"/>
    <cellStyle name="20% - 强调文字颜色 4 68" xfId="2307"/>
    <cellStyle name="40% - 强调文字颜色 5 80" xfId="2308"/>
    <cellStyle name="40% - 强调文字颜色 5 75" xfId="2309"/>
    <cellStyle name="20% - 强调文字颜色 4 74" xfId="2310"/>
    <cellStyle name="20% - 强调文字颜色 4 69" xfId="2311"/>
    <cellStyle name="40% - 强调文字颜色 5 81" xfId="2312"/>
    <cellStyle name="40% - 强调文字颜色 5 76" xfId="2313"/>
    <cellStyle name="20% - 强调文字颜色 4 80" xfId="2314"/>
    <cellStyle name="20% - 强调文字颜色 4 75" xfId="2315"/>
    <cellStyle name="40% - 强调文字颜色 5 82" xfId="2316"/>
    <cellStyle name="40% - 强调文字颜色 5 77" xfId="2317"/>
    <cellStyle name="20% - 强调文字颜色 4 81" xfId="2318"/>
    <cellStyle name="20% - 强调文字颜色 4 76" xfId="2319"/>
    <cellStyle name="40% - 强调文字颜色 5 83" xfId="2320"/>
    <cellStyle name="40% - 强调文字颜色 5 78" xfId="2321"/>
    <cellStyle name="20% - 强调文字颜色 4 82" xfId="2322"/>
    <cellStyle name="20% - 强调文字颜色 4 77" xfId="2323"/>
    <cellStyle name="40% - 强调文字颜色 5 84" xfId="2324"/>
    <cellStyle name="40% - 强调文字颜色 5 79" xfId="2325"/>
    <cellStyle name="20% - 强调文字颜色 4 83" xfId="2326"/>
    <cellStyle name="20% - 强调文字颜色 4 78" xfId="2327"/>
    <cellStyle name="40% - 强调文字颜色 5 90" xfId="2328"/>
    <cellStyle name="40% - 强调文字颜色 5 85" xfId="2329"/>
    <cellStyle name="20% - 强调文字颜色 4 84" xfId="2330"/>
    <cellStyle name="20% - 强调文字颜色 4 79" xfId="2331"/>
    <cellStyle name="40% - 强调文字颜色 5 91" xfId="2332"/>
    <cellStyle name="40% - 强调文字颜色 5 86" xfId="2333"/>
    <cellStyle name="20% - 强调文字颜色 4 90" xfId="2334"/>
    <cellStyle name="20% - 强调文字颜色 4 85" xfId="2335"/>
    <cellStyle name="标题 2 2" xfId="2336"/>
    <cellStyle name="40% - 强调文字颜色 5 92" xfId="2337"/>
    <cellStyle name="40% - 强调文字颜色 5 87" xfId="2338"/>
    <cellStyle name="20% - 强调文字颜色 4 91" xfId="2339"/>
    <cellStyle name="20% - 强调文字颜色 4 86" xfId="2340"/>
    <cellStyle name="标题 2 3" xfId="2341"/>
    <cellStyle name="40% - 强调文字颜色 5 93" xfId="2342"/>
    <cellStyle name="40% - 强调文字颜色 5 88" xfId="2343"/>
    <cellStyle name="20% - 强调文字颜色 4 92" xfId="2344"/>
    <cellStyle name="20% - 强调文字颜色 4 87" xfId="2345"/>
    <cellStyle name="40% - 强调文字颜色 5 94" xfId="2346"/>
    <cellStyle name="40% - 强调文字颜色 5 89" xfId="2347"/>
    <cellStyle name="20% - 强调文字颜色 4 93" xfId="2348"/>
    <cellStyle name="20% - 强调文字颜色 4 88" xfId="2349"/>
    <cellStyle name="40% - 强调文字颜色 5 95" xfId="2350"/>
    <cellStyle name="20% - 强调文字颜色 4 94" xfId="2351"/>
    <cellStyle name="20% - 强调文字颜色 4 89" xfId="2352"/>
    <cellStyle name="40% - 强调文字颜色 5 96" xfId="2353"/>
    <cellStyle name="20% - 强调文字颜色 4 95" xfId="2354"/>
    <cellStyle name="40% - 强调文字颜色 5 97" xfId="2355"/>
    <cellStyle name="20% - 强调文字颜色 4 96" xfId="2356"/>
    <cellStyle name="40% - 强调文字颜色 5 98" xfId="2357"/>
    <cellStyle name="20% - 强调文字颜色 4 97" xfId="2358"/>
    <cellStyle name="40% - 强调文字颜色 5 99" xfId="2359"/>
    <cellStyle name="20% - 强调文字颜色 4 98" xfId="2360"/>
    <cellStyle name="20% - 强调文字颜色 4 99" xfId="2361"/>
    <cellStyle name="40% - 强调文字颜色 6 11" xfId="2362"/>
    <cellStyle name="20% - 强调文字颜色 5 10" xfId="2363"/>
    <cellStyle name="40% - 强调文字颜色 6 110" xfId="2364"/>
    <cellStyle name="40% - 强调文字颜色 6 105" xfId="2365"/>
    <cellStyle name="20% - 强调文字颜色 5 100" xfId="2366"/>
    <cellStyle name="40% - 强调文字颜色 6 111" xfId="2367"/>
    <cellStyle name="40% - 强调文字颜色 6 106" xfId="2368"/>
    <cellStyle name="20% - 强调文字颜色 5 101" xfId="2369"/>
    <cellStyle name="40% - 强调文字颜色 6 112" xfId="2370"/>
    <cellStyle name="40% - 强调文字颜色 6 107" xfId="2371"/>
    <cellStyle name="20% - 强调文字颜色 5 102" xfId="2372"/>
    <cellStyle name="40% - 强调文字颜色 6 113" xfId="2373"/>
    <cellStyle name="40% - 强调文字颜色 6 108" xfId="2374"/>
    <cellStyle name="20% - 强调文字颜色 5 103" xfId="2375"/>
    <cellStyle name="40% - 强调文字颜色 6 114" xfId="2376"/>
    <cellStyle name="40% - 强调文字颜色 6 109" xfId="2377"/>
    <cellStyle name="20% - 强调文字颜色 5 104" xfId="2378"/>
    <cellStyle name="40% - 强调文字颜色 6 120" xfId="2379"/>
    <cellStyle name="40% - 强调文字颜色 6 115" xfId="2380"/>
    <cellStyle name="20% - 强调文字颜色 5 110" xfId="2381"/>
    <cellStyle name="20% - 强调文字颜色 5 105" xfId="2382"/>
    <cellStyle name="40% - 强调文字颜色 6 121" xfId="2383"/>
    <cellStyle name="40% - 强调文字颜色 6 116" xfId="2384"/>
    <cellStyle name="20% - 强调文字颜色 5 111" xfId="2385"/>
    <cellStyle name="20% - 强调文字颜色 5 106" xfId="2386"/>
    <cellStyle name="40% - 强调文字颜色 6 122" xfId="2387"/>
    <cellStyle name="40% - 强调文字颜色 6 117" xfId="2388"/>
    <cellStyle name="20% - 强调文字颜色 5 112" xfId="2389"/>
    <cellStyle name="20% - 强调文字颜色 5 107" xfId="2390"/>
    <cellStyle name="40% - 强调文字颜色 6 123" xfId="2391"/>
    <cellStyle name="40% - 强调文字颜色 6 118" xfId="2392"/>
    <cellStyle name="20% - 强调文字颜色 5 113" xfId="2393"/>
    <cellStyle name="20% - 强调文字颜色 5 108" xfId="2394"/>
    <cellStyle name="40% - 强调文字颜色 6 124" xfId="2395"/>
    <cellStyle name="40% - 强调文字颜色 6 119" xfId="2396"/>
    <cellStyle name="20% - 强调文字颜色 5 114" xfId="2397"/>
    <cellStyle name="20% - 强调文字颜色 5 109" xfId="2398"/>
    <cellStyle name="40% - 强调文字颜色 6 12" xfId="2399"/>
    <cellStyle name="20% - 强调文字颜色 5 11" xfId="2400"/>
    <cellStyle name="40% - 强调文字颜色 6 130" xfId="2401"/>
    <cellStyle name="40% - 强调文字颜色 6 125" xfId="2402"/>
    <cellStyle name="20% - 强调文字颜色 5 120" xfId="2403"/>
    <cellStyle name="20% - 强调文字颜色 5 115" xfId="2404"/>
    <cellStyle name="40% - 强调文字颜色 6 131" xfId="2405"/>
    <cellStyle name="40% - 强调文字颜色 6 126" xfId="2406"/>
    <cellStyle name="20% - 强调文字颜色 5 121" xfId="2407"/>
    <cellStyle name="20% - 强调文字颜色 5 116" xfId="2408"/>
    <cellStyle name="40% - 强调文字颜色 6 132" xfId="2409"/>
    <cellStyle name="40% - 强调文字颜色 6 127" xfId="2410"/>
    <cellStyle name="20% - 强调文字颜色 5 122" xfId="2411"/>
    <cellStyle name="20% - 强调文字颜色 5 117" xfId="2412"/>
    <cellStyle name="40% - 强调文字颜色 6 133" xfId="2413"/>
    <cellStyle name="40% - 强调文字颜色 6 128" xfId="2414"/>
    <cellStyle name="20% - 强调文字颜色 5 123" xfId="2415"/>
    <cellStyle name="20% - 强调文字颜色 5 118" xfId="2416"/>
    <cellStyle name="40% - 强调文字颜色 6 134" xfId="2417"/>
    <cellStyle name="40% - 强调文字颜色 6 129" xfId="2418"/>
    <cellStyle name="20% - 强调文字颜色 5 124" xfId="2419"/>
    <cellStyle name="20% - 强调文字颜色 5 119" xfId="2420"/>
    <cellStyle name="40% - 强调文字颜色 6 13" xfId="2421"/>
    <cellStyle name="20% - 强调文字颜色 5 12" xfId="2422"/>
    <cellStyle name="40% - 强调文字颜色 6 140" xfId="2423"/>
    <cellStyle name="40% - 强调文字颜色 6 135" xfId="2424"/>
    <cellStyle name="20% - 强调文字颜色 5 130" xfId="2425"/>
    <cellStyle name="20% - 强调文字颜色 5 125" xfId="2426"/>
    <cellStyle name="40% - 强调文字颜色 6 141" xfId="2427"/>
    <cellStyle name="40% - 强调文字颜色 6 136" xfId="2428"/>
    <cellStyle name="20% - 强调文字颜色 5 131" xfId="2429"/>
    <cellStyle name="20% - 强调文字颜色 5 126" xfId="2430"/>
    <cellStyle name="40% - 强调文字颜色 6 142" xfId="2431"/>
    <cellStyle name="40% - 强调文字颜色 6 137" xfId="2432"/>
    <cellStyle name="20% - 强调文字颜色 5 132" xfId="2433"/>
    <cellStyle name="20% - 强调文字颜色 5 127" xfId="2434"/>
    <cellStyle name="40% - 强调文字颜色 6 143" xfId="2435"/>
    <cellStyle name="40% - 强调文字颜色 6 138" xfId="2436"/>
    <cellStyle name="20% - 强调文字颜色 5 133" xfId="2437"/>
    <cellStyle name="20% - 强调文字颜色 5 128" xfId="2438"/>
    <cellStyle name="40% - 强调文字颜色 6 144" xfId="2439"/>
    <cellStyle name="40% - 强调文字颜色 6 139" xfId="2440"/>
    <cellStyle name="20% - 强调文字颜色 5 134" xfId="2441"/>
    <cellStyle name="20% - 强调文字颜色 5 129" xfId="2442"/>
    <cellStyle name="40% - 强调文字颜色 6 14" xfId="2443"/>
    <cellStyle name="20% - 强调文字颜色 5 13" xfId="2444"/>
    <cellStyle name="40% - 强调文字颜色 6 200" xfId="2445"/>
    <cellStyle name="40% - 强调文字颜色 6 150" xfId="2446"/>
    <cellStyle name="40% - 强调文字颜色 6 145" xfId="2447"/>
    <cellStyle name="20% - 强调文字颜色 5 140" xfId="2448"/>
    <cellStyle name="20% - 强调文字颜色 5 135" xfId="2449"/>
    <cellStyle name="40% - 强调文字颜色 6 201" xfId="2450"/>
    <cellStyle name="40% - 强调文字颜色 6 151" xfId="2451"/>
    <cellStyle name="40% - 强调文字颜色 6 146" xfId="2452"/>
    <cellStyle name="20% - 强调文字颜色 5 141" xfId="2453"/>
    <cellStyle name="20% - 强调文字颜色 5 136" xfId="2454"/>
    <cellStyle name="40% - 强调文字颜色 6 202" xfId="2455"/>
    <cellStyle name="40% - 强调文字颜色 6 152" xfId="2456"/>
    <cellStyle name="40% - 强调文字颜色 6 147" xfId="2457"/>
    <cellStyle name="20% - 强调文字颜色 5 142" xfId="2458"/>
    <cellStyle name="20% - 强调文字颜色 5 137" xfId="2459"/>
    <cellStyle name="40% - 强调文字颜色 6 203" xfId="2460"/>
    <cellStyle name="40% - 强调文字颜色 6 153" xfId="2461"/>
    <cellStyle name="40% - 强调文字颜色 6 148" xfId="2462"/>
    <cellStyle name="20% - 强调文字颜色 5 143" xfId="2463"/>
    <cellStyle name="20% - 强调文字颜色 5 138" xfId="2464"/>
    <cellStyle name="40% - 强调文字颜色 6 204" xfId="2465"/>
    <cellStyle name="40% - 强调文字颜色 6 154" xfId="2466"/>
    <cellStyle name="40% - 强调文字颜色 6 149" xfId="2467"/>
    <cellStyle name="20% - 强调文字颜色 5 144" xfId="2468"/>
    <cellStyle name="20% - 强调文字颜色 5 139" xfId="2469"/>
    <cellStyle name="40% - 强调文字颜色 6 210" xfId="2470"/>
    <cellStyle name="40% - 强调文字颜色 6 205" xfId="2471"/>
    <cellStyle name="40% - 强调文字颜色 6 160" xfId="2472"/>
    <cellStyle name="40% - 强调文字颜色 6 155" xfId="2473"/>
    <cellStyle name="20% - 强调文字颜色 5 200" xfId="2474"/>
    <cellStyle name="20% - 强调文字颜色 5 150" xfId="2475"/>
    <cellStyle name="20% - 强调文字颜色 5 145" xfId="2476"/>
    <cellStyle name="40% - 强调文字颜色 6 211" xfId="2477"/>
    <cellStyle name="40% - 强调文字颜色 6 206" xfId="2478"/>
    <cellStyle name="40% - 强调文字颜色 6 161" xfId="2479"/>
    <cellStyle name="40% - 强调文字颜色 6 156" xfId="2480"/>
    <cellStyle name="20% - 强调文字颜色 5 201" xfId="2481"/>
    <cellStyle name="20% - 强调文字颜色 5 151" xfId="2482"/>
    <cellStyle name="20% - 强调文字颜色 5 146" xfId="2483"/>
    <cellStyle name="40% - 强调文字颜色 6 212" xfId="2484"/>
    <cellStyle name="40% - 强调文字颜色 6 207" xfId="2485"/>
    <cellStyle name="40% - 强调文字颜色 6 162" xfId="2486"/>
    <cellStyle name="40% - 强调文字颜色 6 157" xfId="2487"/>
    <cellStyle name="20% - 强调文字颜色 5 202" xfId="2488"/>
    <cellStyle name="20% - 强调文字颜色 5 152" xfId="2489"/>
    <cellStyle name="20% - 强调文字颜色 5 147" xfId="2490"/>
    <cellStyle name="40% - 强调文字颜色 6 213" xfId="2491"/>
    <cellStyle name="40% - 强调文字颜色 6 208" xfId="2492"/>
    <cellStyle name="40% - 强调文字颜色 6 163" xfId="2493"/>
    <cellStyle name="40% - 强调文字颜色 6 158" xfId="2494"/>
    <cellStyle name="20% - 强调文字颜色 5 203" xfId="2495"/>
    <cellStyle name="20% - 强调文字颜色 5 153" xfId="2496"/>
    <cellStyle name="20% - 强调文字颜色 5 148" xfId="2497"/>
    <cellStyle name="40% - 强调文字颜色 6 214" xfId="2498"/>
    <cellStyle name="40% - 强调文字颜色 6 209" xfId="2499"/>
    <cellStyle name="40% - 强调文字颜色 6 164" xfId="2500"/>
    <cellStyle name="40% - 强调文字颜色 6 159" xfId="2501"/>
    <cellStyle name="20% - 强调文字颜色 5 204" xfId="2502"/>
    <cellStyle name="20% - 强调文字颜色 5 154" xfId="2503"/>
    <cellStyle name="20% - 强调文字颜色 5 149" xfId="2504"/>
    <cellStyle name="40% - 强调文字颜色 6 21" xfId="2505"/>
    <cellStyle name="40% - 强调文字颜色 6 16" xfId="2506"/>
    <cellStyle name="20% - 强调文字颜色 5 20" xfId="2507"/>
    <cellStyle name="20% - 强调文字颜色 5 15" xfId="2508"/>
    <cellStyle name="40% - 强调文字颜色 6 220" xfId="2509"/>
    <cellStyle name="40% - 强调文字颜色 6 215" xfId="2510"/>
    <cellStyle name="40% - 强调文字颜色 6 170" xfId="2511"/>
    <cellStyle name="40% - 强调文字颜色 6 165" xfId="2512"/>
    <cellStyle name="20% - 强调文字颜色 5 210" xfId="2513"/>
    <cellStyle name="20% - 强调文字颜色 5 205" xfId="2514"/>
    <cellStyle name="20% - 强调文字颜色 5 160" xfId="2515"/>
    <cellStyle name="20% - 强调文字颜色 5 155" xfId="2516"/>
    <cellStyle name="40% - 强调文字颜色 6 221" xfId="2517"/>
    <cellStyle name="40% - 强调文字颜色 6 216" xfId="2518"/>
    <cellStyle name="40% - 强调文字颜色 6 171" xfId="2519"/>
    <cellStyle name="40% - 强调文字颜色 6 166" xfId="2520"/>
    <cellStyle name="20% - 强调文字颜色 5 211" xfId="2521"/>
    <cellStyle name="20% - 强调文字颜色 5 206" xfId="2522"/>
    <cellStyle name="20% - 强调文字颜色 5 161" xfId="2523"/>
    <cellStyle name="20% - 强调文字颜色 5 156" xfId="2524"/>
    <cellStyle name="40% - 强调文字颜色 6 222" xfId="2525"/>
    <cellStyle name="40% - 强调文字颜色 6 217" xfId="2526"/>
    <cellStyle name="40% - 强调文字颜色 6 172" xfId="2527"/>
    <cellStyle name="40% - 强调文字颜色 6 167" xfId="2528"/>
    <cellStyle name="20% - 强调文字颜色 5 212" xfId="2529"/>
    <cellStyle name="20% - 强调文字颜色 5 207" xfId="2530"/>
    <cellStyle name="20% - 强调文字颜色 5 162" xfId="2531"/>
    <cellStyle name="20% - 强调文字颜色 5 157" xfId="2532"/>
    <cellStyle name="40% - 强调文字颜色 6 223" xfId="2533"/>
    <cellStyle name="40% - 强调文字颜色 6 218" xfId="2534"/>
    <cellStyle name="40% - 强调文字颜色 6 173" xfId="2535"/>
    <cellStyle name="40% - 强调文字颜色 6 168" xfId="2536"/>
    <cellStyle name="20% - 强调文字颜色 5 213" xfId="2537"/>
    <cellStyle name="20% - 强调文字颜色 5 208" xfId="2538"/>
    <cellStyle name="20% - 强调文字颜色 5 163" xfId="2539"/>
    <cellStyle name="20% - 强调文字颜色 5 158" xfId="2540"/>
    <cellStyle name="40% - 强调文字颜色 6 224" xfId="2541"/>
    <cellStyle name="40% - 强调文字颜色 6 219" xfId="2542"/>
    <cellStyle name="40% - 强调文字颜色 6 174" xfId="2543"/>
    <cellStyle name="40% - 强调文字颜色 6 169" xfId="2544"/>
    <cellStyle name="20% - 强调文字颜色 5 214" xfId="2545"/>
    <cellStyle name="20% - 强调文字颜色 5 209" xfId="2546"/>
    <cellStyle name="20% - 强调文字颜色 5 164" xfId="2547"/>
    <cellStyle name="20% - 强调文字颜色 5 159" xfId="2548"/>
    <cellStyle name="40% - 强调文字颜色 6 22" xfId="2549"/>
    <cellStyle name="40% - 强调文字颜色 6 17" xfId="2550"/>
    <cellStyle name="20% - 强调文字颜色 5 21" xfId="2551"/>
    <cellStyle name="20% - 强调文字颜色 5 16" xfId="2552"/>
    <cellStyle name="40% - 强调文字颜色 6 230" xfId="2553"/>
    <cellStyle name="40% - 强调文字颜色 6 225" xfId="2554"/>
    <cellStyle name="40% - 强调文字颜色 6 180" xfId="2555"/>
    <cellStyle name="40% - 强调文字颜色 6 175" xfId="2556"/>
    <cellStyle name="20% - 强调文字颜色 5 220" xfId="2557"/>
    <cellStyle name="20% - 强调文字颜色 5 215" xfId="2558"/>
    <cellStyle name="20% - 强调文字颜色 5 170" xfId="2559"/>
    <cellStyle name="20% - 强调文字颜色 5 165" xfId="2560"/>
    <cellStyle name="40% - 强调文字颜色 6 231" xfId="2561"/>
    <cellStyle name="40% - 强调文字颜色 6 226" xfId="2562"/>
    <cellStyle name="40% - 强调文字颜色 6 181" xfId="2563"/>
    <cellStyle name="40% - 强调文字颜色 6 176" xfId="2564"/>
    <cellStyle name="20% - 强调文字颜色 5 221" xfId="2565"/>
    <cellStyle name="20% - 强调文字颜色 5 216" xfId="2566"/>
    <cellStyle name="20% - 强调文字颜色 5 171" xfId="2567"/>
    <cellStyle name="20% - 强调文字颜色 5 166" xfId="2568"/>
    <cellStyle name="40% - 强调文字颜色 6 232" xfId="2569"/>
    <cellStyle name="40% - 强调文字颜色 6 227" xfId="2570"/>
    <cellStyle name="40% - 强调文字颜色 6 182" xfId="2571"/>
    <cellStyle name="40% - 强调文字颜色 6 177" xfId="2572"/>
    <cellStyle name="20% - 强调文字颜色 5 222" xfId="2573"/>
    <cellStyle name="20% - 强调文字颜色 5 217" xfId="2574"/>
    <cellStyle name="20% - 强调文字颜色 5 172" xfId="2575"/>
    <cellStyle name="20% - 强调文字颜色 5 167" xfId="2576"/>
    <cellStyle name="40% - 强调文字颜色 6 233" xfId="2577"/>
    <cellStyle name="40% - 强调文字颜色 6 228" xfId="2578"/>
    <cellStyle name="40% - 强调文字颜色 6 183" xfId="2579"/>
    <cellStyle name="40% - 强调文字颜色 6 178" xfId="2580"/>
    <cellStyle name="20% - 强调文字颜色 5 223" xfId="2581"/>
    <cellStyle name="20% - 强调文字颜色 5 218" xfId="2582"/>
    <cellStyle name="20% - 强调文字颜色 5 173" xfId="2583"/>
    <cellStyle name="20% - 强调文字颜色 5 168" xfId="2584"/>
    <cellStyle name="40% - 强调文字颜色 6 234" xfId="2585"/>
    <cellStyle name="40% - 强调文字颜色 6 229" xfId="2586"/>
    <cellStyle name="40% - 强调文字颜色 6 184" xfId="2587"/>
    <cellStyle name="40% - 强调文字颜色 6 179" xfId="2588"/>
    <cellStyle name="20% - 强调文字颜色 5 224" xfId="2589"/>
    <cellStyle name="20% - 强调文字颜色 5 219" xfId="2590"/>
    <cellStyle name="20% - 强调文字颜色 5 174" xfId="2591"/>
    <cellStyle name="20% - 强调文字颜色 5 169" xfId="2592"/>
    <cellStyle name="40% - 强调文字颜色 6 23" xfId="2593"/>
    <cellStyle name="40% - 强调文字颜色 6 18" xfId="2594"/>
    <cellStyle name="20% - 强调文字颜色 5 22" xfId="2595"/>
    <cellStyle name="20% - 强调文字颜色 5 17" xfId="2596"/>
    <cellStyle name="40% - 强调文字颜色 6 240" xfId="2597"/>
    <cellStyle name="40% - 强调文字颜色 6 235" xfId="2598"/>
    <cellStyle name="40% - 强调文字颜色 6 190" xfId="2599"/>
    <cellStyle name="40% - 强调文字颜色 6 185" xfId="2600"/>
    <cellStyle name="20% - 强调文字颜色 5 230" xfId="2601"/>
    <cellStyle name="20% - 强调文字颜色 5 225" xfId="2602"/>
    <cellStyle name="20% - 强调文字颜色 5 180" xfId="2603"/>
    <cellStyle name="20% - 强调文字颜色 5 175" xfId="2604"/>
    <cellStyle name="40% - 强调文字颜色 6 241" xfId="2605"/>
    <cellStyle name="40% - 强调文字颜色 6 236" xfId="2606"/>
    <cellStyle name="40% - 强调文字颜色 6 191" xfId="2607"/>
    <cellStyle name="40% - 强调文字颜色 6 186" xfId="2608"/>
    <cellStyle name="20% - 强调文字颜色 5 231" xfId="2609"/>
    <cellStyle name="20% - 强调文字颜色 5 226" xfId="2610"/>
    <cellStyle name="20% - 强调文字颜色 5 181" xfId="2611"/>
    <cellStyle name="20% - 强调文字颜色 5 176" xfId="2612"/>
    <cellStyle name="40% - 强调文字颜色 6 242" xfId="2613"/>
    <cellStyle name="40% - 强调文字颜色 6 237" xfId="2614"/>
    <cellStyle name="40% - 强调文字颜色 6 192" xfId="2615"/>
    <cellStyle name="40% - 强调文字颜色 6 187" xfId="2616"/>
    <cellStyle name="20% - 强调文字颜色 5 232" xfId="2617"/>
    <cellStyle name="20% - 强调文字颜色 5 227" xfId="2618"/>
    <cellStyle name="20% - 强调文字颜色 5 182" xfId="2619"/>
    <cellStyle name="20% - 强调文字颜色 5 177" xfId="2620"/>
    <cellStyle name="40% - 强调文字颜色 6 243" xfId="2621"/>
    <cellStyle name="40% - 强调文字颜色 6 238" xfId="2622"/>
    <cellStyle name="40% - 强调文字颜色 6 193" xfId="2623"/>
    <cellStyle name="40% - 强调文字颜色 6 188" xfId="2624"/>
    <cellStyle name="20% - 强调文字颜色 5 233" xfId="2625"/>
    <cellStyle name="20% - 强调文字颜色 5 228" xfId="2626"/>
    <cellStyle name="20% - 强调文字颜色 5 183" xfId="2627"/>
    <cellStyle name="20% - 强调文字颜色 5 178" xfId="2628"/>
    <cellStyle name="40% - 强调文字颜色 6 244" xfId="2629"/>
    <cellStyle name="40% - 强调文字颜色 6 239" xfId="2630"/>
    <cellStyle name="40% - 强调文字颜色 6 194" xfId="2631"/>
    <cellStyle name="40% - 强调文字颜色 6 189" xfId="2632"/>
    <cellStyle name="20% - 强调文字颜色 5 234" xfId="2633"/>
    <cellStyle name="20% - 强调文字颜色 5 229" xfId="2634"/>
    <cellStyle name="20% - 强调文字颜色 5 184" xfId="2635"/>
    <cellStyle name="20% - 强调文字颜色 5 179" xfId="2636"/>
    <cellStyle name="40% - 强调文字颜色 6 24" xfId="2637"/>
    <cellStyle name="40% - 强调文字颜色 6 19" xfId="2638"/>
    <cellStyle name="20% - 强调文字颜色 5 23" xfId="2639"/>
    <cellStyle name="20% - 强调文字颜色 5 18" xfId="2640"/>
    <cellStyle name="40% - 强调文字颜色 6 250" xfId="2641"/>
    <cellStyle name="40% - 强调文字颜色 6 245" xfId="2642"/>
    <cellStyle name="40% - 强调文字颜色 6 195" xfId="2643"/>
    <cellStyle name="20% - 强调文字颜色 5 240" xfId="2644"/>
    <cellStyle name="20% - 强调文字颜色 5 235" xfId="2645"/>
    <cellStyle name="20% - 强调文字颜色 5 190" xfId="2646"/>
    <cellStyle name="20% - 强调文字颜色 5 185" xfId="2647"/>
    <cellStyle name="40% - 强调文字颜色 6 251" xfId="2648"/>
    <cellStyle name="40% - 强调文字颜色 6 246" xfId="2649"/>
    <cellStyle name="40% - 强调文字颜色 6 196" xfId="2650"/>
    <cellStyle name="20% - 强调文字颜色 5 241" xfId="2651"/>
    <cellStyle name="20% - 强调文字颜色 5 236" xfId="2652"/>
    <cellStyle name="20% - 强调文字颜色 5 191" xfId="2653"/>
    <cellStyle name="20% - 强调文字颜色 5 186" xfId="2654"/>
    <cellStyle name="40% - 强调文字颜色 6 252" xfId="2655"/>
    <cellStyle name="40% - 强调文字颜色 6 247" xfId="2656"/>
    <cellStyle name="40% - 强调文字颜色 6 197" xfId="2657"/>
    <cellStyle name="20% - 强调文字颜色 5 242" xfId="2658"/>
    <cellStyle name="20% - 强调文字颜色 5 237" xfId="2659"/>
    <cellStyle name="20% - 强调文字颜色 5 192" xfId="2660"/>
    <cellStyle name="20% - 强调文字颜色 5 187" xfId="2661"/>
    <cellStyle name="40% - 强调文字颜色 6 253" xfId="2662"/>
    <cellStyle name="40% - 强调文字颜色 6 248" xfId="2663"/>
    <cellStyle name="40% - 强调文字颜色 6 198" xfId="2664"/>
    <cellStyle name="20% - 强调文字颜色 5 243" xfId="2665"/>
    <cellStyle name="20% - 强调文字颜色 5 238" xfId="2666"/>
    <cellStyle name="20% - 强调文字颜色 5 193" xfId="2667"/>
    <cellStyle name="20% - 强调文字颜色 5 188" xfId="2668"/>
    <cellStyle name="40% - 强调文字颜色 6 254" xfId="2669"/>
    <cellStyle name="40% - 强调文字颜色 6 249" xfId="2670"/>
    <cellStyle name="40% - 强调文字颜色 6 199" xfId="2671"/>
    <cellStyle name="20% - 强调文字颜色 5 244" xfId="2672"/>
    <cellStyle name="20% - 强调文字颜色 5 239" xfId="2673"/>
    <cellStyle name="20% - 强调文字颜色 5 194" xfId="2674"/>
    <cellStyle name="20% - 强调文字颜色 5 189" xfId="2675"/>
    <cellStyle name="40% - 强调文字颜色 6 30" xfId="2676"/>
    <cellStyle name="40% - 强调文字颜色 6 25" xfId="2677"/>
    <cellStyle name="20% - 强调文字颜色 5 24" xfId="2678"/>
    <cellStyle name="20% - 强调文字颜色 5 19" xfId="2679"/>
    <cellStyle name="40% - 强调文字颜色 6 260" xfId="2680"/>
    <cellStyle name="40% - 强调文字颜色 6 255" xfId="2681"/>
    <cellStyle name="20% - 强调文字颜色 5 250" xfId="2682"/>
    <cellStyle name="20% - 强调文字颜色 5 245" xfId="2683"/>
    <cellStyle name="20% - 强调文字颜色 5 195" xfId="2684"/>
    <cellStyle name="40% - 强调文字颜色 6 261" xfId="2685"/>
    <cellStyle name="40% - 强调文字颜色 6 256" xfId="2686"/>
    <cellStyle name="20% - 强调文字颜色 5 251" xfId="2687"/>
    <cellStyle name="20% - 强调文字颜色 5 246" xfId="2688"/>
    <cellStyle name="20% - 强调文字颜色 5 196" xfId="2689"/>
    <cellStyle name="40% - 强调文字颜色 6 262" xfId="2690"/>
    <cellStyle name="40% - 强调文字颜色 6 257" xfId="2691"/>
    <cellStyle name="20% - 强调文字颜色 5 252" xfId="2692"/>
    <cellStyle name="20% - 强调文字颜色 5 247" xfId="2693"/>
    <cellStyle name="20% - 强调文字颜色 5 197" xfId="2694"/>
    <cellStyle name="40% - 强调文字颜色 6 263" xfId="2695"/>
    <cellStyle name="40% - 强调文字颜色 6 258" xfId="2696"/>
    <cellStyle name="20% - 强调文字颜色 5 253" xfId="2697"/>
    <cellStyle name="20% - 强调文字颜色 5 248" xfId="2698"/>
    <cellStyle name="20% - 强调文字颜色 5 198" xfId="2699"/>
    <cellStyle name="40% - 强调文字颜色 6 264" xfId="2700"/>
    <cellStyle name="40% - 强调文字颜色 6 259" xfId="2701"/>
    <cellStyle name="20% - 强调文字颜色 5 254" xfId="2702"/>
    <cellStyle name="20% - 强调文字颜色 5 249" xfId="2703"/>
    <cellStyle name="20% - 强调文字颜色 5 199" xfId="2704"/>
    <cellStyle name="40% - 强调文字颜色 6 31" xfId="2705"/>
    <cellStyle name="40% - 强调文字颜色 6 26" xfId="2706"/>
    <cellStyle name="20% - 强调文字颜色 5 30" xfId="2707"/>
    <cellStyle name="20% - 强调文字颜色 5 25" xfId="2708"/>
    <cellStyle name="40% - 强调文字颜色 6 270" xfId="2709"/>
    <cellStyle name="40% - 强调文字颜色 6 265" xfId="2710"/>
    <cellStyle name="20% - 强调文字颜色 5 260" xfId="2711"/>
    <cellStyle name="20% - 强调文字颜色 5 255" xfId="2712"/>
    <cellStyle name="40% - 强调文字颜色 6 271" xfId="2713"/>
    <cellStyle name="40% - 强调文字颜色 6 266" xfId="2714"/>
    <cellStyle name="20% - 强调文字颜色 5 261" xfId="2715"/>
    <cellStyle name="20% - 强调文字颜色 5 256" xfId="2716"/>
    <cellStyle name="40% - 强调文字颜色 6 272" xfId="2717"/>
    <cellStyle name="40% - 强调文字颜色 6 267" xfId="2718"/>
    <cellStyle name="20% - 强调文字颜色 5 262" xfId="2719"/>
    <cellStyle name="20% - 强调文字颜色 5 257" xfId="2720"/>
    <cellStyle name="40% - 强调文字颜色 6 273" xfId="2721"/>
    <cellStyle name="40% - 强调文字颜色 6 268" xfId="2722"/>
    <cellStyle name="20% - 强调文字颜色 5 263" xfId="2723"/>
    <cellStyle name="20% - 强调文字颜色 5 258" xfId="2724"/>
    <cellStyle name="40% - 强调文字颜色 6 274" xfId="2725"/>
    <cellStyle name="40% - 强调文字颜色 6 269" xfId="2726"/>
    <cellStyle name="20% - 强调文字颜色 5 264" xfId="2727"/>
    <cellStyle name="20% - 强调文字颜色 5 259" xfId="2728"/>
    <cellStyle name="40% - 强调文字颜色 6 32" xfId="2729"/>
    <cellStyle name="40% - 强调文字颜色 6 27" xfId="2730"/>
    <cellStyle name="20% - 强调文字颜色 5 31" xfId="2731"/>
    <cellStyle name="20% - 强调文字颜色 5 26" xfId="2732"/>
    <cellStyle name="40% - 强调文字颜色 6 275" xfId="2733"/>
    <cellStyle name="20% - 强调文字颜色 5 270" xfId="2734"/>
    <cellStyle name="20% - 强调文字颜色 5 265" xfId="2735"/>
    <cellStyle name="40% - 强调文字颜色 6 276" xfId="2736"/>
    <cellStyle name="20% - 强调文字颜色 5 271" xfId="2737"/>
    <cellStyle name="20% - 强调文字颜色 5 266" xfId="2738"/>
    <cellStyle name="40% - 强调文字颜色 6 277" xfId="2739"/>
    <cellStyle name="20% - 强调文字颜色 5 272" xfId="2740"/>
    <cellStyle name="20% - 强调文字颜色 5 267" xfId="2741"/>
    <cellStyle name="20% - 强调文字颜色 5 273" xfId="2742"/>
    <cellStyle name="20% - 强调文字颜色 5 268" xfId="2743"/>
    <cellStyle name="20% - 强调文字颜色 5 274" xfId="2744"/>
    <cellStyle name="20% - 强调文字颜色 5 269" xfId="2745"/>
    <cellStyle name="40% - 强调文字颜色 6 33" xfId="2746"/>
    <cellStyle name="40% - 强调文字颜色 6 28" xfId="2747"/>
    <cellStyle name="20% - 强调文字颜色 5 32" xfId="2748"/>
    <cellStyle name="20% - 强调文字颜色 5 27" xfId="2749"/>
    <cellStyle name="20% - 强调文字颜色 5 275" xfId="2750"/>
    <cellStyle name="20% - 强调文字颜色 5 276" xfId="2751"/>
    <cellStyle name="20% - 强调文字颜色 5 277" xfId="2752"/>
    <cellStyle name="40% - 强调文字颜色 6 34" xfId="2753"/>
    <cellStyle name="40% - 强调文字颜色 6 29" xfId="2754"/>
    <cellStyle name="20% - 强调文字颜色 5 33" xfId="2755"/>
    <cellStyle name="20% - 强调文字颜色 5 28" xfId="2756"/>
    <cellStyle name="40% - 强调文字颜色 6 40" xfId="2757"/>
    <cellStyle name="40% - 强调文字颜色 6 35" xfId="2758"/>
    <cellStyle name="20% - 强调文字颜色 5 34" xfId="2759"/>
    <cellStyle name="20% - 强调文字颜色 5 29" xfId="2760"/>
    <cellStyle name="40% - 强调文字颜色 6 41" xfId="2761"/>
    <cellStyle name="40% - 强调文字颜色 6 36" xfId="2762"/>
    <cellStyle name="20% - 强调文字颜色 5 40" xfId="2763"/>
    <cellStyle name="20% - 强调文字颜色 5 35" xfId="2764"/>
    <cellStyle name="40% - 强调文字颜色 6 42" xfId="2765"/>
    <cellStyle name="40% - 强调文字颜色 6 37" xfId="2766"/>
    <cellStyle name="20% - 强调文字颜色 5 41" xfId="2767"/>
    <cellStyle name="20% - 强调文字颜色 5 36" xfId="2768"/>
    <cellStyle name="40% - 强调文字颜色 6 43" xfId="2769"/>
    <cellStyle name="40% - 强调文字颜色 6 38" xfId="2770"/>
    <cellStyle name="20% - 强调文字颜色 5 42" xfId="2771"/>
    <cellStyle name="20% - 强调文字颜色 5 37" xfId="2772"/>
    <cellStyle name="40% - 强调文字颜色 6 44" xfId="2773"/>
    <cellStyle name="40% - 强调文字颜色 6 39" xfId="2774"/>
    <cellStyle name="20% - 强调文字颜色 5 43" xfId="2775"/>
    <cellStyle name="20% - 强调文字颜色 5 38" xfId="2776"/>
    <cellStyle name="40% - 强调文字颜色 6 50" xfId="2777"/>
    <cellStyle name="40% - 强调文字颜色 6 45" xfId="2778"/>
    <cellStyle name="20% - 强调文字颜色 5 44" xfId="2779"/>
    <cellStyle name="20% - 强调文字颜色 5 39" xfId="2780"/>
    <cellStyle name="40% - 强调文字颜色 6 51" xfId="2781"/>
    <cellStyle name="40% - 强调文字颜色 6 46" xfId="2782"/>
    <cellStyle name="20% - 强调文字颜色 5 50" xfId="2783"/>
    <cellStyle name="20% - 强调文字颜色 5 45" xfId="2784"/>
    <cellStyle name="40% - 强调文字颜色 6 52" xfId="2785"/>
    <cellStyle name="40% - 强调文字颜色 6 47" xfId="2786"/>
    <cellStyle name="20% - 强调文字颜色 5 51" xfId="2787"/>
    <cellStyle name="20% - 强调文字颜色 5 46" xfId="2788"/>
    <cellStyle name="40% - 强调文字颜色 6 53" xfId="2789"/>
    <cellStyle name="40% - 强调文字颜色 6 48" xfId="2790"/>
    <cellStyle name="20% - 强调文字颜色 5 52" xfId="2791"/>
    <cellStyle name="20% - 强调文字颜色 5 47" xfId="2792"/>
    <cellStyle name="40% - 强调文字颜色 6 54" xfId="2793"/>
    <cellStyle name="40% - 强调文字颜色 6 49" xfId="2794"/>
    <cellStyle name="20% - 强调文字颜色 5 53" xfId="2795"/>
    <cellStyle name="20% - 强调文字颜色 5 48" xfId="2796"/>
    <cellStyle name="40% - 强调文字颜色 6 60" xfId="2797"/>
    <cellStyle name="40% - 强调文字颜色 6 55" xfId="2798"/>
    <cellStyle name="20% - 强调文字颜色 5 54" xfId="2799"/>
    <cellStyle name="20% - 强调文字颜色 5 49" xfId="2800"/>
    <cellStyle name="40% - 强调文字颜色 6 61" xfId="2801"/>
    <cellStyle name="40% - 强调文字颜色 6 56" xfId="2802"/>
    <cellStyle name="20% - 强调文字颜色 5 60" xfId="2803"/>
    <cellStyle name="20% - 强调文字颜色 5 55" xfId="2804"/>
    <cellStyle name="40% - 强调文字颜色 6 62" xfId="2805"/>
    <cellStyle name="40% - 强调文字颜色 6 57" xfId="2806"/>
    <cellStyle name="20% - 强调文字颜色 5 61" xfId="2807"/>
    <cellStyle name="20% - 强调文字颜色 5 56" xfId="2808"/>
    <cellStyle name="40% - 强调文字颜色 6 63" xfId="2809"/>
    <cellStyle name="40% - 强调文字颜色 6 58" xfId="2810"/>
    <cellStyle name="20% - 强调文字颜色 5 62" xfId="2811"/>
    <cellStyle name="20% - 强调文字颜色 5 57" xfId="2812"/>
    <cellStyle name="40% - 强调文字颜色 6 64" xfId="2813"/>
    <cellStyle name="40% - 强调文字颜色 6 59" xfId="2814"/>
    <cellStyle name="20% - 强调文字颜色 5 63" xfId="2815"/>
    <cellStyle name="20% - 强调文字颜色 5 58" xfId="2816"/>
    <cellStyle name="40% - 强调文字颜色 6 70" xfId="2817"/>
    <cellStyle name="40% - 强调文字颜色 6 65" xfId="2818"/>
    <cellStyle name="20% - 强调文字颜色 5 64" xfId="2819"/>
    <cellStyle name="20% - 强调文字颜色 5 59" xfId="2820"/>
    <cellStyle name="40% - 强调文字颜色 6 71" xfId="2821"/>
    <cellStyle name="40% - 强调文字颜色 6 66" xfId="2822"/>
    <cellStyle name="20% - 强调文字颜色 5 70" xfId="2823"/>
    <cellStyle name="20% - 强调文字颜色 5 65" xfId="2824"/>
    <cellStyle name="40% - 强调文字颜色 6 72" xfId="2825"/>
    <cellStyle name="40% - 强调文字颜色 6 67" xfId="2826"/>
    <cellStyle name="20% - 强调文字颜色 5 71" xfId="2827"/>
    <cellStyle name="20% - 强调文字颜色 5 66" xfId="2828"/>
    <cellStyle name="40% - 强调文字颜色 6 73" xfId="2829"/>
    <cellStyle name="40% - 强调文字颜色 6 68" xfId="2830"/>
    <cellStyle name="20% - 强调文字颜色 5 72" xfId="2831"/>
    <cellStyle name="20% - 强调文字颜色 5 67" xfId="2832"/>
    <cellStyle name="40% - 强调文字颜色 6 74" xfId="2833"/>
    <cellStyle name="40% - 强调文字颜色 6 69" xfId="2834"/>
    <cellStyle name="20% - 强调文字颜色 5 73" xfId="2835"/>
    <cellStyle name="20% - 强调文字颜色 5 68" xfId="2836"/>
    <cellStyle name="40% - 强调文字颜色 6 80" xfId="2837"/>
    <cellStyle name="40% - 强调文字颜色 6 75" xfId="2838"/>
    <cellStyle name="20% - 强调文字颜色 5 74" xfId="2839"/>
    <cellStyle name="20% - 强调文字颜色 5 69" xfId="2840"/>
    <cellStyle name="40% - 强调文字颜色 6 81" xfId="2841"/>
    <cellStyle name="40% - 强调文字颜色 6 76" xfId="2842"/>
    <cellStyle name="20% - 强调文字颜色 5 80" xfId="2843"/>
    <cellStyle name="20% - 强调文字颜色 5 75" xfId="2844"/>
    <cellStyle name="40% - 强调文字颜色 6 82" xfId="2845"/>
    <cellStyle name="40% - 强调文字颜色 6 77" xfId="2846"/>
    <cellStyle name="20% - 强调文字颜色 5 81" xfId="2847"/>
    <cellStyle name="20% - 强调文字颜色 5 76" xfId="2848"/>
    <cellStyle name="40% - 强调文字颜色 6 83" xfId="2849"/>
    <cellStyle name="40% - 强调文字颜色 6 78" xfId="2850"/>
    <cellStyle name="20% - 强调文字颜色 5 82" xfId="2851"/>
    <cellStyle name="20% - 强调文字颜色 5 77" xfId="2852"/>
    <cellStyle name="40% - 强调文字颜色 6 84" xfId="2853"/>
    <cellStyle name="40% - 强调文字颜色 6 79" xfId="2854"/>
    <cellStyle name="20% - 强调文字颜色 5 83" xfId="2855"/>
    <cellStyle name="20% - 强调文字颜色 5 78" xfId="2856"/>
    <cellStyle name="40% - 强调文字颜色 6 90" xfId="2857"/>
    <cellStyle name="40% - 强调文字颜色 6 85" xfId="2858"/>
    <cellStyle name="20% - 强调文字颜色 5 84" xfId="2859"/>
    <cellStyle name="20% - 强调文字颜色 5 79" xfId="2860"/>
    <cellStyle name="40% - 强调文字颜色 6 91" xfId="2861"/>
    <cellStyle name="40% - 强调文字颜色 6 86" xfId="2862"/>
    <cellStyle name="20% - 强调文字颜色 5 90" xfId="2863"/>
    <cellStyle name="20% - 强调文字颜色 5 85" xfId="2864"/>
    <cellStyle name="40% - 强调文字颜色 6 92" xfId="2865"/>
    <cellStyle name="40% - 强调文字颜色 6 87" xfId="2866"/>
    <cellStyle name="20% - 强调文字颜色 5 91" xfId="2867"/>
    <cellStyle name="20% - 强调文字颜色 5 86" xfId="2868"/>
    <cellStyle name="40% - 强调文字颜色 6 93" xfId="2869"/>
    <cellStyle name="40% - 强调文字颜色 6 88" xfId="2870"/>
    <cellStyle name="20% - 强调文字颜色 5 92" xfId="2871"/>
    <cellStyle name="20% - 强调文字颜色 5 87" xfId="2872"/>
    <cellStyle name="40% - 强调文字颜色 6 94" xfId="2873"/>
    <cellStyle name="40% - 强调文字颜色 6 89" xfId="2874"/>
    <cellStyle name="20% - 强调文字颜色 5 93" xfId="2875"/>
    <cellStyle name="20% - 强调文字颜色 5 88" xfId="2876"/>
    <cellStyle name="40% - 强调文字颜色 6 95" xfId="2877"/>
    <cellStyle name="20% - 强调文字颜色 5 94" xfId="2878"/>
    <cellStyle name="20% - 强调文字颜色 5 89" xfId="2879"/>
    <cellStyle name="40% - 强调文字颜色 6 96" xfId="2880"/>
    <cellStyle name="20% - 强调文字颜色 5 95" xfId="2881"/>
    <cellStyle name="40% - 强调文字颜色 6 97" xfId="2882"/>
    <cellStyle name="20% - 强调文字颜色 5 96" xfId="2883"/>
    <cellStyle name="40% - 强调文字颜色 6 98" xfId="2884"/>
    <cellStyle name="20% - 强调文字颜色 5 97" xfId="2885"/>
    <cellStyle name="40% - 强调文字颜色 6 99" xfId="2886"/>
    <cellStyle name="20% - 强调文字颜色 5 98" xfId="2887"/>
    <cellStyle name="20% - 强调文字颜色 5 99" xfId="2888"/>
    <cellStyle name="常规 121" xfId="2889"/>
    <cellStyle name="常规 116" xfId="2890"/>
    <cellStyle name="20% - 强调文字颜色 6 10" xfId="2891"/>
    <cellStyle name="20% - 强调文字颜色 6 100" xfId="2892"/>
    <cellStyle name="20% - 强调文字颜色 6 101" xfId="2893"/>
    <cellStyle name="20% - 强调文字颜色 6 102" xfId="2894"/>
    <cellStyle name="20% - 强调文字颜色 6 103" xfId="2895"/>
    <cellStyle name="20% - 强调文字颜色 6 104" xfId="2896"/>
    <cellStyle name="20% - 强调文字颜色 6 110" xfId="2897"/>
    <cellStyle name="20% - 强调文字颜色 6 105" xfId="2898"/>
    <cellStyle name="20% - 强调文字颜色 6 111" xfId="2899"/>
    <cellStyle name="20% - 强调文字颜色 6 106" xfId="2900"/>
    <cellStyle name="20% - 强调文字颜色 6 112" xfId="2901"/>
    <cellStyle name="20% - 强调文字颜色 6 107" xfId="2902"/>
    <cellStyle name="20% - 强调文字颜色 6 113" xfId="2903"/>
    <cellStyle name="20% - 强调文字颜色 6 108" xfId="2904"/>
    <cellStyle name="20% - 强调文字颜色 6 114" xfId="2905"/>
    <cellStyle name="20% - 强调文字颜色 6 109" xfId="2906"/>
    <cellStyle name="常规 122" xfId="2907"/>
    <cellStyle name="常规 117" xfId="2908"/>
    <cellStyle name="20% - 强调文字颜色 6 11" xfId="2909"/>
    <cellStyle name="20% - 强调文字颜色 6 120" xfId="2910"/>
    <cellStyle name="20% - 强调文字颜色 6 115" xfId="2911"/>
    <cellStyle name="20% - 强调文字颜色 6 121" xfId="2912"/>
    <cellStyle name="20% - 强调文字颜色 6 116" xfId="2913"/>
    <cellStyle name="20% - 强调文字颜色 6 122" xfId="2914"/>
    <cellStyle name="20% - 强调文字颜色 6 117" xfId="2915"/>
    <cellStyle name="20% - 强调文字颜色 6 123" xfId="2916"/>
    <cellStyle name="20% - 强调文字颜色 6 118" xfId="2917"/>
    <cellStyle name="20% - 强调文字颜色 6 124" xfId="2918"/>
    <cellStyle name="20% - 强调文字颜色 6 119" xfId="2919"/>
    <cellStyle name="常规 123" xfId="2920"/>
    <cellStyle name="常规 118" xfId="2921"/>
    <cellStyle name="20% - 强调文字颜色 6 12" xfId="2922"/>
    <cellStyle name="20% - 强调文字颜色 6 130" xfId="2923"/>
    <cellStyle name="20% - 强调文字颜色 6 125" xfId="2924"/>
    <cellStyle name="20% - 强调文字颜色 6 131" xfId="2925"/>
    <cellStyle name="20% - 强调文字颜色 6 126" xfId="2926"/>
    <cellStyle name="20% - 强调文字颜色 6 132" xfId="2927"/>
    <cellStyle name="20% - 强调文字颜色 6 127" xfId="2928"/>
    <cellStyle name="20% - 强调文字颜色 6 133" xfId="2929"/>
    <cellStyle name="20% - 强调文字颜色 6 128" xfId="2930"/>
    <cellStyle name="20% - 强调文字颜色 6 134" xfId="2931"/>
    <cellStyle name="20% - 强调文字颜色 6 129" xfId="2932"/>
    <cellStyle name="常规 124" xfId="2933"/>
    <cellStyle name="常规 119" xfId="2934"/>
    <cellStyle name="20% - 强调文字颜色 6 13" xfId="2935"/>
    <cellStyle name="20% - 强调文字颜色 6 140" xfId="2936"/>
    <cellStyle name="20% - 强调文字颜色 6 135" xfId="2937"/>
    <cellStyle name="20% - 强调文字颜色 6 141" xfId="2938"/>
    <cellStyle name="20% - 强调文字颜色 6 136" xfId="2939"/>
    <cellStyle name="20% - 强调文字颜色 6 142" xfId="2940"/>
    <cellStyle name="20% - 强调文字颜色 6 137" xfId="2941"/>
    <cellStyle name="20% - 强调文字颜色 6 143" xfId="2942"/>
    <cellStyle name="20% - 强调文字颜色 6 138" xfId="2943"/>
    <cellStyle name="20% - 强调文字颜色 6 144" xfId="2944"/>
    <cellStyle name="20% - 强调文字颜色 6 139" xfId="2945"/>
    <cellStyle name="常规 130" xfId="2946"/>
    <cellStyle name="常规 125" xfId="2947"/>
    <cellStyle name="20% - 强调文字颜色 6 14" xfId="2948"/>
    <cellStyle name="20% - 强调文字颜色 6 200" xfId="2949"/>
    <cellStyle name="20% - 强调文字颜色 6 150" xfId="2950"/>
    <cellStyle name="20% - 强调文字颜色 6 145" xfId="2951"/>
    <cellStyle name="20% - 强调文字颜色 6 201" xfId="2952"/>
    <cellStyle name="20% - 强调文字颜色 6 151" xfId="2953"/>
    <cellStyle name="20% - 强调文字颜色 6 146" xfId="2954"/>
    <cellStyle name="20% - 强调文字颜色 6 202" xfId="2955"/>
    <cellStyle name="20% - 强调文字颜色 6 152" xfId="2956"/>
    <cellStyle name="20% - 强调文字颜色 6 147" xfId="2957"/>
    <cellStyle name="20% - 强调文字颜色 6 203" xfId="2958"/>
    <cellStyle name="20% - 强调文字颜色 6 153" xfId="2959"/>
    <cellStyle name="20% - 强调文字颜色 6 148" xfId="2960"/>
    <cellStyle name="20% - 强调文字颜色 6 204" xfId="2961"/>
    <cellStyle name="20% - 强调文字颜色 6 154" xfId="2962"/>
    <cellStyle name="20% - 强调文字颜色 6 149" xfId="2963"/>
    <cellStyle name="常规 131" xfId="2964"/>
    <cellStyle name="常规 126" xfId="2965"/>
    <cellStyle name="20% - 强调文字颜色 6 20" xfId="2966"/>
    <cellStyle name="20% - 强调文字颜色 6 15" xfId="2967"/>
    <cellStyle name="20% - 强调文字颜色 6 210" xfId="2968"/>
    <cellStyle name="20% - 强调文字颜色 6 205" xfId="2969"/>
    <cellStyle name="20% - 强调文字颜色 6 160" xfId="2970"/>
    <cellStyle name="20% - 强调文字颜色 6 155" xfId="2971"/>
    <cellStyle name="20% - 强调文字颜色 6 211" xfId="2972"/>
    <cellStyle name="20% - 强调文字颜色 6 206" xfId="2973"/>
    <cellStyle name="20% - 强调文字颜色 6 161" xfId="2974"/>
    <cellStyle name="20% - 强调文字颜色 6 156" xfId="2975"/>
    <cellStyle name="20% - 强调文字颜色 6 212" xfId="2976"/>
    <cellStyle name="20% - 强调文字颜色 6 207" xfId="2977"/>
    <cellStyle name="20% - 强调文字颜色 6 162" xfId="2978"/>
    <cellStyle name="20% - 强调文字颜色 6 157" xfId="2979"/>
    <cellStyle name="20% - 强调文字颜色 6 213" xfId="2980"/>
    <cellStyle name="20% - 强调文字颜色 6 208" xfId="2981"/>
    <cellStyle name="20% - 强调文字颜色 6 163" xfId="2982"/>
    <cellStyle name="20% - 强调文字颜色 6 158" xfId="2983"/>
    <cellStyle name="常规 2 2 2" xfId="2984"/>
    <cellStyle name="20% - 强调文字颜色 6 214" xfId="2985"/>
    <cellStyle name="20% - 强调文字颜色 6 209" xfId="2986"/>
    <cellStyle name="20% - 强调文字颜色 6 164" xfId="2987"/>
    <cellStyle name="20% - 强调文字颜色 6 159" xfId="2988"/>
    <cellStyle name="常规 132" xfId="2989"/>
    <cellStyle name="常规 127" xfId="2990"/>
    <cellStyle name="20% - 强调文字颜色 6 21" xfId="2991"/>
    <cellStyle name="20% - 强调文字颜色 6 16" xfId="2992"/>
    <cellStyle name="常规 2 2 3" xfId="2993"/>
    <cellStyle name="20% - 强调文字颜色 6 220" xfId="2994"/>
    <cellStyle name="20% - 强调文字颜色 6 215" xfId="2995"/>
    <cellStyle name="20% - 强调文字颜色 6 170" xfId="2996"/>
    <cellStyle name="20% - 强调文字颜色 6 165" xfId="2997"/>
    <cellStyle name="20% - 强调文字颜色 6 221" xfId="2998"/>
    <cellStyle name="20% - 强调文字颜色 6 216" xfId="2999"/>
    <cellStyle name="20% - 强调文字颜色 6 171" xfId="3000"/>
    <cellStyle name="20% - 强调文字颜色 6 166" xfId="3001"/>
    <cellStyle name="20% - 强调文字颜色 6 222" xfId="3002"/>
    <cellStyle name="20% - 强调文字颜色 6 217" xfId="3003"/>
    <cellStyle name="20% - 强调文字颜色 6 172" xfId="3004"/>
    <cellStyle name="20% - 强调文字颜色 6 167" xfId="3005"/>
    <cellStyle name="20% - 强调文字颜色 6 223" xfId="3006"/>
    <cellStyle name="20% - 强调文字颜色 6 218" xfId="3007"/>
    <cellStyle name="20% - 强调文字颜色 6 173" xfId="3008"/>
    <cellStyle name="20% - 强调文字颜色 6 168" xfId="3009"/>
    <cellStyle name="20% - 强调文字颜色 6 224" xfId="3010"/>
    <cellStyle name="20% - 强调文字颜色 6 219" xfId="3011"/>
    <cellStyle name="20% - 强调文字颜色 6 174" xfId="3012"/>
    <cellStyle name="20% - 强调文字颜色 6 169" xfId="3013"/>
    <cellStyle name="常规 133" xfId="3014"/>
    <cellStyle name="常规 128" xfId="3015"/>
    <cellStyle name="20% - 强调文字颜色 6 22" xfId="3016"/>
    <cellStyle name="20% - 强调文字颜色 6 17" xfId="3017"/>
    <cellStyle name="20% - 强调文字颜色 6 230" xfId="3018"/>
    <cellStyle name="20% - 强调文字颜色 6 225" xfId="3019"/>
    <cellStyle name="20% - 强调文字颜色 6 180" xfId="3020"/>
    <cellStyle name="20% - 强调文字颜色 6 175" xfId="3021"/>
    <cellStyle name="20% - 强调文字颜色 6 231" xfId="3022"/>
    <cellStyle name="20% - 强调文字颜色 6 226" xfId="3023"/>
    <cellStyle name="20% - 强调文字颜色 6 181" xfId="3024"/>
    <cellStyle name="20% - 强调文字颜色 6 176" xfId="3025"/>
    <cellStyle name="20% - 强调文字颜色 6 232" xfId="3026"/>
    <cellStyle name="20% - 强调文字颜色 6 227" xfId="3027"/>
    <cellStyle name="20% - 强调文字颜色 6 182" xfId="3028"/>
    <cellStyle name="20% - 强调文字颜色 6 177" xfId="3029"/>
    <cellStyle name="20% - 强调文字颜色 6 233" xfId="3030"/>
    <cellStyle name="20% - 强调文字颜色 6 228" xfId="3031"/>
    <cellStyle name="20% - 强调文字颜色 6 183" xfId="3032"/>
    <cellStyle name="20% - 强调文字颜色 6 178" xfId="3033"/>
    <cellStyle name="20% - 强调文字颜色 6 234" xfId="3034"/>
    <cellStyle name="20% - 强调文字颜色 6 229" xfId="3035"/>
    <cellStyle name="20% - 强调文字颜色 6 184" xfId="3036"/>
    <cellStyle name="20% - 强调文字颜色 6 179" xfId="3037"/>
    <cellStyle name="常规 134" xfId="3038"/>
    <cellStyle name="常规 129" xfId="3039"/>
    <cellStyle name="20% - 强调文字颜色 6 23" xfId="3040"/>
    <cellStyle name="20% - 强调文字颜色 6 18" xfId="3041"/>
    <cellStyle name="20% - 强调文字颜色 6 240" xfId="3042"/>
    <cellStyle name="20% - 强调文字颜色 6 235" xfId="3043"/>
    <cellStyle name="20% - 强调文字颜色 6 190" xfId="3044"/>
    <cellStyle name="20% - 强调文字颜色 6 185" xfId="3045"/>
    <cellStyle name="20% - 强调文字颜色 6 241" xfId="3046"/>
    <cellStyle name="20% - 强调文字颜色 6 236" xfId="3047"/>
    <cellStyle name="20% - 强调文字颜色 6 191" xfId="3048"/>
    <cellStyle name="20% - 强调文字颜色 6 186" xfId="3049"/>
    <cellStyle name="20% - 强调文字颜色 6 242" xfId="3050"/>
    <cellStyle name="20% - 强调文字颜色 6 237" xfId="3051"/>
    <cellStyle name="20% - 强调文字颜色 6 192" xfId="3052"/>
    <cellStyle name="20% - 强调文字颜色 6 187" xfId="3053"/>
    <cellStyle name="20% - 强调文字颜色 6 243" xfId="3054"/>
    <cellStyle name="20% - 强调文字颜色 6 238" xfId="3055"/>
    <cellStyle name="20% - 强调文字颜色 6 193" xfId="3056"/>
    <cellStyle name="20% - 强调文字颜色 6 188" xfId="3057"/>
    <cellStyle name="20% - 强调文字颜色 6 244" xfId="3058"/>
    <cellStyle name="20% - 强调文字颜色 6 239" xfId="3059"/>
    <cellStyle name="20% - 强调文字颜色 6 194" xfId="3060"/>
    <cellStyle name="20% - 强调文字颜色 6 189" xfId="3061"/>
    <cellStyle name="常规 140" xfId="3062"/>
    <cellStyle name="常规 135" xfId="3063"/>
    <cellStyle name="20% - 强调文字颜色 6 24" xfId="3064"/>
    <cellStyle name="20% - 强调文字颜色 6 19" xfId="3065"/>
    <cellStyle name="20% - 强调文字颜色 6 250" xfId="3066"/>
    <cellStyle name="20% - 强调文字颜色 6 245" xfId="3067"/>
    <cellStyle name="20% - 强调文字颜色 6 195" xfId="3068"/>
    <cellStyle name="20% - 强调文字颜色 6 251" xfId="3069"/>
    <cellStyle name="20% - 强调文字颜色 6 246" xfId="3070"/>
    <cellStyle name="20% - 强调文字颜色 6 196" xfId="3071"/>
    <cellStyle name="20% - 强调文字颜色 6 252" xfId="3072"/>
    <cellStyle name="20% - 强调文字颜色 6 247" xfId="3073"/>
    <cellStyle name="20% - 强调文字颜色 6 197" xfId="3074"/>
    <cellStyle name="20% - 强调文字颜色 6 253" xfId="3075"/>
    <cellStyle name="20% - 强调文字颜色 6 248" xfId="3076"/>
    <cellStyle name="20% - 强调文字颜色 6 198" xfId="3077"/>
    <cellStyle name="20% - 强调文字颜色 6 254" xfId="3078"/>
    <cellStyle name="20% - 强调文字颜色 6 249" xfId="3079"/>
    <cellStyle name="20% - 强调文字颜色 6 199" xfId="3080"/>
    <cellStyle name="20% - 强调文字颜色 6 2" xfId="3081"/>
    <cellStyle name="常规 141" xfId="3082"/>
    <cellStyle name="常规 136" xfId="3083"/>
    <cellStyle name="20% - 强调文字颜色 6 30" xfId="3084"/>
    <cellStyle name="20% - 强调文字颜色 6 25" xfId="3085"/>
    <cellStyle name="20% - 强调文字颜色 6 260" xfId="3086"/>
    <cellStyle name="20% - 强调文字颜色 6 255" xfId="3087"/>
    <cellStyle name="20% - 强调文字颜色 6 261" xfId="3088"/>
    <cellStyle name="20% - 强调文字颜色 6 256" xfId="3089"/>
    <cellStyle name="20% - 强调文字颜色 6 262" xfId="3090"/>
    <cellStyle name="20% - 强调文字颜色 6 257" xfId="3091"/>
    <cellStyle name="20% - 强调文字颜色 6 263" xfId="3092"/>
    <cellStyle name="20% - 强调文字颜色 6 258" xfId="3093"/>
    <cellStyle name="常规 2 3 2" xfId="3094"/>
    <cellStyle name="20% - 强调文字颜色 6 264" xfId="3095"/>
    <cellStyle name="20% - 强调文字颜色 6 259" xfId="3096"/>
    <cellStyle name="常规 5 2" xfId="3097"/>
    <cellStyle name="常规 142" xfId="3098"/>
    <cellStyle name="常规 137" xfId="3099"/>
    <cellStyle name="20% - 强调文字颜色 6 31" xfId="3100"/>
    <cellStyle name="20% - 强调文字颜色 6 26" xfId="3101"/>
    <cellStyle name="常规 2 3 3" xfId="3102"/>
    <cellStyle name="20% - 强调文字颜色 6 270" xfId="3103"/>
    <cellStyle name="20% - 强调文字颜色 6 265" xfId="3104"/>
    <cellStyle name="20% - 强调文字颜色 6 271" xfId="3105"/>
    <cellStyle name="20% - 强调文字颜色 6 266" xfId="3106"/>
    <cellStyle name="20% - 强调文字颜色 6 272" xfId="3107"/>
    <cellStyle name="20% - 强调文字颜色 6 267" xfId="3108"/>
    <cellStyle name="20% - 强调文字颜色 6 273" xfId="3109"/>
    <cellStyle name="20% - 强调文字颜色 6 268" xfId="3110"/>
    <cellStyle name="20% - 强调文字颜色 6 274" xfId="3111"/>
    <cellStyle name="20% - 强调文字颜色 6 269" xfId="3112"/>
    <cellStyle name="常规 143" xfId="3113"/>
    <cellStyle name="常规 138" xfId="3114"/>
    <cellStyle name="20% - 强调文字颜色 6 32" xfId="3115"/>
    <cellStyle name="20% - 强调文字颜色 6 27" xfId="3116"/>
    <cellStyle name="20% - 强调文字颜色 6 275" xfId="3117"/>
    <cellStyle name="20% - 强调文字颜色 6 276" xfId="3118"/>
    <cellStyle name="20% - 强调文字颜色 6 277" xfId="3119"/>
    <cellStyle name="常规 144" xfId="3120"/>
    <cellStyle name="常规 139" xfId="3121"/>
    <cellStyle name="20% - 强调文字颜色 6 33" xfId="3122"/>
    <cellStyle name="20% - 强调文字颜色 6 28" xfId="3123"/>
    <cellStyle name="常规 200" xfId="3124"/>
    <cellStyle name="常规 150" xfId="3125"/>
    <cellStyle name="常规 145" xfId="3126"/>
    <cellStyle name="20% - 强调文字颜色 6 34" xfId="3127"/>
    <cellStyle name="20% - 强调文字颜色 6 29" xfId="3128"/>
    <cellStyle name="20% - 强调文字颜色 6 3" xfId="3129"/>
    <cellStyle name="常规 201" xfId="3130"/>
    <cellStyle name="常规 151" xfId="3131"/>
    <cellStyle name="常规 146" xfId="3132"/>
    <cellStyle name="20% - 强调文字颜色 6 40" xfId="3133"/>
    <cellStyle name="20% - 强调文字颜色 6 35" xfId="3134"/>
    <cellStyle name="常规 202" xfId="3135"/>
    <cellStyle name="常规 152" xfId="3136"/>
    <cellStyle name="常规 147" xfId="3137"/>
    <cellStyle name="20% - 强调文字颜色 6 41" xfId="3138"/>
    <cellStyle name="20% - 强调文字颜色 6 36" xfId="3139"/>
    <cellStyle name="常规 203" xfId="3140"/>
    <cellStyle name="常规 153" xfId="3141"/>
    <cellStyle name="常规 148" xfId="3142"/>
    <cellStyle name="20% - 强调文字颜色 6 42" xfId="3143"/>
    <cellStyle name="20% - 强调文字颜色 6 37" xfId="3144"/>
    <cellStyle name="常规 204" xfId="3145"/>
    <cellStyle name="常规 154" xfId="3146"/>
    <cellStyle name="常规 149" xfId="3147"/>
    <cellStyle name="20% - 强调文字颜色 6 43" xfId="3148"/>
    <cellStyle name="20% - 强调文字颜色 6 38" xfId="3149"/>
    <cellStyle name="常规 210" xfId="3150"/>
    <cellStyle name="常规 205" xfId="3151"/>
    <cellStyle name="常规 160" xfId="3152"/>
    <cellStyle name="常规 155" xfId="3153"/>
    <cellStyle name="20% - 强调文字颜色 6 44" xfId="3154"/>
    <cellStyle name="20% - 强调文字颜色 6 39" xfId="3155"/>
    <cellStyle name="20% - 强调文字颜色 6 4" xfId="3156"/>
    <cellStyle name="常规 211" xfId="3157"/>
    <cellStyle name="常规 206" xfId="3158"/>
    <cellStyle name="常规 161" xfId="3159"/>
    <cellStyle name="常规 156" xfId="3160"/>
    <cellStyle name="20% - 强调文字颜色 6 50" xfId="3161"/>
    <cellStyle name="20% - 强调文字颜色 6 45" xfId="3162"/>
    <cellStyle name="常规 212" xfId="3163"/>
    <cellStyle name="常规 207" xfId="3164"/>
    <cellStyle name="常规 162" xfId="3165"/>
    <cellStyle name="常规 157" xfId="3166"/>
    <cellStyle name="20% - 强调文字颜色 6 51" xfId="3167"/>
    <cellStyle name="20% - 强调文字颜色 6 46" xfId="3168"/>
    <cellStyle name="常规 213" xfId="3169"/>
    <cellStyle name="常规 208" xfId="3170"/>
    <cellStyle name="常规 163" xfId="3171"/>
    <cellStyle name="常规 158" xfId="3172"/>
    <cellStyle name="20% - 强调文字颜色 6 52" xfId="3173"/>
    <cellStyle name="20% - 强调文字颜色 6 47" xfId="3174"/>
    <cellStyle name="常规 214" xfId="3175"/>
    <cellStyle name="常规 209" xfId="3176"/>
    <cellStyle name="常规 164" xfId="3177"/>
    <cellStyle name="常规 159" xfId="3178"/>
    <cellStyle name="20% - 强调文字颜色 6 53" xfId="3179"/>
    <cellStyle name="20% - 强调文字颜色 6 48" xfId="3180"/>
    <cellStyle name="常规 220" xfId="3181"/>
    <cellStyle name="常规 215" xfId="3182"/>
    <cellStyle name="常规 170" xfId="3183"/>
    <cellStyle name="常规 165" xfId="3184"/>
    <cellStyle name="20% - 强调文字颜色 6 54" xfId="3185"/>
    <cellStyle name="20% - 强调文字颜色 6 49" xfId="3186"/>
    <cellStyle name="20% - 强调文字颜色 6 5" xfId="3187"/>
    <cellStyle name="常规 221" xfId="3188"/>
    <cellStyle name="常规 216" xfId="3189"/>
    <cellStyle name="常规 171" xfId="3190"/>
    <cellStyle name="常规 166" xfId="3191"/>
    <cellStyle name="20% - 强调文字颜色 6 60" xfId="3192"/>
    <cellStyle name="20% - 强调文字颜色 6 55" xfId="3193"/>
    <cellStyle name="常规 222" xfId="3194"/>
    <cellStyle name="常规 217" xfId="3195"/>
    <cellStyle name="常规 172" xfId="3196"/>
    <cellStyle name="常规 167" xfId="3197"/>
    <cellStyle name="20% - 强调文字颜色 6 61" xfId="3198"/>
    <cellStyle name="20% - 强调文字颜色 6 56" xfId="3199"/>
    <cellStyle name="常规 223" xfId="3200"/>
    <cellStyle name="常规 218" xfId="3201"/>
    <cellStyle name="常规 173" xfId="3202"/>
    <cellStyle name="常规 168" xfId="3203"/>
    <cellStyle name="20% - 强调文字颜色 6 62" xfId="3204"/>
    <cellStyle name="20% - 强调文字颜色 6 57" xfId="3205"/>
    <cellStyle name="常规 224" xfId="3206"/>
    <cellStyle name="常规 219" xfId="3207"/>
    <cellStyle name="常规 174" xfId="3208"/>
    <cellStyle name="常规 169" xfId="3209"/>
    <cellStyle name="20% - 强调文字颜色 6 63" xfId="3210"/>
    <cellStyle name="20% - 强调文字颜色 6 58" xfId="3211"/>
    <cellStyle name="常规 230" xfId="3212"/>
    <cellStyle name="常规 225" xfId="3213"/>
    <cellStyle name="常规 180" xfId="3214"/>
    <cellStyle name="常规 175" xfId="3215"/>
    <cellStyle name="20% - 强调文字颜色 6 64" xfId="3216"/>
    <cellStyle name="20% - 强调文字颜色 6 59" xfId="3217"/>
    <cellStyle name="20% - 强调文字颜色 6 6" xfId="3218"/>
    <cellStyle name="常规 231" xfId="3219"/>
    <cellStyle name="常规 226" xfId="3220"/>
    <cellStyle name="常规 181" xfId="3221"/>
    <cellStyle name="常规 176" xfId="3222"/>
    <cellStyle name="20% - 强调文字颜色 6 70" xfId="3223"/>
    <cellStyle name="20% - 强调文字颜色 6 65" xfId="3224"/>
    <cellStyle name="常规 232" xfId="3225"/>
    <cellStyle name="常规 227" xfId="3226"/>
    <cellStyle name="常规 182" xfId="3227"/>
    <cellStyle name="常规 177" xfId="3228"/>
    <cellStyle name="20% - 强调文字颜色 6 71" xfId="3229"/>
    <cellStyle name="20% - 强调文字颜色 6 66" xfId="3230"/>
    <cellStyle name="常规 233" xfId="3231"/>
    <cellStyle name="常规 228" xfId="3232"/>
    <cellStyle name="常规 183" xfId="3233"/>
    <cellStyle name="常规 178" xfId="3234"/>
    <cellStyle name="20% - 强调文字颜色 6 72" xfId="3235"/>
    <cellStyle name="20% - 强调文字颜色 6 67" xfId="3236"/>
    <cellStyle name="常规 234" xfId="3237"/>
    <cellStyle name="常规 229" xfId="3238"/>
    <cellStyle name="常规 184" xfId="3239"/>
    <cellStyle name="常规 179" xfId="3240"/>
    <cellStyle name="20% - 强调文字颜色 6 73" xfId="3241"/>
    <cellStyle name="20% - 强调文字颜色 6 68" xfId="3242"/>
    <cellStyle name="常规 240" xfId="3243"/>
    <cellStyle name="常规 235" xfId="3244"/>
    <cellStyle name="常规 190" xfId="3245"/>
    <cellStyle name="常规 185" xfId="3246"/>
    <cellStyle name="20% - 强调文字颜色 6 74" xfId="3247"/>
    <cellStyle name="20% - 强调文字颜色 6 69" xfId="3248"/>
    <cellStyle name="20% - 强调文字颜色 6 7" xfId="3249"/>
    <cellStyle name="常规 241" xfId="3250"/>
    <cellStyle name="常规 236" xfId="3251"/>
    <cellStyle name="常规 191" xfId="3252"/>
    <cellStyle name="常规 186" xfId="3253"/>
    <cellStyle name="20% - 强调文字颜色 6 80" xfId="3254"/>
    <cellStyle name="20% - 强调文字颜色 6 75" xfId="3255"/>
    <cellStyle name="常规 6 2" xfId="3256"/>
    <cellStyle name="常规 242" xfId="3257"/>
    <cellStyle name="常规 237" xfId="3258"/>
    <cellStyle name="常规 192" xfId="3259"/>
    <cellStyle name="常规 187" xfId="3260"/>
    <cellStyle name="20% - 强调文字颜色 6 81" xfId="3261"/>
    <cellStyle name="20% - 强调文字颜色 6 76" xfId="3262"/>
    <cellStyle name="常规 6 3" xfId="3263"/>
    <cellStyle name="常规 243" xfId="3264"/>
    <cellStyle name="常规 238" xfId="3265"/>
    <cellStyle name="常规 193" xfId="3266"/>
    <cellStyle name="常规 188" xfId="3267"/>
    <cellStyle name="20% - 强调文字颜色 6 82" xfId="3268"/>
    <cellStyle name="20% - 强调文字颜色 6 77" xfId="3269"/>
    <cellStyle name="常规 244" xfId="3270"/>
    <cellStyle name="常规 239" xfId="3271"/>
    <cellStyle name="常规 194" xfId="3272"/>
    <cellStyle name="常规 189" xfId="3273"/>
    <cellStyle name="20% - 强调文字颜色 6 83" xfId="3274"/>
    <cellStyle name="20% - 强调文字颜色 6 78" xfId="3275"/>
    <cellStyle name="20% - 强调文字颜色 6 8" xfId="3276"/>
    <cellStyle name="常规 251" xfId="3277"/>
    <cellStyle name="常规 246" xfId="3278"/>
    <cellStyle name="常规 196" xfId="3279"/>
    <cellStyle name="20% - 强调文字颜色 6 90" xfId="3280"/>
    <cellStyle name="20% - 强调文字颜色 6 85" xfId="3281"/>
    <cellStyle name="常规 252" xfId="3282"/>
    <cellStyle name="常规 247" xfId="3283"/>
    <cellStyle name="常规 197" xfId="3284"/>
    <cellStyle name="20% - 强调文字颜色 6 91" xfId="3285"/>
    <cellStyle name="20% - 强调文字颜色 6 86" xfId="3286"/>
    <cellStyle name="常规 253" xfId="3287"/>
    <cellStyle name="常规 248" xfId="3288"/>
    <cellStyle name="常规 198" xfId="3289"/>
    <cellStyle name="20% - 强调文字颜色 6 92" xfId="3290"/>
    <cellStyle name="20% - 强调文字颜色 6 87" xfId="3291"/>
    <cellStyle name="常规 254" xfId="3292"/>
    <cellStyle name="常规 249" xfId="3293"/>
    <cellStyle name="常规 199" xfId="3294"/>
    <cellStyle name="20% - 强调文字颜色 6 93" xfId="3295"/>
    <cellStyle name="20% - 强调文字颜色 6 88" xfId="3296"/>
    <cellStyle name="常规 260" xfId="3297"/>
    <cellStyle name="常规 255" xfId="3298"/>
    <cellStyle name="20% - 强调文字颜色 6 94" xfId="3299"/>
    <cellStyle name="20% - 强调文字颜色 6 89" xfId="3300"/>
    <cellStyle name="20% - 强调文字颜色 6 9" xfId="3301"/>
    <cellStyle name="常规 261" xfId="3302"/>
    <cellStyle name="常规 256" xfId="3303"/>
    <cellStyle name="20% - 强调文字颜色 6 95" xfId="3304"/>
    <cellStyle name="常规 262" xfId="3305"/>
    <cellStyle name="常规 257" xfId="3306"/>
    <cellStyle name="20% - 强调文字颜色 6 96" xfId="3307"/>
    <cellStyle name="常规 263" xfId="3308"/>
    <cellStyle name="常规 258" xfId="3309"/>
    <cellStyle name="20% - 强调文字颜色 6 97" xfId="3310"/>
    <cellStyle name="常规 264" xfId="3311"/>
    <cellStyle name="常规 259" xfId="3312"/>
    <cellStyle name="20% - 强调文字颜色 6 98" xfId="3313"/>
    <cellStyle name="常规 270" xfId="3314"/>
    <cellStyle name="常规 265" xfId="3315"/>
    <cellStyle name="20% - 强调文字颜色 6 99" xfId="3316"/>
    <cellStyle name="40% - 强调文字颜色 1 10" xfId="3317"/>
    <cellStyle name="40% - 强调文字颜色 1 100" xfId="3318"/>
    <cellStyle name="40% - 强调文字颜色 1 101" xfId="3319"/>
    <cellStyle name="40% - 强调文字颜色 1 102" xfId="3320"/>
    <cellStyle name="40% - 强调文字颜色 1 103" xfId="3321"/>
    <cellStyle name="40% - 强调文字颜色 1 104" xfId="3322"/>
    <cellStyle name="40% - 强调文字颜色 1 110" xfId="3323"/>
    <cellStyle name="40% - 强调文字颜色 1 105" xfId="3324"/>
    <cellStyle name="40% - 强调文字颜色 1 111" xfId="3325"/>
    <cellStyle name="40% - 强调文字颜色 1 106" xfId="3326"/>
    <cellStyle name="40% - 强调文字颜色 1 112" xfId="3327"/>
    <cellStyle name="40% - 强调文字颜色 1 107" xfId="3328"/>
    <cellStyle name="40% - 强调文字颜色 1 113" xfId="3329"/>
    <cellStyle name="40% - 强调文字颜色 1 108" xfId="3330"/>
    <cellStyle name="40% - 强调文字颜色 1 114" xfId="3331"/>
    <cellStyle name="40% - 强调文字颜色 1 109" xfId="3332"/>
    <cellStyle name="40% - 强调文字颜色 1 11" xfId="3333"/>
    <cellStyle name="40% - 强调文字颜色 1 120" xfId="3334"/>
    <cellStyle name="40% - 强调文字颜色 1 115" xfId="3335"/>
    <cellStyle name="40% - 强调文字颜色 1 121" xfId="3336"/>
    <cellStyle name="40% - 强调文字颜色 1 116" xfId="3337"/>
    <cellStyle name="40% - 强调文字颜色 1 122" xfId="3338"/>
    <cellStyle name="40% - 强调文字颜色 1 117" xfId="3339"/>
    <cellStyle name="40% - 强调文字颜色 1 123" xfId="3340"/>
    <cellStyle name="40% - 强调文字颜色 1 118" xfId="3341"/>
    <cellStyle name="40% - 强调文字颜色 1 124" xfId="3342"/>
    <cellStyle name="40% - 强调文字颜色 1 119" xfId="3343"/>
    <cellStyle name="40% - 强调文字颜色 1 12" xfId="3344"/>
    <cellStyle name="40% - 强调文字颜色 1 130" xfId="3345"/>
    <cellStyle name="40% - 强调文字颜色 1 125" xfId="3346"/>
    <cellStyle name="40% - 强调文字颜色 1 131" xfId="3347"/>
    <cellStyle name="40% - 强调文字颜色 1 126" xfId="3348"/>
    <cellStyle name="40% - 强调文字颜色 1 132" xfId="3349"/>
    <cellStyle name="40% - 强调文字颜色 1 127" xfId="3350"/>
    <cellStyle name="40% - 强调文字颜色 1 133" xfId="3351"/>
    <cellStyle name="40% - 强调文字颜色 1 128" xfId="3352"/>
    <cellStyle name="40% - 强调文字颜色 1 134" xfId="3353"/>
    <cellStyle name="40% - 强调文字颜色 1 129" xfId="3354"/>
    <cellStyle name="40% - 强调文字颜色 1 13" xfId="3355"/>
    <cellStyle name="40% - 强调文字颜色 1 140" xfId="3356"/>
    <cellStyle name="40% - 强调文字颜色 1 135" xfId="3357"/>
    <cellStyle name="40% - 强调文字颜色 1 141" xfId="3358"/>
    <cellStyle name="40% - 强调文字颜色 1 136" xfId="3359"/>
    <cellStyle name="40% - 强调文字颜色 1 142" xfId="3360"/>
    <cellStyle name="40% - 强调文字颜色 1 137" xfId="3361"/>
    <cellStyle name="40% - 强调文字颜色 1 143" xfId="3362"/>
    <cellStyle name="40% - 强调文字颜色 1 138" xfId="3363"/>
    <cellStyle name="40% - 强调文字颜色 1 144" xfId="3364"/>
    <cellStyle name="40% - 强调文字颜色 1 139" xfId="3365"/>
    <cellStyle name="40% - 强调文字颜色 1 14" xfId="3366"/>
    <cellStyle name="40% - 强调文字颜色 1 200" xfId="3367"/>
    <cellStyle name="40% - 强调文字颜色 1 150" xfId="3368"/>
    <cellStyle name="40% - 强调文字颜色 1 145" xfId="3369"/>
    <cellStyle name="40% - 强调文字颜色 1 201" xfId="3370"/>
    <cellStyle name="40% - 强调文字颜色 1 151" xfId="3371"/>
    <cellStyle name="40% - 强调文字颜色 1 146" xfId="3372"/>
    <cellStyle name="40% - 强调文字颜色 1 202" xfId="3373"/>
    <cellStyle name="40% - 强调文字颜色 1 152" xfId="3374"/>
    <cellStyle name="40% - 强调文字颜色 1 147" xfId="3375"/>
    <cellStyle name="40% - 强调文字颜色 1 203" xfId="3376"/>
    <cellStyle name="40% - 强调文字颜色 1 153" xfId="3377"/>
    <cellStyle name="40% - 强调文字颜色 1 148" xfId="3378"/>
    <cellStyle name="40% - 强调文字颜色 1 204" xfId="3379"/>
    <cellStyle name="40% - 强调文字颜色 1 154" xfId="3380"/>
    <cellStyle name="40% - 强调文字颜色 1 149" xfId="3381"/>
    <cellStyle name="40% - 强调文字颜色 1 20" xfId="3382"/>
    <cellStyle name="40% - 强调文字颜色 1 15" xfId="3383"/>
    <cellStyle name="40% - 强调文字颜色 1 210" xfId="3384"/>
    <cellStyle name="40% - 强调文字颜色 1 205" xfId="3385"/>
    <cellStyle name="40% - 强调文字颜色 1 160" xfId="3386"/>
    <cellStyle name="40% - 强调文字颜色 1 155" xfId="3387"/>
    <cellStyle name="40% - 强调文字颜色 1 211" xfId="3388"/>
    <cellStyle name="40% - 强调文字颜色 1 206" xfId="3389"/>
    <cellStyle name="40% - 强调文字颜色 1 161" xfId="3390"/>
    <cellStyle name="40% - 强调文字颜色 1 156" xfId="3391"/>
    <cellStyle name="40% - 强调文字颜色 1 212" xfId="3392"/>
    <cellStyle name="40% - 强调文字颜色 1 207" xfId="3393"/>
    <cellStyle name="40% - 强调文字颜色 1 162" xfId="3394"/>
    <cellStyle name="40% - 强调文字颜色 1 157" xfId="3395"/>
    <cellStyle name="40% - 强调文字颜色 1 213" xfId="3396"/>
    <cellStyle name="40% - 强调文字颜色 1 208" xfId="3397"/>
    <cellStyle name="40% - 强调文字颜色 1 163" xfId="3398"/>
    <cellStyle name="40% - 强调文字颜色 1 158" xfId="3399"/>
    <cellStyle name="40% - 强调文字颜色 1 214" xfId="3400"/>
    <cellStyle name="40% - 强调文字颜色 1 209" xfId="3401"/>
    <cellStyle name="40% - 强调文字颜色 1 164" xfId="3402"/>
    <cellStyle name="40% - 强调文字颜色 1 159" xfId="3403"/>
    <cellStyle name="40% - 强调文字颜色 1 21" xfId="3404"/>
    <cellStyle name="40% - 强调文字颜色 1 16" xfId="3405"/>
    <cellStyle name="40% - 强调文字颜色 1 220" xfId="3406"/>
    <cellStyle name="40% - 强调文字颜色 1 215" xfId="3407"/>
    <cellStyle name="40% - 强调文字颜色 1 170" xfId="3408"/>
    <cellStyle name="40% - 强调文字颜色 1 165" xfId="3409"/>
    <cellStyle name="40% - 强调文字颜色 1 221" xfId="3410"/>
    <cellStyle name="40% - 强调文字颜色 1 216" xfId="3411"/>
    <cellStyle name="40% - 强调文字颜色 1 171" xfId="3412"/>
    <cellStyle name="40% - 强调文字颜色 1 166" xfId="3413"/>
    <cellStyle name="40% - 强调文字颜色 1 222" xfId="3414"/>
    <cellStyle name="40% - 强调文字颜色 1 217" xfId="3415"/>
    <cellStyle name="40% - 强调文字颜色 1 172" xfId="3416"/>
    <cellStyle name="40% - 强调文字颜色 1 167" xfId="3417"/>
    <cellStyle name="40% - 强调文字颜色 1 223" xfId="3418"/>
    <cellStyle name="40% - 强调文字颜色 1 218" xfId="3419"/>
    <cellStyle name="40% - 强调文字颜色 1 173" xfId="3420"/>
    <cellStyle name="40% - 强调文字颜色 1 168" xfId="3421"/>
    <cellStyle name="40% - 强调文字颜色 1 224" xfId="3422"/>
    <cellStyle name="40% - 强调文字颜色 1 219" xfId="3423"/>
    <cellStyle name="40% - 强调文字颜色 1 174" xfId="3424"/>
    <cellStyle name="40% - 强调文字颜色 1 169" xfId="3425"/>
    <cellStyle name="40% - 强调文字颜色 1 22" xfId="3426"/>
    <cellStyle name="40% - 强调文字颜色 1 17" xfId="3427"/>
    <cellStyle name="40% - 强调文字颜色 1 230" xfId="3428"/>
    <cellStyle name="40% - 强调文字颜色 1 225" xfId="3429"/>
    <cellStyle name="40% - 强调文字颜色 1 180" xfId="3430"/>
    <cellStyle name="40% - 强调文字颜色 1 175" xfId="3431"/>
    <cellStyle name="40% - 强调文字颜色 1 231" xfId="3432"/>
    <cellStyle name="40% - 强调文字颜色 1 226" xfId="3433"/>
    <cellStyle name="40% - 强调文字颜色 1 181" xfId="3434"/>
    <cellStyle name="40% - 强调文字颜色 1 176" xfId="3435"/>
    <cellStyle name="40% - 强调文字颜色 1 232" xfId="3436"/>
    <cellStyle name="40% - 强调文字颜色 1 227" xfId="3437"/>
    <cellStyle name="40% - 强调文字颜色 1 182" xfId="3438"/>
    <cellStyle name="40% - 强调文字颜色 1 177" xfId="3439"/>
    <cellStyle name="40% - 强调文字颜色 1 233" xfId="3440"/>
    <cellStyle name="40% - 强调文字颜色 1 228" xfId="3441"/>
    <cellStyle name="40% - 强调文字颜色 1 183" xfId="3442"/>
    <cellStyle name="40% - 强调文字颜色 1 178" xfId="3443"/>
    <cellStyle name="40% - 强调文字颜色 1 234" xfId="3444"/>
    <cellStyle name="40% - 强调文字颜色 1 229" xfId="3445"/>
    <cellStyle name="40% - 强调文字颜色 1 184" xfId="3446"/>
    <cellStyle name="40% - 强调文字颜色 1 179" xfId="3447"/>
    <cellStyle name="40% - 强调文字颜色 1 23" xfId="3448"/>
    <cellStyle name="40% - 强调文字颜色 1 18" xfId="3449"/>
    <cellStyle name="40% - 强调文字颜色 1 240" xfId="3450"/>
    <cellStyle name="40% - 强调文字颜色 1 235" xfId="3451"/>
    <cellStyle name="40% - 强调文字颜色 1 190" xfId="3452"/>
    <cellStyle name="40% - 强调文字颜色 1 185" xfId="3453"/>
    <cellStyle name="40% - 强调文字颜色 1 241" xfId="3454"/>
    <cellStyle name="40% - 强调文字颜色 1 236" xfId="3455"/>
    <cellStyle name="40% - 强调文字颜色 1 191" xfId="3456"/>
    <cellStyle name="40% - 强调文字颜色 1 186" xfId="3457"/>
    <cellStyle name="40% - 强调文字颜色 1 242" xfId="3458"/>
    <cellStyle name="40% - 强调文字颜色 1 237" xfId="3459"/>
    <cellStyle name="40% - 强调文字颜色 1 192" xfId="3460"/>
    <cellStyle name="40% - 强调文字颜色 1 187" xfId="3461"/>
    <cellStyle name="40% - 强调文字颜色 1 243" xfId="3462"/>
    <cellStyle name="40% - 强调文字颜色 1 238" xfId="3463"/>
    <cellStyle name="40% - 强调文字颜色 1 193" xfId="3464"/>
    <cellStyle name="40% - 强调文字颜色 1 188" xfId="3465"/>
    <cellStyle name="40% - 强调文字颜色 1 244" xfId="3466"/>
    <cellStyle name="40% - 强调文字颜色 1 239" xfId="3467"/>
    <cellStyle name="40% - 强调文字颜色 1 194" xfId="3468"/>
    <cellStyle name="40% - 强调文字颜色 1 189" xfId="3469"/>
    <cellStyle name="40% - 强调文字颜色 1 24" xfId="3470"/>
    <cellStyle name="40% - 强调文字颜色 1 19" xfId="3471"/>
    <cellStyle name="40% - 强调文字颜色 1 250" xfId="3472"/>
    <cellStyle name="40% - 强调文字颜色 1 245" xfId="3473"/>
    <cellStyle name="40% - 强调文字颜色 1 195" xfId="3474"/>
    <cellStyle name="常规 46 2" xfId="3475"/>
    <cellStyle name="40% - 强调文字颜色 1 251" xfId="3476"/>
    <cellStyle name="40% - 强调文字颜色 1 246" xfId="3477"/>
    <cellStyle name="40% - 强调文字颜色 1 196" xfId="3478"/>
    <cellStyle name="40% - 强调文字颜色 1 252" xfId="3479"/>
    <cellStyle name="40% - 强调文字颜色 1 247" xfId="3480"/>
    <cellStyle name="40% - 强调文字颜色 1 197" xfId="3481"/>
    <cellStyle name="40% - 强调文字颜色 1 253" xfId="3482"/>
    <cellStyle name="40% - 强调文字颜色 1 248" xfId="3483"/>
    <cellStyle name="40% - 强调文字颜色 1 198" xfId="3484"/>
    <cellStyle name="40% - 强调文字颜色 1 254" xfId="3485"/>
    <cellStyle name="40% - 强调文字颜色 1 249" xfId="3486"/>
    <cellStyle name="40% - 强调文字颜色 1 199" xfId="3487"/>
    <cellStyle name="40% - 强调文字颜色 1 2" xfId="3488"/>
    <cellStyle name="40% - 强调文字颜色 1 30" xfId="3489"/>
    <cellStyle name="40% - 强调文字颜色 1 25" xfId="3490"/>
    <cellStyle name="40% - 强调文字颜色 1 260" xfId="3491"/>
    <cellStyle name="40% - 强调文字颜色 1 255" xfId="3492"/>
    <cellStyle name="40% - 强调文字颜色 1 261" xfId="3493"/>
    <cellStyle name="40% - 强调文字颜色 1 256" xfId="3494"/>
    <cellStyle name="40% - 强调文字颜色 1 262" xfId="3495"/>
    <cellStyle name="40% - 强调文字颜色 1 257" xfId="3496"/>
    <cellStyle name="40% - 强调文字颜色 1 263" xfId="3497"/>
    <cellStyle name="40% - 强调文字颜色 1 258" xfId="3498"/>
    <cellStyle name="40% - 强调文字颜色 1 264" xfId="3499"/>
    <cellStyle name="40% - 强调文字颜色 1 259" xfId="3500"/>
    <cellStyle name="40% - 强调文字颜色 1 31" xfId="3501"/>
    <cellStyle name="40% - 强调文字颜色 1 26" xfId="3502"/>
    <cellStyle name="40% - 强调文字颜色 1 270" xfId="3503"/>
    <cellStyle name="40% - 强调文字颜色 1 265" xfId="3504"/>
    <cellStyle name="40% - 强调文字颜色 1 271" xfId="3505"/>
    <cellStyle name="40% - 强调文字颜色 1 266" xfId="3506"/>
    <cellStyle name="40% - 强调文字颜色 1 272" xfId="3507"/>
    <cellStyle name="40% - 强调文字颜色 1 267" xfId="3508"/>
    <cellStyle name="40% - 强调文字颜色 1 273" xfId="3509"/>
    <cellStyle name="40% - 强调文字颜色 1 268" xfId="3510"/>
    <cellStyle name="40% - 强调文字颜色 1 274" xfId="3511"/>
    <cellStyle name="40% - 强调文字颜色 1 269" xfId="3512"/>
    <cellStyle name="40% - 强调文字颜色 1 32" xfId="3513"/>
    <cellStyle name="40% - 强调文字颜色 1 27" xfId="3514"/>
    <cellStyle name="40% - 强调文字颜色 1 275" xfId="3515"/>
    <cellStyle name="40% - 强调文字颜色 1 276" xfId="3516"/>
    <cellStyle name="40% - 强调文字颜色 1 277" xfId="3517"/>
    <cellStyle name="40% - 强调文字颜色 1 33" xfId="3518"/>
    <cellStyle name="40% - 强调文字颜色 1 28" xfId="3519"/>
    <cellStyle name="40% - 强调文字颜色 1 34" xfId="3520"/>
    <cellStyle name="40% - 强调文字颜色 1 29" xfId="3521"/>
    <cellStyle name="常规 9 2" xfId="3522"/>
    <cellStyle name="40% - 强调文字颜色 1 3" xfId="3523"/>
    <cellStyle name="40% - 强调文字颜色 1 40" xfId="3524"/>
    <cellStyle name="40% - 强调文字颜色 1 35" xfId="3525"/>
    <cellStyle name="40% - 强调文字颜色 1 41" xfId="3526"/>
    <cellStyle name="40% - 强调文字颜色 1 36" xfId="3527"/>
    <cellStyle name="40% - 强调文字颜色 1 42" xfId="3528"/>
    <cellStyle name="40% - 强调文字颜色 1 37" xfId="3529"/>
    <cellStyle name="40% - 强调文字颜色 1 43" xfId="3530"/>
    <cellStyle name="40% - 强调文字颜色 1 38" xfId="3531"/>
    <cellStyle name="40% - 强调文字颜色 1 44" xfId="3532"/>
    <cellStyle name="40% - 强调文字颜色 1 39" xfId="3533"/>
    <cellStyle name="40% - 强调文字颜色 1 4" xfId="3534"/>
    <cellStyle name="40% - 强调文字颜色 1 50" xfId="3535"/>
    <cellStyle name="40% - 强调文字颜色 1 45" xfId="3536"/>
    <cellStyle name="40% - 强调文字颜色 1 51" xfId="3537"/>
    <cellStyle name="40% - 强调文字颜色 1 46" xfId="3538"/>
    <cellStyle name="40% - 强调文字颜色 1 52" xfId="3539"/>
    <cellStyle name="40% - 强调文字颜色 1 47" xfId="3540"/>
    <cellStyle name="40% - 强调文字颜色 1 53" xfId="3541"/>
    <cellStyle name="40% - 强调文字颜色 1 48" xfId="3542"/>
    <cellStyle name="40% - 强调文字颜色 1 54" xfId="3543"/>
    <cellStyle name="40% - 强调文字颜色 1 49" xfId="3544"/>
    <cellStyle name="40% - 强调文字颜色 1 5" xfId="3545"/>
    <cellStyle name="40% - 强调文字颜色 1 60" xfId="3546"/>
    <cellStyle name="40% - 强调文字颜色 1 55" xfId="3547"/>
    <cellStyle name="40% - 强调文字颜色 1 61" xfId="3548"/>
    <cellStyle name="40% - 强调文字颜色 1 56" xfId="3549"/>
    <cellStyle name="40% - 强调文字颜色 1 62" xfId="3550"/>
    <cellStyle name="40% - 强调文字颜色 1 57" xfId="3551"/>
    <cellStyle name="40% - 强调文字颜色 1 63" xfId="3552"/>
    <cellStyle name="40% - 强调文字颜色 1 58" xfId="3553"/>
    <cellStyle name="40% - 强调文字颜色 1 64" xfId="3554"/>
    <cellStyle name="40% - 强调文字颜色 1 59" xfId="3555"/>
    <cellStyle name="40% - 强调文字颜色 1 6" xfId="3556"/>
    <cellStyle name="40% - 强调文字颜色 1 70" xfId="3557"/>
    <cellStyle name="40% - 强调文字颜色 1 65" xfId="3558"/>
    <cellStyle name="40% - 强调文字颜色 1 71" xfId="3559"/>
    <cellStyle name="40% - 强调文字颜色 1 66" xfId="3560"/>
    <cellStyle name="40% - 强调文字颜色 1 72" xfId="3561"/>
    <cellStyle name="40% - 强调文字颜色 1 67" xfId="3562"/>
    <cellStyle name="40% - 强调文字颜色 1 73" xfId="3563"/>
    <cellStyle name="40% - 强调文字颜色 1 68" xfId="3564"/>
    <cellStyle name="40% - 强调文字颜色 1 74" xfId="3565"/>
    <cellStyle name="40% - 强调文字颜色 1 69" xfId="3566"/>
    <cellStyle name="40% - 强调文字颜色 1 7" xfId="3567"/>
    <cellStyle name="40% - 强调文字颜色 1 80" xfId="3568"/>
    <cellStyle name="40% - 强调文字颜色 1 75" xfId="3569"/>
    <cellStyle name="40% - 强调文字颜色 1 81" xfId="3570"/>
    <cellStyle name="40% - 强调文字颜色 1 76" xfId="3571"/>
    <cellStyle name="40% - 强调文字颜色 1 82" xfId="3572"/>
    <cellStyle name="40% - 强调文字颜色 1 77" xfId="3573"/>
    <cellStyle name="40% - 强调文字颜色 1 83" xfId="3574"/>
    <cellStyle name="40% - 强调文字颜色 1 78" xfId="3575"/>
    <cellStyle name="40% - 强调文字颜色 1 84" xfId="3576"/>
    <cellStyle name="40% - 强调文字颜色 1 79" xfId="3577"/>
    <cellStyle name="40% - 强调文字颜色 1 8" xfId="3578"/>
    <cellStyle name="40% - 强调文字颜色 1 90" xfId="3579"/>
    <cellStyle name="40% - 强调文字颜色 1 85" xfId="3580"/>
    <cellStyle name="40% - 强调文字颜色 1 91" xfId="3581"/>
    <cellStyle name="40% - 强调文字颜色 1 86" xfId="3582"/>
    <cellStyle name="40% - 强调文字颜色 1 92" xfId="3583"/>
    <cellStyle name="40% - 强调文字颜色 1 87" xfId="3584"/>
    <cellStyle name="40% - 强调文字颜色 1 93" xfId="3585"/>
    <cellStyle name="40% - 强调文字颜色 1 88" xfId="3586"/>
    <cellStyle name="40% - 强调文字颜色 1 94" xfId="3587"/>
    <cellStyle name="40% - 强调文字颜色 1 89" xfId="3588"/>
    <cellStyle name="40% - 强调文字颜色 1 9" xfId="3589"/>
    <cellStyle name="40% - 强调文字颜色 1 95" xfId="3590"/>
    <cellStyle name="40% - 强调文字颜色 1 96" xfId="3591"/>
    <cellStyle name="40% - 强调文字颜色 1 97" xfId="3592"/>
    <cellStyle name="40% - 强调文字颜色 1 98" xfId="3593"/>
    <cellStyle name="40% - 强调文字颜色 1 99" xfId="3594"/>
    <cellStyle name="40% - 强调文字颜色 2 10" xfId="3595"/>
    <cellStyle name="40% - 强调文字颜色 2 2" xfId="3596"/>
    <cellStyle name="40% - 强调文字颜色 2 3" xfId="3597"/>
    <cellStyle name="40% - 强调文字颜色 2 4" xfId="3598"/>
    <cellStyle name="40% - 强调文字颜色 2 5" xfId="3599"/>
    <cellStyle name="40% - 强调文字颜色 2 6" xfId="3600"/>
    <cellStyle name="40% - 强调文字颜色 2 7" xfId="3601"/>
    <cellStyle name="40% - 强调文字颜色 2 8" xfId="3602"/>
    <cellStyle name="40% - 强调文字颜色 2 9" xfId="3603"/>
    <cellStyle name="40% - 强调文字颜色 3 10" xfId="3604"/>
    <cellStyle name="注释 203" xfId="3605"/>
    <cellStyle name="注释 153" xfId="3606"/>
    <cellStyle name="注释 148" xfId="3607"/>
    <cellStyle name="常规 83" xfId="3608"/>
    <cellStyle name="常规 78" xfId="3609"/>
    <cellStyle name="40% - 强调文字颜色 3 100" xfId="3610"/>
    <cellStyle name="注释 204" xfId="3611"/>
    <cellStyle name="注释 154" xfId="3612"/>
    <cellStyle name="注释 149" xfId="3613"/>
    <cellStyle name="常规 84" xfId="3614"/>
    <cellStyle name="常规 79" xfId="3615"/>
    <cellStyle name="40% - 强调文字颜色 3 101" xfId="3616"/>
    <cellStyle name="注释 211" xfId="3617"/>
    <cellStyle name="注释 206" xfId="3618"/>
    <cellStyle name="注释 161" xfId="3619"/>
    <cellStyle name="注释 156" xfId="3620"/>
    <cellStyle name="常规 91" xfId="3621"/>
    <cellStyle name="常规 86" xfId="3622"/>
    <cellStyle name="40% - 强调文字颜色 3 103" xfId="3623"/>
    <cellStyle name="注释 212" xfId="3624"/>
    <cellStyle name="注释 207" xfId="3625"/>
    <cellStyle name="注释 162" xfId="3626"/>
    <cellStyle name="注释 157" xfId="3627"/>
    <cellStyle name="常规 92" xfId="3628"/>
    <cellStyle name="常规 87" xfId="3629"/>
    <cellStyle name="40% - 强调文字颜色 3 104" xfId="3630"/>
    <cellStyle name="40% - 强调文字颜色 3 2" xfId="3631"/>
    <cellStyle name="40% - 强调文字颜色 3 3" xfId="3632"/>
    <cellStyle name="40% - 强调文字颜色 3 4" xfId="3633"/>
    <cellStyle name="40% - 强调文字颜色 3 5" xfId="3634"/>
    <cellStyle name="40% - 强调文字颜色 3 6" xfId="3635"/>
    <cellStyle name="40% - 强调文字颜色 3 7" xfId="3636"/>
    <cellStyle name="40% - 强调文字颜色 3 8" xfId="3637"/>
    <cellStyle name="40% - 强调文字颜色 3 9" xfId="3638"/>
    <cellStyle name="40% - 强调文字颜色 4 10" xfId="3639"/>
    <cellStyle name="40% - 强调文字颜色 4 100" xfId="3640"/>
    <cellStyle name="40% - 强调文字颜色 4 101" xfId="3641"/>
    <cellStyle name="40% - 强调文字颜色 4 102" xfId="3642"/>
    <cellStyle name="40% - 强调文字颜色 4 103" xfId="3643"/>
    <cellStyle name="40% - 强调文字颜色 4 104" xfId="3644"/>
    <cellStyle name="40% - 强调文字颜色 4 2" xfId="3645"/>
    <cellStyle name="40% - 强调文字颜色 4 3" xfId="3646"/>
    <cellStyle name="40% - 强调文字颜色 4 4" xfId="3647"/>
    <cellStyle name="40% - 强调文字颜色 4 5" xfId="3648"/>
    <cellStyle name="40% - 强调文字颜色 4 6" xfId="3649"/>
    <cellStyle name="40% - 强调文字颜色 4 7" xfId="3650"/>
    <cellStyle name="40% - 强调文字颜色 4 8" xfId="3651"/>
    <cellStyle name="40% - 强调文字颜色 4 9" xfId="3652"/>
    <cellStyle name="40% - 强调文字颜色 5 10" xfId="3653"/>
    <cellStyle name="40% - 强调文字颜色 5 100" xfId="3654"/>
    <cellStyle name="40% - 强调文字颜色 5 101" xfId="3655"/>
    <cellStyle name="40% - 强调文字颜色 5 102" xfId="3656"/>
    <cellStyle name="40% - 强调文字颜色 5 103" xfId="3657"/>
    <cellStyle name="40% - 强调文字颜色 5 104" xfId="3658"/>
    <cellStyle name="40% - 强调文字颜色 5 2" xfId="3659"/>
    <cellStyle name="40% - 强调文字颜色 5 3" xfId="3660"/>
    <cellStyle name="40% - 强调文字颜色 5 4" xfId="3661"/>
    <cellStyle name="40% - 强调文字颜色 5 5" xfId="3662"/>
    <cellStyle name="注释 2 2" xfId="3663"/>
    <cellStyle name="40% - 强调文字颜色 5 6" xfId="3664"/>
    <cellStyle name="40% - 强调文字颜色 5 7" xfId="3665"/>
    <cellStyle name="40% - 强调文字颜色 5 8" xfId="3666"/>
    <cellStyle name="40% - 强调文字颜色 5 9" xfId="3667"/>
    <cellStyle name="40% - 强调文字颜色 6 10" xfId="3668"/>
    <cellStyle name="40% - 强调文字颜色 6 100" xfId="3669"/>
    <cellStyle name="40% - 强调文字颜色 6 101" xfId="3670"/>
    <cellStyle name="40% - 强调文字颜色 6 102" xfId="3671"/>
    <cellStyle name="40% - 强调文字颜色 6 103" xfId="3672"/>
    <cellStyle name="40% - 强调文字颜色 6 104" xfId="3673"/>
    <cellStyle name="40% - 强调文字颜色 6 2" xfId="3674"/>
    <cellStyle name="40% - 强调文字颜色 6 3" xfId="3675"/>
    <cellStyle name="40% - 强调文字颜色 6 4" xfId="3676"/>
    <cellStyle name="40% - 强调文字颜色 6 5" xfId="3677"/>
    <cellStyle name="40% - 强调文字颜色 6 6" xfId="3678"/>
    <cellStyle name="40% - 强调文字颜色 6 7" xfId="3679"/>
    <cellStyle name="40% - 强调文字颜色 6 8" xfId="3680"/>
    <cellStyle name="40% - 强调文字颜色 6 9" xfId="3681"/>
    <cellStyle name="60% - 强调文字颜色 1 2" xfId="3682"/>
    <cellStyle name="60% - 强调文字颜色 1 3" xfId="3683"/>
    <cellStyle name="60% - 强调文字颜色 5 2" xfId="3684"/>
    <cellStyle name="60% - 强调文字颜色 5 3" xfId="3685"/>
    <cellStyle name="60% - 强调文字颜色 6 2" xfId="3686"/>
    <cellStyle name="60% - 强调文字颜色 6 3" xfId="3687"/>
    <cellStyle name="百分比 2" xfId="3688"/>
    <cellStyle name="标题 3 2" xfId="3689"/>
    <cellStyle name="标题 3 3" xfId="3690"/>
    <cellStyle name="标题 4 2" xfId="3691"/>
    <cellStyle name="标题 4 3" xfId="3692"/>
    <cellStyle name="标题 5" xfId="3693"/>
    <cellStyle name="标题 6" xfId="3694"/>
    <cellStyle name="差 2" xfId="3695"/>
    <cellStyle name="差 3" xfId="3696"/>
    <cellStyle name="常规 10" xfId="3697"/>
    <cellStyle name="常规 10 2" xfId="3698"/>
    <cellStyle name="常规 10 3" xfId="3699"/>
    <cellStyle name="常规 4 2 3" xfId="3700"/>
    <cellStyle name="常规 100" xfId="3701"/>
    <cellStyle name="常规 101" xfId="3702"/>
    <cellStyle name="常规 102" xfId="3703"/>
    <cellStyle name="常规 103" xfId="3704"/>
    <cellStyle name="常规 104" xfId="3705"/>
    <cellStyle name="常规 110" xfId="3706"/>
    <cellStyle name="常规 105" xfId="3707"/>
    <cellStyle name="常规 111" xfId="3708"/>
    <cellStyle name="常规 106" xfId="3709"/>
    <cellStyle name="常规 112" xfId="3710"/>
    <cellStyle name="常规 107" xfId="3711"/>
    <cellStyle name="常规 113" xfId="3712"/>
    <cellStyle name="常规 108" xfId="3713"/>
    <cellStyle name="常规 114" xfId="3714"/>
    <cellStyle name="常规 109" xfId="3715"/>
    <cellStyle name="常规 11" xfId="3716"/>
    <cellStyle name="常规 120" xfId="3717"/>
    <cellStyle name="常规 115" xfId="3718"/>
    <cellStyle name="常规 12" xfId="3719"/>
    <cellStyle name="常规 13" xfId="3720"/>
    <cellStyle name="常规 14" xfId="3721"/>
    <cellStyle name="常规 20" xfId="3722"/>
    <cellStyle name="常规 15" xfId="3723"/>
    <cellStyle name="常规 21" xfId="3724"/>
    <cellStyle name="常规 16" xfId="3725"/>
    <cellStyle name="常规 22" xfId="3726"/>
    <cellStyle name="常规 17" xfId="3727"/>
    <cellStyle name="常规 23" xfId="3728"/>
    <cellStyle name="常规 18" xfId="3729"/>
    <cellStyle name="常规 24" xfId="3730"/>
    <cellStyle name="常规 19" xfId="3731"/>
    <cellStyle name="常规 2" xfId="3732"/>
    <cellStyle name="强调文字颜色 3 3" xfId="3733"/>
    <cellStyle name="常规 2 10" xfId="3734"/>
    <cellStyle name="常规 2 2" xfId="3735"/>
    <cellStyle name="常规 2 3" xfId="3736"/>
    <cellStyle name="常规 2 4" xfId="3737"/>
    <cellStyle name="常规 2 5" xfId="3738"/>
    <cellStyle name="常规 2 6" xfId="3739"/>
    <cellStyle name="常规 2 6 2" xfId="3740"/>
    <cellStyle name="常规 2 7" xfId="3741"/>
    <cellStyle name="输入 2" xfId="3742"/>
    <cellStyle name="常规 2 8" xfId="3743"/>
    <cellStyle name="输入 3" xfId="3744"/>
    <cellStyle name="常规 2 9" xfId="3745"/>
    <cellStyle name="注释 100" xfId="3746"/>
    <cellStyle name="常规 30" xfId="3747"/>
    <cellStyle name="常规 25" xfId="3748"/>
    <cellStyle name="注释 101" xfId="3749"/>
    <cellStyle name="常规 31" xfId="3750"/>
    <cellStyle name="常规 26" xfId="3751"/>
    <cellStyle name="常规 271" xfId="3752"/>
    <cellStyle name="常规 266" xfId="3753"/>
    <cellStyle name="常规 272" xfId="3754"/>
    <cellStyle name="常规 267" xfId="3755"/>
    <cellStyle name="常规 273" xfId="3756"/>
    <cellStyle name="常规 268" xfId="3757"/>
    <cellStyle name="常规 274" xfId="3758"/>
    <cellStyle name="常规 269" xfId="3759"/>
    <cellStyle name="注释 102" xfId="3760"/>
    <cellStyle name="常规 32" xfId="3761"/>
    <cellStyle name="常规 27" xfId="3762"/>
    <cellStyle name="常规 280" xfId="3763"/>
    <cellStyle name="常规 275" xfId="3764"/>
    <cellStyle name="常规 281" xfId="3765"/>
    <cellStyle name="常规 276" xfId="3766"/>
    <cellStyle name="常规 282" xfId="3767"/>
    <cellStyle name="常规 277" xfId="3768"/>
    <cellStyle name="常规 283" xfId="3769"/>
    <cellStyle name="常规 278" xfId="3770"/>
    <cellStyle name="常规 284" xfId="3771"/>
    <cellStyle name="常规 279" xfId="3772"/>
    <cellStyle name="注释 103" xfId="3773"/>
    <cellStyle name="常规 33" xfId="3774"/>
    <cellStyle name="常规 28" xfId="3775"/>
    <cellStyle name="注释 104" xfId="3776"/>
    <cellStyle name="常规 34" xfId="3777"/>
    <cellStyle name="常规 29" xfId="3778"/>
    <cellStyle name="注释 10" xfId="3779"/>
    <cellStyle name="常规 3" xfId="3780"/>
    <cellStyle name="常规 3 2" xfId="3781"/>
    <cellStyle name="常规 3 2 2" xfId="3782"/>
    <cellStyle name="常规 3 3" xfId="3783"/>
    <cellStyle name="常规 3 4" xfId="3784"/>
    <cellStyle name="常规 3 5" xfId="3785"/>
    <cellStyle name="常规 3 6" xfId="3786"/>
    <cellStyle name="注释 110" xfId="3787"/>
    <cellStyle name="注释 105" xfId="3788"/>
    <cellStyle name="常规 40" xfId="3789"/>
    <cellStyle name="常规 35" xfId="3790"/>
    <cellStyle name="注释 111" xfId="3791"/>
    <cellStyle name="注释 106" xfId="3792"/>
    <cellStyle name="常规 41" xfId="3793"/>
    <cellStyle name="常规 36" xfId="3794"/>
    <cellStyle name="注释 112" xfId="3795"/>
    <cellStyle name="注释 107" xfId="3796"/>
    <cellStyle name="常规 42" xfId="3797"/>
    <cellStyle name="常规 37" xfId="3798"/>
    <cellStyle name="注释 113" xfId="3799"/>
    <cellStyle name="注释 108" xfId="3800"/>
    <cellStyle name="常规 43" xfId="3801"/>
    <cellStyle name="常规 38" xfId="3802"/>
    <cellStyle name="注释 11" xfId="3803"/>
    <cellStyle name="常规 4" xfId="3804"/>
    <cellStyle name="常规 4 2" xfId="3805"/>
    <cellStyle name="常规 4 4" xfId="3806"/>
    <cellStyle name="常规 4 2 2" xfId="3807"/>
    <cellStyle name="常规 4 3" xfId="3808"/>
    <cellStyle name="注释 120" xfId="3809"/>
    <cellStyle name="注释 115" xfId="3810"/>
    <cellStyle name="常规 50" xfId="3811"/>
    <cellStyle name="常规 45" xfId="3812"/>
    <cellStyle name="注释 121" xfId="3813"/>
    <cellStyle name="注释 116" xfId="3814"/>
    <cellStyle name="常规 51" xfId="3815"/>
    <cellStyle name="常规 46" xfId="3816"/>
    <cellStyle name="注释 122" xfId="3817"/>
    <cellStyle name="注释 117" xfId="3818"/>
    <cellStyle name="常规 52" xfId="3819"/>
    <cellStyle name="常规 47" xfId="3820"/>
    <cellStyle name="注释 123" xfId="3821"/>
    <cellStyle name="注释 118" xfId="3822"/>
    <cellStyle name="常规 53" xfId="3823"/>
    <cellStyle name="常规 48" xfId="3824"/>
    <cellStyle name="注释 124" xfId="3825"/>
    <cellStyle name="注释 119" xfId="3826"/>
    <cellStyle name="常规 54" xfId="3827"/>
    <cellStyle name="常规 49" xfId="3828"/>
    <cellStyle name="注释 12" xfId="3829"/>
    <cellStyle name="常规 5" xfId="3830"/>
    <cellStyle name="注释 130" xfId="3831"/>
    <cellStyle name="注释 125" xfId="3832"/>
    <cellStyle name="常规 60" xfId="3833"/>
    <cellStyle name="常规 55" xfId="3834"/>
    <cellStyle name="注释 131" xfId="3835"/>
    <cellStyle name="注释 126" xfId="3836"/>
    <cellStyle name="常规 61" xfId="3837"/>
    <cellStyle name="常规 56" xfId="3838"/>
    <cellStyle name="注释 132" xfId="3839"/>
    <cellStyle name="注释 127" xfId="3840"/>
    <cellStyle name="常规 62" xfId="3841"/>
    <cellStyle name="常规 57" xfId="3842"/>
    <cellStyle name="注释 133" xfId="3843"/>
    <cellStyle name="注释 128" xfId="3844"/>
    <cellStyle name="常规 63" xfId="3845"/>
    <cellStyle name="常规 58" xfId="3846"/>
    <cellStyle name="注释 134" xfId="3847"/>
    <cellStyle name="注释 129" xfId="3848"/>
    <cellStyle name="常规 64" xfId="3849"/>
    <cellStyle name="常规 59" xfId="3850"/>
    <cellStyle name="注释 13" xfId="3851"/>
    <cellStyle name="常规 6" xfId="3852"/>
    <cellStyle name="注释 140" xfId="3853"/>
    <cellStyle name="注释 135" xfId="3854"/>
    <cellStyle name="常规 70" xfId="3855"/>
    <cellStyle name="常规 65" xfId="3856"/>
    <cellStyle name="注释 141" xfId="3857"/>
    <cellStyle name="注释 136" xfId="3858"/>
    <cellStyle name="常规 71" xfId="3859"/>
    <cellStyle name="常规 66" xfId="3860"/>
    <cellStyle name="注释 142" xfId="3861"/>
    <cellStyle name="注释 137" xfId="3862"/>
    <cellStyle name="常规 72" xfId="3863"/>
    <cellStyle name="常规 67" xfId="3864"/>
    <cellStyle name="注释 143" xfId="3865"/>
    <cellStyle name="注释 138" xfId="3866"/>
    <cellStyle name="常规 73" xfId="3867"/>
    <cellStyle name="常规 68" xfId="3868"/>
    <cellStyle name="注释 144" xfId="3869"/>
    <cellStyle name="注释 139" xfId="3870"/>
    <cellStyle name="常规 74" xfId="3871"/>
    <cellStyle name="常规 69" xfId="3872"/>
    <cellStyle name="注释 14" xfId="3873"/>
    <cellStyle name="常规 7" xfId="3874"/>
    <cellStyle name="常规 7 2" xfId="3875"/>
    <cellStyle name="注释 200" xfId="3876"/>
    <cellStyle name="注释 150" xfId="3877"/>
    <cellStyle name="注释 145" xfId="3878"/>
    <cellStyle name="常规 80" xfId="3879"/>
    <cellStyle name="常规 75" xfId="3880"/>
    <cellStyle name="注释 201" xfId="3881"/>
    <cellStyle name="注释 151" xfId="3882"/>
    <cellStyle name="注释 146" xfId="3883"/>
    <cellStyle name="常规 81" xfId="3884"/>
    <cellStyle name="常规 76" xfId="3885"/>
    <cellStyle name="注释 202" xfId="3886"/>
    <cellStyle name="注释 152" xfId="3887"/>
    <cellStyle name="注释 147" xfId="3888"/>
    <cellStyle name="常规 82" xfId="3889"/>
    <cellStyle name="常规 77" xfId="3890"/>
    <cellStyle name="注释 20" xfId="3891"/>
    <cellStyle name="注释 15" xfId="3892"/>
    <cellStyle name="常规 8" xfId="3893"/>
    <cellStyle name="注释 21" xfId="3894"/>
    <cellStyle name="注释 16" xfId="3895"/>
    <cellStyle name="常规 9" xfId="3896"/>
    <cellStyle name="常规_2007人代会数据 2" xfId="3897"/>
    <cellStyle name="好 2" xfId="3898"/>
    <cellStyle name="好 3" xfId="3899"/>
    <cellStyle name="汇总 2" xfId="3900"/>
    <cellStyle name="汇总 3" xfId="3901"/>
    <cellStyle name="计算 2" xfId="3902"/>
    <cellStyle name="计算 3" xfId="3903"/>
    <cellStyle name="检查单元格 2" xfId="3904"/>
    <cellStyle name="检查单元格 3" xfId="3905"/>
    <cellStyle name="解释性文本 2" xfId="3906"/>
    <cellStyle name="解释性文本 3" xfId="3907"/>
    <cellStyle name="警告文本 2" xfId="3908"/>
    <cellStyle name="警告文本 3" xfId="3909"/>
    <cellStyle name="链接单元格 2" xfId="3910"/>
    <cellStyle name="链接单元格 3" xfId="3911"/>
    <cellStyle name="千位分隔 2" xfId="3912"/>
    <cellStyle name="千位分隔 2 2" xfId="3913"/>
    <cellStyle name="千位分隔 2 3" xfId="3914"/>
    <cellStyle name="千位分隔 2 3 2 2 2" xfId="3915"/>
    <cellStyle name="千位分隔 2 4 2" xfId="3916"/>
    <cellStyle name="千位分隔[0] 2" xfId="3917"/>
    <cellStyle name="千位分隔[0] 3" xfId="3918"/>
    <cellStyle name="千位分隔[0] 3 2" xfId="3919"/>
    <cellStyle name="千位分隔[0] 4" xfId="3920"/>
    <cellStyle name="千位分隔[0] 5" xfId="3921"/>
    <cellStyle name="千位分隔[0] 6" xfId="3922"/>
    <cellStyle name="千位分隔[0] 6 2" xfId="3923"/>
    <cellStyle name="千位分隔[0] 7" xfId="3924"/>
    <cellStyle name="强调文字颜色 1 2" xfId="3925"/>
    <cellStyle name="强调文字颜色 1 3" xfId="3926"/>
    <cellStyle name="强调文字颜色 2 2" xfId="3927"/>
    <cellStyle name="强调文字颜色 2 3" xfId="3928"/>
    <cellStyle name="强调文字颜色 3 2" xfId="3929"/>
    <cellStyle name="强调文字颜色 4 2" xfId="3930"/>
    <cellStyle name="强调文字颜色 4 3" xfId="3931"/>
    <cellStyle name="强调文字颜色 5 2" xfId="3932"/>
    <cellStyle name="强调文字颜色 5 3" xfId="3933"/>
    <cellStyle name="强调文字颜色 6 2" xfId="3934"/>
    <cellStyle name="强调文字颜色 6 3" xfId="3935"/>
    <cellStyle name="适中 2" xfId="3936"/>
    <cellStyle name="适中 3" xfId="3937"/>
    <cellStyle name="输出 2" xfId="3938"/>
    <cellStyle name="输出 3" xfId="3939"/>
    <cellStyle name="注释 22" xfId="3940"/>
    <cellStyle name="注释 17" xfId="3941"/>
    <cellStyle name="注释 23" xfId="3942"/>
    <cellStyle name="注释 18" xfId="3943"/>
    <cellStyle name="注释 24" xfId="3944"/>
    <cellStyle name="注释 19" xfId="3945"/>
    <cellStyle name="注释 2" xfId="3946"/>
    <cellStyle name="注释 30" xfId="3947"/>
    <cellStyle name="注释 25" xfId="3948"/>
    <cellStyle name="注释 31" xfId="3949"/>
    <cellStyle name="注释 26" xfId="3950"/>
    <cellStyle name="注释 32" xfId="3951"/>
    <cellStyle name="注释 27" xfId="3952"/>
    <cellStyle name="注释 33" xfId="3953"/>
    <cellStyle name="注释 28" xfId="3954"/>
    <cellStyle name="注释 34" xfId="3955"/>
    <cellStyle name="注释 29" xfId="3956"/>
    <cellStyle name="注释 3" xfId="3957"/>
    <cellStyle name="注释 40" xfId="3958"/>
    <cellStyle name="注释 35" xfId="3959"/>
    <cellStyle name="注释 41" xfId="3960"/>
    <cellStyle name="注释 36" xfId="3961"/>
    <cellStyle name="注释 42" xfId="3962"/>
    <cellStyle name="注释 37" xfId="3963"/>
    <cellStyle name="注释 43" xfId="3964"/>
    <cellStyle name="注释 38" xfId="3965"/>
    <cellStyle name="注释 44" xfId="3966"/>
    <cellStyle name="注释 39" xfId="3967"/>
    <cellStyle name="注释 4" xfId="3968"/>
    <cellStyle name="注释 50" xfId="3969"/>
    <cellStyle name="注释 45" xfId="3970"/>
    <cellStyle name="注释 51" xfId="3971"/>
    <cellStyle name="注释 46" xfId="3972"/>
    <cellStyle name="注释 52" xfId="3973"/>
    <cellStyle name="注释 47" xfId="3974"/>
    <cellStyle name="注释 53" xfId="3975"/>
    <cellStyle name="注释 48" xfId="3976"/>
    <cellStyle name="注释 54" xfId="3977"/>
    <cellStyle name="注释 49" xfId="3978"/>
    <cellStyle name="注释 5" xfId="3979"/>
    <cellStyle name="注释 60" xfId="3980"/>
    <cellStyle name="注释 55" xfId="3981"/>
    <cellStyle name="注释 61" xfId="3982"/>
    <cellStyle name="注释 56" xfId="3983"/>
    <cellStyle name="注释 62" xfId="3984"/>
    <cellStyle name="注释 57" xfId="3985"/>
    <cellStyle name="注释 63" xfId="3986"/>
    <cellStyle name="注释 58" xfId="3987"/>
    <cellStyle name="注释 64" xfId="3988"/>
    <cellStyle name="注释 59" xfId="3989"/>
    <cellStyle name="注释 6" xfId="3990"/>
    <cellStyle name="注释 70" xfId="3991"/>
    <cellStyle name="注释 65" xfId="3992"/>
    <cellStyle name="注释 71" xfId="3993"/>
    <cellStyle name="注释 66" xfId="3994"/>
    <cellStyle name="注释 72" xfId="3995"/>
    <cellStyle name="注释 67" xfId="3996"/>
    <cellStyle name="注释 73" xfId="3997"/>
    <cellStyle name="注释 68" xfId="3998"/>
    <cellStyle name="注释 74" xfId="3999"/>
    <cellStyle name="注释 69" xfId="4000"/>
    <cellStyle name="注释 7" xfId="4001"/>
    <cellStyle name="注释 80" xfId="4002"/>
    <cellStyle name="注释 75" xfId="4003"/>
    <cellStyle name="注释 81" xfId="4004"/>
    <cellStyle name="注释 76" xfId="4005"/>
    <cellStyle name="注释 82" xfId="4006"/>
    <cellStyle name="注释 77" xfId="4007"/>
    <cellStyle name="注释 83" xfId="4008"/>
    <cellStyle name="注释 78" xfId="4009"/>
    <cellStyle name="注释 84" xfId="4010"/>
    <cellStyle name="注释 79" xfId="4011"/>
    <cellStyle name="注释 8" xfId="4012"/>
    <cellStyle name="注释 90" xfId="4013"/>
    <cellStyle name="注释 85" xfId="4014"/>
    <cellStyle name="注释 91" xfId="4015"/>
    <cellStyle name="注释 86" xfId="4016"/>
    <cellStyle name="注释 92" xfId="4017"/>
    <cellStyle name="注释 87" xfId="4018"/>
    <cellStyle name="注释 93" xfId="4019"/>
    <cellStyle name="注释 88" xfId="4020"/>
    <cellStyle name="注释 94" xfId="4021"/>
    <cellStyle name="注释 89" xfId="4022"/>
    <cellStyle name="注释 9" xfId="4023"/>
    <cellStyle name="注释 95" xfId="4024"/>
    <cellStyle name="注释 96" xfId="4025"/>
    <cellStyle name="注释 97" xfId="4026"/>
    <cellStyle name="注释 98" xfId="4027"/>
    <cellStyle name="注释 99" xfId="4028"/>
  </cellStyle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externalLink" Target="externalLinks/externalLink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579;&#26041;&#33459;2012\&#25253;&#36130;&#25919;&#37096;\2013&#39044;&#31639;&#25253;&#36130;&#25919;&#37096;\3&#26376;\3&#26376;\2013&#21306;&#21439;&#39044;&#31639;3.31\901%20&#28189;&#20013;&#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sheetName val="表七"/>
      <sheetName val="表间审核公式"/>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I38"/>
  <sheetViews>
    <sheetView workbookViewId="0">
      <selection activeCell="H26" sqref="H26"/>
    </sheetView>
  </sheetViews>
  <sheetFormatPr defaultColWidth="9" defaultRowHeight="13.5"/>
  <cols>
    <col min="1" max="7" width="9" style="650"/>
    <col min="8" max="8" width="17.75" style="650" customWidth="1"/>
    <col min="9" max="9" width="26.125" style="650" customWidth="1"/>
    <col min="10" max="16384" width="9" style="650"/>
  </cols>
  <sheetData>
    <row r="3" ht="18.75" spans="1:1">
      <c r="A3" s="651" t="s">
        <v>0</v>
      </c>
    </row>
    <row r="4" ht="18.75" spans="1:1">
      <c r="A4" s="651" t="s">
        <v>1</v>
      </c>
    </row>
    <row r="11" ht="105.75" customHeight="1" spans="1:9">
      <c r="A11" s="652" t="s">
        <v>2</v>
      </c>
      <c r="B11" s="652"/>
      <c r="C11" s="652"/>
      <c r="D11" s="652"/>
      <c r="E11" s="652"/>
      <c r="F11" s="652"/>
      <c r="G11" s="652"/>
      <c r="H11" s="652"/>
      <c r="I11" s="654"/>
    </row>
    <row r="38" ht="22.5" spans="1:9">
      <c r="A38" s="653">
        <v>44562</v>
      </c>
      <c r="B38" s="653"/>
      <c r="C38" s="653"/>
      <c r="D38" s="653"/>
      <c r="E38" s="653"/>
      <c r="F38" s="653"/>
      <c r="G38" s="653"/>
      <c r="H38" s="653"/>
      <c r="I38" s="655"/>
    </row>
  </sheetData>
  <mergeCells count="2">
    <mergeCell ref="A11:H11"/>
    <mergeCell ref="A38:H38"/>
  </mergeCells>
  <printOptions horizontalCentered="1"/>
  <pageMargins left="0.511811023622047" right="0.511811023622047"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45"/>
  <sheetViews>
    <sheetView topLeftCell="A10" workbookViewId="0">
      <selection activeCell="R28" sqref="R28"/>
    </sheetView>
  </sheetViews>
  <sheetFormatPr defaultColWidth="9" defaultRowHeight="13.5" outlineLevelCol="2"/>
  <cols>
    <col min="1" max="1" width="6.375" style="640" customWidth="1"/>
    <col min="2" max="2" width="74.875" style="640" customWidth="1"/>
    <col min="3" max="3" width="9" style="641"/>
    <col min="4" max="16384" width="9" style="640"/>
  </cols>
  <sheetData>
    <row r="1" s="638" customFormat="1" ht="22.5" spans="2:3">
      <c r="B1" s="642" t="s">
        <v>3</v>
      </c>
      <c r="C1" s="643"/>
    </row>
    <row r="2" s="638" customFormat="1" ht="21" spans="2:3">
      <c r="B2" s="644" t="s">
        <v>4</v>
      </c>
      <c r="C2" s="643"/>
    </row>
    <row r="3" s="639" customFormat="1" ht="18.75" spans="2:3">
      <c r="B3" s="645" t="s">
        <v>5</v>
      </c>
      <c r="C3" s="646"/>
    </row>
    <row r="4" ht="16.5" spans="2:3">
      <c r="B4" s="647" t="s">
        <v>6</v>
      </c>
      <c r="C4" s="641" t="s">
        <v>7</v>
      </c>
    </row>
    <row r="5" ht="16.5" spans="2:3">
      <c r="B5" s="647" t="s">
        <v>8</v>
      </c>
      <c r="C5" s="641" t="s">
        <v>9</v>
      </c>
    </row>
    <row r="6" ht="16.5" spans="2:3">
      <c r="B6" s="647" t="s">
        <v>10</v>
      </c>
      <c r="C6" s="641" t="s">
        <v>11</v>
      </c>
    </row>
    <row r="7" ht="16.5" spans="2:3">
      <c r="B7" s="647" t="s">
        <v>12</v>
      </c>
      <c r="C7" s="641" t="s">
        <v>13</v>
      </c>
    </row>
    <row r="8" ht="16.5" spans="2:3">
      <c r="B8" s="647" t="s">
        <v>14</v>
      </c>
      <c r="C8" s="641" t="s">
        <v>15</v>
      </c>
    </row>
    <row r="9" ht="16.5" spans="2:3">
      <c r="B9" s="647" t="s">
        <v>16</v>
      </c>
      <c r="C9" s="641" t="s">
        <v>17</v>
      </c>
    </row>
    <row r="10" ht="16.5" spans="2:3">
      <c r="B10" s="647" t="s">
        <v>18</v>
      </c>
      <c r="C10" s="641" t="s">
        <v>19</v>
      </c>
    </row>
    <row r="11" ht="18.75" spans="2:2">
      <c r="B11" s="645" t="s">
        <v>20</v>
      </c>
    </row>
    <row r="12" ht="16.5" spans="2:3">
      <c r="B12" s="647" t="s">
        <v>21</v>
      </c>
      <c r="C12" s="641" t="s">
        <v>22</v>
      </c>
    </row>
    <row r="13" ht="16.5" spans="2:3">
      <c r="B13" s="647" t="s">
        <v>23</v>
      </c>
      <c r="C13" s="641" t="s">
        <v>24</v>
      </c>
    </row>
    <row r="14" ht="16.5" spans="2:3">
      <c r="B14" s="647" t="s">
        <v>25</v>
      </c>
      <c r="C14" s="641" t="s">
        <v>26</v>
      </c>
    </row>
    <row r="15" ht="18.75" spans="2:2">
      <c r="B15" s="645" t="s">
        <v>27</v>
      </c>
    </row>
    <row r="16" ht="16.5" spans="2:3">
      <c r="B16" s="647" t="s">
        <v>28</v>
      </c>
      <c r="C16" s="641" t="s">
        <v>29</v>
      </c>
    </row>
    <row r="17" ht="18.75" spans="2:2">
      <c r="B17" s="645" t="s">
        <v>30</v>
      </c>
    </row>
    <row r="18" ht="16.5" spans="2:3">
      <c r="B18" s="647" t="s">
        <v>31</v>
      </c>
      <c r="C18" s="641" t="s">
        <v>32</v>
      </c>
    </row>
    <row r="19" ht="21" spans="2:2">
      <c r="B19" s="644" t="s">
        <v>33</v>
      </c>
    </row>
    <row r="20" ht="18.75" spans="2:2">
      <c r="B20" s="645" t="s">
        <v>5</v>
      </c>
    </row>
    <row r="21" ht="16.5" spans="2:3">
      <c r="B21" s="647" t="s">
        <v>34</v>
      </c>
      <c r="C21" s="641" t="s">
        <v>35</v>
      </c>
    </row>
    <row r="22" ht="16.5" spans="2:3">
      <c r="B22" s="647" t="s">
        <v>36</v>
      </c>
      <c r="C22" s="641" t="s">
        <v>37</v>
      </c>
    </row>
    <row r="23" ht="16.5" spans="2:3">
      <c r="B23" s="647" t="s">
        <v>38</v>
      </c>
      <c r="C23" s="641" t="s">
        <v>39</v>
      </c>
    </row>
    <row r="24" ht="16.5" spans="2:3">
      <c r="B24" s="647" t="s">
        <v>40</v>
      </c>
      <c r="C24" s="641" t="s">
        <v>41</v>
      </c>
    </row>
    <row r="25" ht="36.75" customHeight="1" spans="2:3">
      <c r="B25" s="648" t="s">
        <v>42</v>
      </c>
      <c r="C25" s="649" t="s">
        <v>43</v>
      </c>
    </row>
    <row r="26" ht="16.5" spans="2:3">
      <c r="B26" s="647" t="s">
        <v>44</v>
      </c>
      <c r="C26" s="641" t="s">
        <v>45</v>
      </c>
    </row>
    <row r="27" ht="16.5" spans="2:3">
      <c r="B27" s="647" t="s">
        <v>46</v>
      </c>
      <c r="C27" s="641" t="s">
        <v>47</v>
      </c>
    </row>
    <row r="28" ht="16.5" spans="2:3">
      <c r="B28" s="647" t="s">
        <v>48</v>
      </c>
      <c r="C28" s="641" t="s">
        <v>49</v>
      </c>
    </row>
    <row r="29" ht="16.5" spans="2:3">
      <c r="B29" s="647" t="s">
        <v>50</v>
      </c>
      <c r="C29" s="641" t="s">
        <v>51</v>
      </c>
    </row>
    <row r="30" ht="18.75" spans="2:2">
      <c r="B30" s="645" t="s">
        <v>20</v>
      </c>
    </row>
    <row r="31" ht="16.5" spans="2:3">
      <c r="B31" s="647" t="s">
        <v>52</v>
      </c>
      <c r="C31" s="641" t="s">
        <v>53</v>
      </c>
    </row>
    <row r="32" ht="16.5" spans="2:3">
      <c r="B32" s="647" t="s">
        <v>54</v>
      </c>
      <c r="C32" s="641" t="s">
        <v>55</v>
      </c>
    </row>
    <row r="33" ht="16.5" spans="2:3">
      <c r="B33" s="647" t="s">
        <v>56</v>
      </c>
      <c r="C33" s="641" t="s">
        <v>57</v>
      </c>
    </row>
    <row r="34" ht="18.75" spans="2:2">
      <c r="B34" s="645" t="s">
        <v>27</v>
      </c>
    </row>
    <row r="35" ht="16.5" spans="2:3">
      <c r="B35" s="647" t="s">
        <v>58</v>
      </c>
      <c r="C35" s="641" t="s">
        <v>59</v>
      </c>
    </row>
    <row r="36" ht="18.75" spans="2:2">
      <c r="B36" s="645" t="s">
        <v>30</v>
      </c>
    </row>
    <row r="37" ht="16.5" spans="2:3">
      <c r="B37" s="647" t="s">
        <v>60</v>
      </c>
      <c r="C37" s="641" t="s">
        <v>61</v>
      </c>
    </row>
    <row r="38" ht="21" spans="2:2">
      <c r="B38" s="644" t="s">
        <v>62</v>
      </c>
    </row>
    <row r="39" ht="16.5" spans="2:3">
      <c r="B39" s="647" t="s">
        <v>63</v>
      </c>
      <c r="C39" s="641" t="s">
        <v>64</v>
      </c>
    </row>
    <row r="40" ht="16.5" spans="2:3">
      <c r="B40" s="647" t="s">
        <v>65</v>
      </c>
      <c r="C40" s="641" t="s">
        <v>66</v>
      </c>
    </row>
    <row r="41" ht="16.5" spans="2:3">
      <c r="B41" s="647" t="s">
        <v>67</v>
      </c>
      <c r="C41" s="641" t="s">
        <v>68</v>
      </c>
    </row>
    <row r="42" ht="16.5" spans="2:3">
      <c r="B42" s="647" t="s">
        <v>69</v>
      </c>
      <c r="C42" s="641" t="s">
        <v>70</v>
      </c>
    </row>
    <row r="43" ht="21" spans="2:2">
      <c r="B43" s="644" t="s">
        <v>71</v>
      </c>
    </row>
    <row r="44" ht="16.5" spans="2:3">
      <c r="B44" s="647" t="s">
        <v>72</v>
      </c>
      <c r="C44" s="641" t="s">
        <v>73</v>
      </c>
    </row>
    <row r="45" ht="16.5" spans="2:3">
      <c r="B45" s="647" t="s">
        <v>74</v>
      </c>
      <c r="C45" s="641" t="s">
        <v>75</v>
      </c>
    </row>
  </sheetData>
  <printOptions horizontalCentered="1"/>
  <pageMargins left="0.708661417322835" right="0.708661417322835" top="0.551181102362205" bottom="0.511811023622047"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00FF00"/>
    <pageSetUpPr fitToPage="1" autoPageBreaks="0"/>
  </sheetPr>
  <dimension ref="A1:D38"/>
  <sheetViews>
    <sheetView showZeros="0" workbookViewId="0">
      <selection activeCell="A34" sqref="A34"/>
    </sheetView>
  </sheetViews>
  <sheetFormatPr defaultColWidth="9" defaultRowHeight="20.45" customHeight="1" outlineLevelCol="3"/>
  <cols>
    <col min="1" max="1" width="43.625" style="384" customWidth="1"/>
    <col min="2" max="2" width="17.625" style="415" customWidth="1"/>
    <col min="3" max="3" width="13.75" style="416" customWidth="1"/>
    <col min="4" max="5" width="9" style="384" customWidth="1"/>
    <col min="6" max="16384" width="9" style="384"/>
  </cols>
  <sheetData>
    <row r="1" s="414" customFormat="1" ht="27.75" customHeight="1" spans="1:3">
      <c r="A1" s="387" t="s">
        <v>76</v>
      </c>
      <c r="B1" s="387"/>
      <c r="C1" s="387"/>
    </row>
    <row r="2" s="381" customFormat="1" ht="24" spans="1:3">
      <c r="A2" s="656" t="s">
        <v>77</v>
      </c>
      <c r="B2" s="633"/>
      <c r="C2" s="633"/>
    </row>
    <row r="3" s="381" customFormat="1" ht="23.25" customHeight="1" spans="1:3">
      <c r="A3" s="384"/>
      <c r="B3" s="417"/>
      <c r="C3" s="418" t="s">
        <v>78</v>
      </c>
    </row>
    <row r="4" s="381" customFormat="1" ht="20.1" customHeight="1" spans="1:3">
      <c r="A4" s="392" t="s">
        <v>79</v>
      </c>
      <c r="B4" s="419" t="s">
        <v>80</v>
      </c>
      <c r="C4" s="395" t="s">
        <v>81</v>
      </c>
    </row>
    <row r="5" s="381" customFormat="1" ht="20.1" customHeight="1" spans="1:3">
      <c r="A5" s="396" t="s">
        <v>82</v>
      </c>
      <c r="B5" s="402">
        <v>2637088</v>
      </c>
      <c r="C5" s="399">
        <v>-3.28805957286068</v>
      </c>
    </row>
    <row r="6" s="381" customFormat="1" ht="20.1" customHeight="1" spans="1:3">
      <c r="A6" s="400" t="s">
        <v>83</v>
      </c>
      <c r="B6" s="402">
        <v>738833</v>
      </c>
      <c r="C6" s="399">
        <v>10.1706465302568</v>
      </c>
    </row>
    <row r="7" s="381" customFormat="1" ht="20.1" customHeight="1" spans="1:4">
      <c r="A7" s="425" t="s">
        <v>84</v>
      </c>
      <c r="B7" s="402">
        <v>673691</v>
      </c>
      <c r="C7" s="399">
        <v>17.8071867365907</v>
      </c>
      <c r="D7" s="635"/>
    </row>
    <row r="8" s="381" customFormat="1" ht="20.1" customHeight="1" spans="1:3">
      <c r="A8" s="403" t="s">
        <v>85</v>
      </c>
      <c r="B8" s="405">
        <v>130748</v>
      </c>
      <c r="C8" s="406">
        <v>19.4918662036191</v>
      </c>
    </row>
    <row r="9" s="381" customFormat="1" ht="20.1" customHeight="1" spans="1:3">
      <c r="A9" s="403" t="s">
        <v>86</v>
      </c>
      <c r="B9" s="405">
        <v>73789</v>
      </c>
      <c r="C9" s="406">
        <v>13.9880124818488</v>
      </c>
    </row>
    <row r="10" s="381" customFormat="1" ht="20.1" customHeight="1" spans="1:3">
      <c r="A10" s="403" t="s">
        <v>87</v>
      </c>
      <c r="B10" s="405">
        <v>26987</v>
      </c>
      <c r="C10" s="406">
        <v>19.3534120560789</v>
      </c>
    </row>
    <row r="11" s="381" customFormat="1" ht="20.1" customHeight="1" spans="1:3">
      <c r="A11" s="403" t="s">
        <v>88</v>
      </c>
      <c r="B11" s="405">
        <v>532</v>
      </c>
      <c r="C11" s="406">
        <v>1337.83783783784</v>
      </c>
    </row>
    <row r="12" s="381" customFormat="1" ht="20.1" customHeight="1" spans="1:3">
      <c r="A12" s="403" t="s">
        <v>89</v>
      </c>
      <c r="B12" s="405">
        <v>26043</v>
      </c>
      <c r="C12" s="406">
        <v>19.0537142857143</v>
      </c>
    </row>
    <row r="13" s="381" customFormat="1" ht="20.1" customHeight="1" spans="1:3">
      <c r="A13" s="403" t="s">
        <v>90</v>
      </c>
      <c r="B13" s="405">
        <v>24519</v>
      </c>
      <c r="C13" s="406">
        <v>10.1630947567058</v>
      </c>
    </row>
    <row r="14" s="381" customFormat="1" ht="20.1" customHeight="1" spans="1:3">
      <c r="A14" s="403" t="s">
        <v>91</v>
      </c>
      <c r="B14" s="405">
        <v>24882</v>
      </c>
      <c r="C14" s="406">
        <v>20.0057875952542</v>
      </c>
    </row>
    <row r="15" s="381" customFormat="1" ht="20.1" customHeight="1" spans="1:3">
      <c r="A15" s="403" t="s">
        <v>92</v>
      </c>
      <c r="B15" s="405">
        <v>41744</v>
      </c>
      <c r="C15" s="406">
        <v>11.6627434196448</v>
      </c>
    </row>
    <row r="16" s="381" customFormat="1" ht="20.1" customHeight="1" spans="1:3">
      <c r="A16" s="403" t="s">
        <v>93</v>
      </c>
      <c r="B16" s="405">
        <v>72148</v>
      </c>
      <c r="C16" s="406">
        <v>-27.5127597154684</v>
      </c>
    </row>
    <row r="17" s="381" customFormat="1" ht="20.1" customHeight="1" spans="1:3">
      <c r="A17" s="403" t="s">
        <v>94</v>
      </c>
      <c r="B17" s="405">
        <v>171</v>
      </c>
      <c r="C17" s="406">
        <v>-99.276955602537</v>
      </c>
    </row>
    <row r="18" s="381" customFormat="1" ht="20.1" customHeight="1" spans="1:3">
      <c r="A18" s="403" t="s">
        <v>95</v>
      </c>
      <c r="B18" s="405">
        <v>252062</v>
      </c>
      <c r="C18" s="406">
        <v>68.8156343763395</v>
      </c>
    </row>
    <row r="19" s="381" customFormat="1" ht="20.1" customHeight="1" spans="1:3">
      <c r="A19" s="403" t="s">
        <v>96</v>
      </c>
      <c r="B19" s="405">
        <v>66</v>
      </c>
      <c r="C19" s="406">
        <v>1.53846153846154</v>
      </c>
    </row>
    <row r="20" s="381" customFormat="1" ht="20.1" customHeight="1" spans="1:3">
      <c r="A20" s="403" t="s">
        <v>97</v>
      </c>
      <c r="B20" s="405"/>
      <c r="C20" s="399"/>
    </row>
    <row r="21" s="381" customFormat="1" ht="20.1" customHeight="1" spans="1:3">
      <c r="A21" s="425" t="s">
        <v>98</v>
      </c>
      <c r="B21" s="402">
        <v>65142</v>
      </c>
      <c r="C21" s="399">
        <v>-34.0447720392439</v>
      </c>
    </row>
    <row r="22" s="381" customFormat="1" ht="20.1" customHeight="1" spans="1:3">
      <c r="A22" s="403" t="s">
        <v>99</v>
      </c>
      <c r="B22" s="405">
        <v>27056</v>
      </c>
      <c r="C22" s="406">
        <v>16.5403170227429</v>
      </c>
    </row>
    <row r="23" s="381" customFormat="1" ht="20.1" customHeight="1" spans="1:3">
      <c r="A23" s="403" t="s">
        <v>100</v>
      </c>
      <c r="B23" s="405">
        <v>1719</v>
      </c>
      <c r="C23" s="406">
        <v>50.2622377622378</v>
      </c>
    </row>
    <row r="24" s="381" customFormat="1" ht="20.1" customHeight="1" spans="1:3">
      <c r="A24" s="403" t="s">
        <v>101</v>
      </c>
      <c r="B24" s="405">
        <v>14630</v>
      </c>
      <c r="C24" s="406">
        <v>-60.4155956600557</v>
      </c>
    </row>
    <row r="25" s="381" customFormat="1" ht="20.1" customHeight="1" spans="1:3">
      <c r="A25" s="403" t="s">
        <v>102</v>
      </c>
      <c r="B25" s="405">
        <v>19629</v>
      </c>
      <c r="C25" s="406">
        <v>-38.3201357466063</v>
      </c>
    </row>
    <row r="26" s="381" customFormat="1" ht="20.1" customHeight="1" spans="1:3">
      <c r="A26" s="403" t="s">
        <v>103</v>
      </c>
      <c r="B26" s="405"/>
      <c r="C26" s="406">
        <v>-100</v>
      </c>
    </row>
    <row r="27" s="381" customFormat="1" ht="20.1" customHeight="1" spans="1:3">
      <c r="A27" s="403" t="s">
        <v>104</v>
      </c>
      <c r="B27" s="405">
        <v>88</v>
      </c>
      <c r="C27" s="406">
        <v>17.3333333333333</v>
      </c>
    </row>
    <row r="28" s="381" customFormat="1" ht="20.1" customHeight="1" spans="1:3">
      <c r="A28" s="403" t="s">
        <v>105</v>
      </c>
      <c r="B28" s="405">
        <v>2020</v>
      </c>
      <c r="C28" s="406">
        <v>219.11532385466</v>
      </c>
    </row>
    <row r="29" ht="20.1" customHeight="1" spans="1:3">
      <c r="A29" s="400" t="s">
        <v>106</v>
      </c>
      <c r="B29" s="402">
        <v>1329</v>
      </c>
      <c r="C29" s="399"/>
    </row>
    <row r="30" ht="20.1" customHeight="1" spans="1:3">
      <c r="A30" s="407" t="s">
        <v>107</v>
      </c>
      <c r="B30" s="402">
        <v>2000</v>
      </c>
      <c r="C30" s="399">
        <v>566.666666666667</v>
      </c>
    </row>
    <row r="31" ht="20.1" customHeight="1" spans="1:3">
      <c r="A31" s="407" t="s">
        <v>108</v>
      </c>
      <c r="B31" s="402">
        <v>1166078</v>
      </c>
      <c r="C31" s="399">
        <v>-19.378662632643</v>
      </c>
    </row>
    <row r="32" ht="20.1" customHeight="1" spans="1:3">
      <c r="A32" s="425" t="s">
        <v>109</v>
      </c>
      <c r="B32" s="402">
        <v>78545</v>
      </c>
      <c r="C32" s="399">
        <v>0</v>
      </c>
    </row>
    <row r="33" ht="20.1" customHeight="1" spans="1:3">
      <c r="A33" s="425" t="s">
        <v>110</v>
      </c>
      <c r="B33" s="402">
        <v>227877</v>
      </c>
      <c r="C33" s="399">
        <v>-20.5579978176519</v>
      </c>
    </row>
    <row r="34" ht="20.1" customHeight="1" spans="1:3">
      <c r="A34" s="425" t="s">
        <v>111</v>
      </c>
      <c r="B34" s="402">
        <v>859656</v>
      </c>
      <c r="C34" s="399">
        <v>-20.4737958059968</v>
      </c>
    </row>
    <row r="35" ht="20.1" customHeight="1" spans="1:3">
      <c r="A35" s="407" t="s">
        <v>112</v>
      </c>
      <c r="B35" s="402">
        <v>448000</v>
      </c>
      <c r="C35" s="399">
        <v>19.946452476573</v>
      </c>
    </row>
    <row r="36" ht="20.1" customHeight="1" spans="1:3">
      <c r="A36" s="407" t="s">
        <v>113</v>
      </c>
      <c r="B36" s="402">
        <v>119198</v>
      </c>
      <c r="C36" s="399">
        <v>10.1991383614075</v>
      </c>
    </row>
    <row r="37" ht="20.1" customHeight="1" spans="1:3">
      <c r="A37" s="410" t="s">
        <v>114</v>
      </c>
      <c r="B37" s="412">
        <v>161650</v>
      </c>
      <c r="C37" s="426">
        <v>26.497585864198</v>
      </c>
    </row>
    <row r="38" ht="20.1" customHeight="1" spans="1:3">
      <c r="A38" s="636" t="s">
        <v>115</v>
      </c>
      <c r="B38" s="637"/>
      <c r="C38" s="637"/>
    </row>
  </sheetData>
  <mergeCells count="2">
    <mergeCell ref="A2:C2"/>
    <mergeCell ref="A38:C38"/>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00FF00"/>
    <pageSetUpPr fitToPage="1" autoPageBreaks="0"/>
  </sheetPr>
  <dimension ref="A1:N44"/>
  <sheetViews>
    <sheetView showZeros="0" topLeftCell="A13" workbookViewId="0">
      <selection activeCell="D17" sqref="D17"/>
    </sheetView>
  </sheetViews>
  <sheetFormatPr defaultColWidth="9" defaultRowHeight="20.45" customHeight="1"/>
  <cols>
    <col min="1" max="1" width="36.25" style="384" customWidth="1"/>
    <col min="2" max="2" width="16.75" style="384" customWidth="1"/>
    <col min="3" max="3" width="17" style="385" customWidth="1"/>
    <col min="4" max="4" width="9" style="384" customWidth="1"/>
    <col min="5" max="5" width="15.625" style="384" customWidth="1"/>
    <col min="6" max="16384" width="9" style="384"/>
  </cols>
  <sheetData>
    <row r="1" s="240" customFormat="1" ht="27.75" customHeight="1" spans="1:14">
      <c r="A1" s="387" t="s">
        <v>116</v>
      </c>
      <c r="B1" s="387"/>
      <c r="C1" s="387"/>
      <c r="D1" s="388"/>
      <c r="E1" s="388"/>
      <c r="F1" s="388"/>
      <c r="G1" s="388"/>
      <c r="H1" s="388"/>
      <c r="I1" s="388"/>
      <c r="J1" s="388"/>
      <c r="K1" s="388"/>
      <c r="L1" s="388"/>
      <c r="M1" s="388"/>
      <c r="N1" s="388"/>
    </row>
    <row r="2" s="381" customFormat="1" ht="24" spans="1:3">
      <c r="A2" s="656" t="s">
        <v>117</v>
      </c>
      <c r="B2" s="633"/>
      <c r="C2" s="633"/>
    </row>
    <row r="3" s="381" customFormat="1" customHeight="1" spans="1:3">
      <c r="A3" s="384"/>
      <c r="B3" s="384"/>
      <c r="C3" s="418" t="s">
        <v>78</v>
      </c>
    </row>
    <row r="4" s="381" customFormat="1" ht="20.1" customHeight="1" spans="1:3">
      <c r="A4" s="392" t="s">
        <v>118</v>
      </c>
      <c r="B4" s="394" t="s">
        <v>80</v>
      </c>
      <c r="C4" s="395" t="s">
        <v>81</v>
      </c>
    </row>
    <row r="5" s="381" customFormat="1" ht="20.1" customHeight="1" spans="1:3">
      <c r="A5" s="396" t="s">
        <v>119</v>
      </c>
      <c r="B5" s="398">
        <v>2637088</v>
      </c>
      <c r="C5" s="399">
        <v>-3.28805957286068</v>
      </c>
    </row>
    <row r="6" s="381" customFormat="1" ht="20.1" customHeight="1" spans="1:3">
      <c r="A6" s="400" t="s">
        <v>120</v>
      </c>
      <c r="B6" s="402">
        <v>1164766</v>
      </c>
      <c r="C6" s="399">
        <v>0.525339632460759</v>
      </c>
    </row>
    <row r="7" s="381" customFormat="1" ht="20.1" customHeight="1" spans="1:3">
      <c r="A7" s="421" t="s">
        <v>121</v>
      </c>
      <c r="B7" s="405">
        <v>90104</v>
      </c>
      <c r="C7" s="406">
        <v>3.73952288845906</v>
      </c>
    </row>
    <row r="8" s="381" customFormat="1" ht="20.1" customHeight="1" spans="1:3">
      <c r="A8" s="421" t="s">
        <v>122</v>
      </c>
      <c r="B8" s="405">
        <v>2301</v>
      </c>
      <c r="C8" s="406">
        <v>63.6557610241821</v>
      </c>
    </row>
    <row r="9" s="381" customFormat="1" ht="20.1" customHeight="1" spans="1:3">
      <c r="A9" s="421" t="s">
        <v>123</v>
      </c>
      <c r="B9" s="405">
        <v>102509</v>
      </c>
      <c r="C9" s="406">
        <v>-2.56168966959431</v>
      </c>
    </row>
    <row r="10" s="381" customFormat="1" ht="20.1" customHeight="1" spans="1:3">
      <c r="A10" s="421" t="s">
        <v>124</v>
      </c>
      <c r="B10" s="405">
        <v>255095</v>
      </c>
      <c r="C10" s="406">
        <v>5.89248650892486</v>
      </c>
    </row>
    <row r="11" s="381" customFormat="1" ht="20.1" customHeight="1" spans="1:3">
      <c r="A11" s="421" t="s">
        <v>125</v>
      </c>
      <c r="B11" s="405">
        <v>28876</v>
      </c>
      <c r="C11" s="406">
        <v>1.22695085185445</v>
      </c>
    </row>
    <row r="12" s="381" customFormat="1" ht="20.1" customHeight="1" spans="1:3">
      <c r="A12" s="421" t="s">
        <v>126</v>
      </c>
      <c r="B12" s="405">
        <v>19862</v>
      </c>
      <c r="C12" s="406">
        <v>5.36311071030715</v>
      </c>
    </row>
    <row r="13" s="381" customFormat="1" ht="20.1" customHeight="1" spans="1:3">
      <c r="A13" s="421" t="s">
        <v>127</v>
      </c>
      <c r="B13" s="405">
        <v>178408</v>
      </c>
      <c r="C13" s="406">
        <v>30.4323668318931</v>
      </c>
    </row>
    <row r="14" s="381" customFormat="1" ht="20.1" customHeight="1" spans="1:3">
      <c r="A14" s="421" t="s">
        <v>128</v>
      </c>
      <c r="B14" s="405">
        <v>100571</v>
      </c>
      <c r="C14" s="406">
        <v>-22.045236102068</v>
      </c>
    </row>
    <row r="15" s="381" customFormat="1" ht="20.1" customHeight="1" spans="1:3">
      <c r="A15" s="421" t="s">
        <v>129</v>
      </c>
      <c r="B15" s="405">
        <v>33852</v>
      </c>
      <c r="C15" s="406">
        <v>0.465944502151655</v>
      </c>
    </row>
    <row r="16" s="381" customFormat="1" ht="20.1" customHeight="1" spans="1:3">
      <c r="A16" s="421" t="s">
        <v>130</v>
      </c>
      <c r="B16" s="405">
        <v>110962</v>
      </c>
      <c r="C16" s="406">
        <v>-16.1278618886008</v>
      </c>
    </row>
    <row r="17" s="381" customFormat="1" ht="20.1" customHeight="1" spans="1:3">
      <c r="A17" s="421" t="s">
        <v>131</v>
      </c>
      <c r="B17" s="405">
        <v>95911</v>
      </c>
      <c r="C17" s="406">
        <v>6.7124324083758</v>
      </c>
    </row>
    <row r="18" s="381" customFormat="1" ht="20.1" customHeight="1" spans="1:3">
      <c r="A18" s="421" t="s">
        <v>132</v>
      </c>
      <c r="B18" s="405">
        <v>14533</v>
      </c>
      <c r="C18" s="406">
        <v>-64.8604864838725</v>
      </c>
    </row>
    <row r="19" s="381" customFormat="1" ht="20.1" customHeight="1" spans="1:3">
      <c r="A19" s="421" t="s">
        <v>133</v>
      </c>
      <c r="B19" s="405">
        <v>16974</v>
      </c>
      <c r="C19" s="406">
        <v>-2.6664372957165</v>
      </c>
    </row>
    <row r="20" s="381" customFormat="1" ht="20.1" customHeight="1" spans="1:3">
      <c r="A20" s="421" t="s">
        <v>134</v>
      </c>
      <c r="B20" s="405">
        <v>7880</v>
      </c>
      <c r="C20" s="406">
        <v>49.6107841275869</v>
      </c>
    </row>
    <row r="21" s="381" customFormat="1" ht="20.1" customHeight="1" spans="1:3">
      <c r="A21" s="421" t="s">
        <v>135</v>
      </c>
      <c r="B21" s="405">
        <v>7340</v>
      </c>
      <c r="C21" s="406">
        <v>156.464011180992</v>
      </c>
    </row>
    <row r="22" s="381" customFormat="1" ht="20.1" customHeight="1" spans="1:3">
      <c r="A22" s="421" t="s">
        <v>136</v>
      </c>
      <c r="B22" s="405">
        <v>0</v>
      </c>
      <c r="C22" s="406"/>
    </row>
    <row r="23" s="381" customFormat="1" ht="20.1" customHeight="1" spans="1:3">
      <c r="A23" s="421" t="s">
        <v>137</v>
      </c>
      <c r="B23" s="405">
        <v>5109</v>
      </c>
      <c r="C23" s="406">
        <v>-71.7703613658968</v>
      </c>
    </row>
    <row r="24" s="382" customFormat="1" ht="20.1" customHeight="1" spans="1:3">
      <c r="A24" s="421" t="s">
        <v>138</v>
      </c>
      <c r="B24" s="405">
        <v>52836</v>
      </c>
      <c r="C24" s="406">
        <v>82.6023846552618</v>
      </c>
    </row>
    <row r="25" s="382" customFormat="1" ht="20.1" customHeight="1" spans="1:3">
      <c r="A25" s="421" t="s">
        <v>139</v>
      </c>
      <c r="B25" s="405">
        <v>2003</v>
      </c>
      <c r="C25" s="406">
        <v>21.8369829683698</v>
      </c>
    </row>
    <row r="26" s="382" customFormat="1" ht="20.1" customHeight="1" spans="1:3">
      <c r="A26" s="421" t="s">
        <v>140</v>
      </c>
      <c r="B26" s="405">
        <v>15832</v>
      </c>
      <c r="C26" s="406">
        <v>-5.88515039828796</v>
      </c>
    </row>
    <row r="27" s="383" customFormat="1" ht="20.1" customHeight="1" spans="1:4">
      <c r="A27" s="421" t="s">
        <v>141</v>
      </c>
      <c r="B27" s="405">
        <v>35</v>
      </c>
      <c r="C27" s="406">
        <v>-92.5690021231423</v>
      </c>
      <c r="D27" s="382"/>
    </row>
    <row r="28" s="383" customFormat="1" ht="20.1" customHeight="1" spans="1:3">
      <c r="A28" s="421" t="s">
        <v>142</v>
      </c>
      <c r="B28" s="405">
        <v>23767</v>
      </c>
      <c r="C28" s="406">
        <v>6.24972059546694</v>
      </c>
    </row>
    <row r="29" s="383" customFormat="1" ht="20.1" customHeight="1" spans="1:3">
      <c r="A29" s="421" t="s">
        <v>143</v>
      </c>
      <c r="B29" s="405">
        <v>6</v>
      </c>
      <c r="C29" s="406">
        <v>20</v>
      </c>
    </row>
    <row r="30" s="383" customFormat="1" ht="20.1" customHeight="1" spans="1:4">
      <c r="A30" s="407" t="s">
        <v>144</v>
      </c>
      <c r="B30" s="402">
        <v>845079</v>
      </c>
      <c r="C30" s="399">
        <v>-17.8782301449095</v>
      </c>
      <c r="D30" s="634"/>
    </row>
    <row r="31" s="383" customFormat="1" ht="20.1" customHeight="1" spans="1:4">
      <c r="A31" s="421" t="s">
        <v>127</v>
      </c>
      <c r="B31" s="405">
        <v>3360</v>
      </c>
      <c r="C31" s="399"/>
      <c r="D31" s="634"/>
    </row>
    <row r="32" s="383" customFormat="1" ht="20.1" customHeight="1" spans="1:4">
      <c r="A32" s="421" t="s">
        <v>130</v>
      </c>
      <c r="B32" s="405">
        <v>621745</v>
      </c>
      <c r="C32" s="399"/>
      <c r="D32" s="634"/>
    </row>
    <row r="33" s="383" customFormat="1" ht="20.1" customHeight="1" spans="1:4">
      <c r="A33" s="421" t="s">
        <v>131</v>
      </c>
      <c r="B33" s="405">
        <v>4202</v>
      </c>
      <c r="C33" s="399"/>
      <c r="D33" s="634"/>
    </row>
    <row r="34" s="383" customFormat="1" ht="20.1" customHeight="1" spans="1:4">
      <c r="A34" s="421" t="s">
        <v>141</v>
      </c>
      <c r="B34" s="405">
        <v>177430</v>
      </c>
      <c r="C34" s="399"/>
      <c r="D34" s="634"/>
    </row>
    <row r="35" s="383" customFormat="1" ht="20.1" customHeight="1" spans="1:4">
      <c r="A35" s="421" t="s">
        <v>142</v>
      </c>
      <c r="B35" s="405">
        <v>36766</v>
      </c>
      <c r="C35" s="399"/>
      <c r="D35" s="634"/>
    </row>
    <row r="36" s="383" customFormat="1" ht="20.1" customHeight="1" spans="1:4">
      <c r="A36" s="421" t="s">
        <v>143</v>
      </c>
      <c r="B36" s="405">
        <v>10</v>
      </c>
      <c r="C36" s="399"/>
      <c r="D36" s="634"/>
    </row>
    <row r="37" s="383" customFormat="1" ht="20.1" customHeight="1" spans="1:4">
      <c r="A37" s="421" t="s">
        <v>145</v>
      </c>
      <c r="B37" s="405">
        <v>1566</v>
      </c>
      <c r="C37" s="399"/>
      <c r="D37" s="634"/>
    </row>
    <row r="38" s="382" customFormat="1" ht="20.1" customHeight="1" spans="1:4">
      <c r="A38" s="407" t="s">
        <v>146</v>
      </c>
      <c r="B38" s="402"/>
      <c r="C38" s="399"/>
      <c r="D38" s="383"/>
    </row>
    <row r="39" s="382" customFormat="1" ht="20.1" customHeight="1" spans="1:3">
      <c r="A39" s="407" t="s">
        <v>147</v>
      </c>
      <c r="B39" s="402">
        <v>82225</v>
      </c>
      <c r="C39" s="399">
        <v>-32.6863252341345</v>
      </c>
    </row>
    <row r="40" s="382" customFormat="1" ht="20.1" customHeight="1" spans="1:3">
      <c r="A40" s="407" t="s">
        <v>148</v>
      </c>
      <c r="B40" s="402">
        <v>260116</v>
      </c>
      <c r="C40" s="399">
        <v>91.2884888329987</v>
      </c>
    </row>
    <row r="41" s="382" customFormat="1" ht="20.1" customHeight="1" spans="1:3">
      <c r="A41" s="407" t="s">
        <v>149</v>
      </c>
      <c r="B41" s="402">
        <v>154568</v>
      </c>
      <c r="C41" s="399">
        <v>29.673316666387</v>
      </c>
    </row>
    <row r="42" s="381" customFormat="1" ht="20.1" customHeight="1" spans="1:4">
      <c r="A42" s="410" t="s">
        <v>150</v>
      </c>
      <c r="B42" s="412">
        <v>130334</v>
      </c>
      <c r="C42" s="426">
        <v>-19.3727188369935</v>
      </c>
      <c r="D42" s="382"/>
    </row>
    <row r="43" s="382" customFormat="1" customHeight="1" spans="1:3">
      <c r="A43" s="384"/>
      <c r="B43" s="384"/>
      <c r="C43" s="385"/>
    </row>
    <row r="44" customHeight="1" spans="4:5">
      <c r="D44" s="382"/>
      <c r="E44" s="382"/>
    </row>
  </sheetData>
  <mergeCells count="1">
    <mergeCell ref="A2:C2"/>
  </mergeCells>
  <printOptions horizontalCentered="1"/>
  <pageMargins left="0.236220472440945" right="0.236220472440945" top="0.511811023622047" bottom="0.31496062992126" header="0.31496062992126" footer="0.31496062992126"/>
  <pageSetup paperSize="9" firstPageNumber="2" orientation="portrait" blackAndWhite="1" useFirstPageNumber="1" errors="blank"/>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00FF00"/>
  </sheetPr>
  <dimension ref="A1:N41"/>
  <sheetViews>
    <sheetView showZeros="0" workbookViewId="0">
      <selection activeCell="E35" sqref="E35"/>
    </sheetView>
  </sheetViews>
  <sheetFormatPr defaultColWidth="9" defaultRowHeight="21.95" customHeight="1"/>
  <cols>
    <col min="1" max="1" width="27.125" style="414" customWidth="1"/>
    <col min="2" max="5" width="9.875" style="414" customWidth="1"/>
    <col min="6" max="7" width="9" style="414" customWidth="1"/>
    <col min="8" max="8" width="26.5" style="414" customWidth="1"/>
    <col min="9" max="12" width="9.875" style="414" customWidth="1"/>
    <col min="13" max="14" width="9" style="414" customWidth="1"/>
    <col min="15" max="247" width="9" style="414"/>
    <col min="248" max="248" width="4.875" style="414" customWidth="1"/>
    <col min="249" max="249" width="30.625" style="414" customWidth="1"/>
    <col min="250" max="250" width="17" style="414" customWidth="1"/>
    <col min="251" max="251" width="13.5" style="414" customWidth="1"/>
    <col min="252" max="252" width="32.125" style="414" customWidth="1"/>
    <col min="253" max="253" width="15.5" style="414" customWidth="1"/>
    <col min="254" max="254" width="12.25" style="414" customWidth="1"/>
    <col min="255" max="503" width="9" style="414"/>
    <col min="504" max="504" width="4.875" style="414" customWidth="1"/>
    <col min="505" max="505" width="30.625" style="414" customWidth="1"/>
    <col min="506" max="506" width="17" style="414" customWidth="1"/>
    <col min="507" max="507" width="13.5" style="414" customWidth="1"/>
    <col min="508" max="508" width="32.125" style="414" customWidth="1"/>
    <col min="509" max="509" width="15.5" style="414" customWidth="1"/>
    <col min="510" max="510" width="12.25" style="414" customWidth="1"/>
    <col min="511" max="759" width="9" style="414"/>
    <col min="760" max="760" width="4.875" style="414" customWidth="1"/>
    <col min="761" max="761" width="30.625" style="414" customWidth="1"/>
    <col min="762" max="762" width="17" style="414" customWidth="1"/>
    <col min="763" max="763" width="13.5" style="414" customWidth="1"/>
    <col min="764" max="764" width="32.125" style="414" customWidth="1"/>
    <col min="765" max="765" width="15.5" style="414" customWidth="1"/>
    <col min="766" max="766" width="12.25" style="414" customWidth="1"/>
    <col min="767" max="1015" width="9" style="414"/>
    <col min="1016" max="1016" width="4.875" style="414" customWidth="1"/>
    <col min="1017" max="1017" width="30.625" style="414" customWidth="1"/>
    <col min="1018" max="1018" width="17" style="414" customWidth="1"/>
    <col min="1019" max="1019" width="13.5" style="414" customWidth="1"/>
    <col min="1020" max="1020" width="32.125" style="414" customWidth="1"/>
    <col min="1021" max="1021" width="15.5" style="414" customWidth="1"/>
    <col min="1022" max="1022" width="12.25" style="414" customWidth="1"/>
    <col min="1023" max="1271" width="9" style="414"/>
    <col min="1272" max="1272" width="4.875" style="414" customWidth="1"/>
    <col min="1273" max="1273" width="30.625" style="414" customWidth="1"/>
    <col min="1274" max="1274" width="17" style="414" customWidth="1"/>
    <col min="1275" max="1275" width="13.5" style="414" customWidth="1"/>
    <col min="1276" max="1276" width="32.125" style="414" customWidth="1"/>
    <col min="1277" max="1277" width="15.5" style="414" customWidth="1"/>
    <col min="1278" max="1278" width="12.25" style="414" customWidth="1"/>
    <col min="1279" max="1527" width="9" style="414"/>
    <col min="1528" max="1528" width="4.875" style="414" customWidth="1"/>
    <col min="1529" max="1529" width="30.625" style="414" customWidth="1"/>
    <col min="1530" max="1530" width="17" style="414" customWidth="1"/>
    <col min="1531" max="1531" width="13.5" style="414" customWidth="1"/>
    <col min="1532" max="1532" width="32.125" style="414" customWidth="1"/>
    <col min="1533" max="1533" width="15.5" style="414" customWidth="1"/>
    <col min="1534" max="1534" width="12.25" style="414" customWidth="1"/>
    <col min="1535" max="1783" width="9" style="414"/>
    <col min="1784" max="1784" width="4.875" style="414" customWidth="1"/>
    <col min="1785" max="1785" width="30.625" style="414" customWidth="1"/>
    <col min="1786" max="1786" width="17" style="414" customWidth="1"/>
    <col min="1787" max="1787" width="13.5" style="414" customWidth="1"/>
    <col min="1788" max="1788" width="32.125" style="414" customWidth="1"/>
    <col min="1789" max="1789" width="15.5" style="414" customWidth="1"/>
    <col min="1790" max="1790" width="12.25" style="414" customWidth="1"/>
    <col min="1791" max="2039" width="9" style="414"/>
    <col min="2040" max="2040" width="4.875" style="414" customWidth="1"/>
    <col min="2041" max="2041" width="30.625" style="414" customWidth="1"/>
    <col min="2042" max="2042" width="17" style="414" customWidth="1"/>
    <col min="2043" max="2043" width="13.5" style="414" customWidth="1"/>
    <col min="2044" max="2044" width="32.125" style="414" customWidth="1"/>
    <col min="2045" max="2045" width="15.5" style="414" customWidth="1"/>
    <col min="2046" max="2046" width="12.25" style="414" customWidth="1"/>
    <col min="2047" max="2295" width="9" style="414"/>
    <col min="2296" max="2296" width="4.875" style="414" customWidth="1"/>
    <col min="2297" max="2297" width="30.625" style="414" customWidth="1"/>
    <col min="2298" max="2298" width="17" style="414" customWidth="1"/>
    <col min="2299" max="2299" width="13.5" style="414" customWidth="1"/>
    <col min="2300" max="2300" width="32.125" style="414" customWidth="1"/>
    <col min="2301" max="2301" width="15.5" style="414" customWidth="1"/>
    <col min="2302" max="2302" width="12.25" style="414" customWidth="1"/>
    <col min="2303" max="2551" width="9" style="414"/>
    <col min="2552" max="2552" width="4.875" style="414" customWidth="1"/>
    <col min="2553" max="2553" width="30.625" style="414" customWidth="1"/>
    <col min="2554" max="2554" width="17" style="414" customWidth="1"/>
    <col min="2555" max="2555" width="13.5" style="414" customWidth="1"/>
    <col min="2556" max="2556" width="32.125" style="414" customWidth="1"/>
    <col min="2557" max="2557" width="15.5" style="414" customWidth="1"/>
    <col min="2558" max="2558" width="12.25" style="414" customWidth="1"/>
    <col min="2559" max="2807" width="9" style="414"/>
    <col min="2808" max="2808" width="4.875" style="414" customWidth="1"/>
    <col min="2809" max="2809" width="30.625" style="414" customWidth="1"/>
    <col min="2810" max="2810" width="17" style="414" customWidth="1"/>
    <col min="2811" max="2811" width="13.5" style="414" customWidth="1"/>
    <col min="2812" max="2812" width="32.125" style="414" customWidth="1"/>
    <col min="2813" max="2813" width="15.5" style="414" customWidth="1"/>
    <col min="2814" max="2814" width="12.25" style="414" customWidth="1"/>
    <col min="2815" max="3063" width="9" style="414"/>
    <col min="3064" max="3064" width="4.875" style="414" customWidth="1"/>
    <col min="3065" max="3065" width="30.625" style="414" customWidth="1"/>
    <col min="3066" max="3066" width="17" style="414" customWidth="1"/>
    <col min="3067" max="3067" width="13.5" style="414" customWidth="1"/>
    <col min="3068" max="3068" width="32.125" style="414" customWidth="1"/>
    <col min="3069" max="3069" width="15.5" style="414" customWidth="1"/>
    <col min="3070" max="3070" width="12.25" style="414" customWidth="1"/>
    <col min="3071" max="3319" width="9" style="414"/>
    <col min="3320" max="3320" width="4.875" style="414" customWidth="1"/>
    <col min="3321" max="3321" width="30.625" style="414" customWidth="1"/>
    <col min="3322" max="3322" width="17" style="414" customWidth="1"/>
    <col min="3323" max="3323" width="13.5" style="414" customWidth="1"/>
    <col min="3324" max="3324" width="32.125" style="414" customWidth="1"/>
    <col min="3325" max="3325" width="15.5" style="414" customWidth="1"/>
    <col min="3326" max="3326" width="12.25" style="414" customWidth="1"/>
    <col min="3327" max="3575" width="9" style="414"/>
    <col min="3576" max="3576" width="4.875" style="414" customWidth="1"/>
    <col min="3577" max="3577" width="30.625" style="414" customWidth="1"/>
    <col min="3578" max="3578" width="17" style="414" customWidth="1"/>
    <col min="3579" max="3579" width="13.5" style="414" customWidth="1"/>
    <col min="3580" max="3580" width="32.125" style="414" customWidth="1"/>
    <col min="3581" max="3581" width="15.5" style="414" customWidth="1"/>
    <col min="3582" max="3582" width="12.25" style="414" customWidth="1"/>
    <col min="3583" max="3831" width="9" style="414"/>
    <col min="3832" max="3832" width="4.875" style="414" customWidth="1"/>
    <col min="3833" max="3833" width="30.625" style="414" customWidth="1"/>
    <col min="3834" max="3834" width="17" style="414" customWidth="1"/>
    <col min="3835" max="3835" width="13.5" style="414" customWidth="1"/>
    <col min="3836" max="3836" width="32.125" style="414" customWidth="1"/>
    <col min="3837" max="3837" width="15.5" style="414" customWidth="1"/>
    <col min="3838" max="3838" width="12.25" style="414" customWidth="1"/>
    <col min="3839" max="4087" width="9" style="414"/>
    <col min="4088" max="4088" width="4.875" style="414" customWidth="1"/>
    <col min="4089" max="4089" width="30.625" style="414" customWidth="1"/>
    <col min="4090" max="4090" width="17" style="414" customWidth="1"/>
    <col min="4091" max="4091" width="13.5" style="414" customWidth="1"/>
    <col min="4092" max="4092" width="32.125" style="414" customWidth="1"/>
    <col min="4093" max="4093" width="15.5" style="414" customWidth="1"/>
    <col min="4094" max="4094" width="12.25" style="414" customWidth="1"/>
    <col min="4095" max="4343" width="9" style="414"/>
    <col min="4344" max="4344" width="4.875" style="414" customWidth="1"/>
    <col min="4345" max="4345" width="30.625" style="414" customWidth="1"/>
    <col min="4346" max="4346" width="17" style="414" customWidth="1"/>
    <col min="4347" max="4347" width="13.5" style="414" customWidth="1"/>
    <col min="4348" max="4348" width="32.125" style="414" customWidth="1"/>
    <col min="4349" max="4349" width="15.5" style="414" customWidth="1"/>
    <col min="4350" max="4350" width="12.25" style="414" customWidth="1"/>
    <col min="4351" max="4599" width="9" style="414"/>
    <col min="4600" max="4600" width="4.875" style="414" customWidth="1"/>
    <col min="4601" max="4601" width="30.625" style="414" customWidth="1"/>
    <col min="4602" max="4602" width="17" style="414" customWidth="1"/>
    <col min="4603" max="4603" width="13.5" style="414" customWidth="1"/>
    <col min="4604" max="4604" width="32.125" style="414" customWidth="1"/>
    <col min="4605" max="4605" width="15.5" style="414" customWidth="1"/>
    <col min="4606" max="4606" width="12.25" style="414" customWidth="1"/>
    <col min="4607" max="4855" width="9" style="414"/>
    <col min="4856" max="4856" width="4.875" style="414" customWidth="1"/>
    <col min="4857" max="4857" width="30.625" style="414" customWidth="1"/>
    <col min="4858" max="4858" width="17" style="414" customWidth="1"/>
    <col min="4859" max="4859" width="13.5" style="414" customWidth="1"/>
    <col min="4860" max="4860" width="32.125" style="414" customWidth="1"/>
    <col min="4861" max="4861" width="15.5" style="414" customWidth="1"/>
    <col min="4862" max="4862" width="12.25" style="414" customWidth="1"/>
    <col min="4863" max="5111" width="9" style="414"/>
    <col min="5112" max="5112" width="4.875" style="414" customWidth="1"/>
    <col min="5113" max="5113" width="30.625" style="414" customWidth="1"/>
    <col min="5114" max="5114" width="17" style="414" customWidth="1"/>
    <col min="5115" max="5115" width="13.5" style="414" customWidth="1"/>
    <col min="5116" max="5116" width="32.125" style="414" customWidth="1"/>
    <col min="5117" max="5117" width="15.5" style="414" customWidth="1"/>
    <col min="5118" max="5118" width="12.25" style="414" customWidth="1"/>
    <col min="5119" max="5367" width="9" style="414"/>
    <col min="5368" max="5368" width="4.875" style="414" customWidth="1"/>
    <col min="5369" max="5369" width="30.625" style="414" customWidth="1"/>
    <col min="5370" max="5370" width="17" style="414" customWidth="1"/>
    <col min="5371" max="5371" width="13.5" style="414" customWidth="1"/>
    <col min="5372" max="5372" width="32.125" style="414" customWidth="1"/>
    <col min="5373" max="5373" width="15.5" style="414" customWidth="1"/>
    <col min="5374" max="5374" width="12.25" style="414" customWidth="1"/>
    <col min="5375" max="5623" width="9" style="414"/>
    <col min="5624" max="5624" width="4.875" style="414" customWidth="1"/>
    <col min="5625" max="5625" width="30.625" style="414" customWidth="1"/>
    <col min="5626" max="5626" width="17" style="414" customWidth="1"/>
    <col min="5627" max="5627" width="13.5" style="414" customWidth="1"/>
    <col min="5628" max="5628" width="32.125" style="414" customWidth="1"/>
    <col min="5629" max="5629" width="15.5" style="414" customWidth="1"/>
    <col min="5630" max="5630" width="12.25" style="414" customWidth="1"/>
    <col min="5631" max="5879" width="9" style="414"/>
    <col min="5880" max="5880" width="4.875" style="414" customWidth="1"/>
    <col min="5881" max="5881" width="30.625" style="414" customWidth="1"/>
    <col min="5882" max="5882" width="17" style="414" customWidth="1"/>
    <col min="5883" max="5883" width="13.5" style="414" customWidth="1"/>
    <col min="5884" max="5884" width="32.125" style="414" customWidth="1"/>
    <col min="5885" max="5885" width="15.5" style="414" customWidth="1"/>
    <col min="5886" max="5886" width="12.25" style="414" customWidth="1"/>
    <col min="5887" max="6135" width="9" style="414"/>
    <col min="6136" max="6136" width="4.875" style="414" customWidth="1"/>
    <col min="6137" max="6137" width="30.625" style="414" customWidth="1"/>
    <col min="6138" max="6138" width="17" style="414" customWidth="1"/>
    <col min="6139" max="6139" width="13.5" style="414" customWidth="1"/>
    <col min="6140" max="6140" width="32.125" style="414" customWidth="1"/>
    <col min="6141" max="6141" width="15.5" style="414" customWidth="1"/>
    <col min="6142" max="6142" width="12.25" style="414" customWidth="1"/>
    <col min="6143" max="6391" width="9" style="414"/>
    <col min="6392" max="6392" width="4.875" style="414" customWidth="1"/>
    <col min="6393" max="6393" width="30.625" style="414" customWidth="1"/>
    <col min="6394" max="6394" width="17" style="414" customWidth="1"/>
    <col min="6395" max="6395" width="13.5" style="414" customWidth="1"/>
    <col min="6396" max="6396" width="32.125" style="414" customWidth="1"/>
    <col min="6397" max="6397" width="15.5" style="414" customWidth="1"/>
    <col min="6398" max="6398" width="12.25" style="414" customWidth="1"/>
    <col min="6399" max="6647" width="9" style="414"/>
    <col min="6648" max="6648" width="4.875" style="414" customWidth="1"/>
    <col min="6649" max="6649" width="30.625" style="414" customWidth="1"/>
    <col min="6650" max="6650" width="17" style="414" customWidth="1"/>
    <col min="6651" max="6651" width="13.5" style="414" customWidth="1"/>
    <col min="6652" max="6652" width="32.125" style="414" customWidth="1"/>
    <col min="6653" max="6653" width="15.5" style="414" customWidth="1"/>
    <col min="6654" max="6654" width="12.25" style="414" customWidth="1"/>
    <col min="6655" max="6903" width="9" style="414"/>
    <col min="6904" max="6904" width="4.875" style="414" customWidth="1"/>
    <col min="6905" max="6905" width="30.625" style="414" customWidth="1"/>
    <col min="6906" max="6906" width="17" style="414" customWidth="1"/>
    <col min="6907" max="6907" width="13.5" style="414" customWidth="1"/>
    <col min="6908" max="6908" width="32.125" style="414" customWidth="1"/>
    <col min="6909" max="6909" width="15.5" style="414" customWidth="1"/>
    <col min="6910" max="6910" width="12.25" style="414" customWidth="1"/>
    <col min="6911" max="7159" width="9" style="414"/>
    <col min="7160" max="7160" width="4.875" style="414" customWidth="1"/>
    <col min="7161" max="7161" width="30.625" style="414" customWidth="1"/>
    <col min="7162" max="7162" width="17" style="414" customWidth="1"/>
    <col min="7163" max="7163" width="13.5" style="414" customWidth="1"/>
    <col min="7164" max="7164" width="32.125" style="414" customWidth="1"/>
    <col min="7165" max="7165" width="15.5" style="414" customWidth="1"/>
    <col min="7166" max="7166" width="12.25" style="414" customWidth="1"/>
    <col min="7167" max="7415" width="9" style="414"/>
    <col min="7416" max="7416" width="4.875" style="414" customWidth="1"/>
    <col min="7417" max="7417" width="30.625" style="414" customWidth="1"/>
    <col min="7418" max="7418" width="17" style="414" customWidth="1"/>
    <col min="7419" max="7419" width="13.5" style="414" customWidth="1"/>
    <col min="7420" max="7420" width="32.125" style="414" customWidth="1"/>
    <col min="7421" max="7421" width="15.5" style="414" customWidth="1"/>
    <col min="7422" max="7422" width="12.25" style="414" customWidth="1"/>
    <col min="7423" max="7671" width="9" style="414"/>
    <col min="7672" max="7672" width="4.875" style="414" customWidth="1"/>
    <col min="7673" max="7673" width="30.625" style="414" customWidth="1"/>
    <col min="7674" max="7674" width="17" style="414" customWidth="1"/>
    <col min="7675" max="7675" width="13.5" style="414" customWidth="1"/>
    <col min="7676" max="7676" width="32.125" style="414" customWidth="1"/>
    <col min="7677" max="7677" width="15.5" style="414" customWidth="1"/>
    <col min="7678" max="7678" width="12.25" style="414" customWidth="1"/>
    <col min="7679" max="7927" width="9" style="414"/>
    <col min="7928" max="7928" width="4.875" style="414" customWidth="1"/>
    <col min="7929" max="7929" width="30.625" style="414" customWidth="1"/>
    <col min="7930" max="7930" width="17" style="414" customWidth="1"/>
    <col min="7931" max="7931" width="13.5" style="414" customWidth="1"/>
    <col min="7932" max="7932" width="32.125" style="414" customWidth="1"/>
    <col min="7933" max="7933" width="15.5" style="414" customWidth="1"/>
    <col min="7934" max="7934" width="12.25" style="414" customWidth="1"/>
    <col min="7935" max="8183" width="9" style="414"/>
    <col min="8184" max="8184" width="4.875" style="414" customWidth="1"/>
    <col min="8185" max="8185" width="30.625" style="414" customWidth="1"/>
    <col min="8186" max="8186" width="17" style="414" customWidth="1"/>
    <col min="8187" max="8187" width="13.5" style="414" customWidth="1"/>
    <col min="8188" max="8188" width="32.125" style="414" customWidth="1"/>
    <col min="8189" max="8189" width="15.5" style="414" customWidth="1"/>
    <col min="8190" max="8190" width="12.25" style="414" customWidth="1"/>
    <col min="8191" max="8439" width="9" style="414"/>
    <col min="8440" max="8440" width="4.875" style="414" customWidth="1"/>
    <col min="8441" max="8441" width="30.625" style="414" customWidth="1"/>
    <col min="8442" max="8442" width="17" style="414" customWidth="1"/>
    <col min="8443" max="8443" width="13.5" style="414" customWidth="1"/>
    <col min="8444" max="8444" width="32.125" style="414" customWidth="1"/>
    <col min="8445" max="8445" width="15.5" style="414" customWidth="1"/>
    <col min="8446" max="8446" width="12.25" style="414" customWidth="1"/>
    <col min="8447" max="8695" width="9" style="414"/>
    <col min="8696" max="8696" width="4.875" style="414" customWidth="1"/>
    <col min="8697" max="8697" width="30.625" style="414" customWidth="1"/>
    <col min="8698" max="8698" width="17" style="414" customWidth="1"/>
    <col min="8699" max="8699" width="13.5" style="414" customWidth="1"/>
    <col min="8700" max="8700" width="32.125" style="414" customWidth="1"/>
    <col min="8701" max="8701" width="15.5" style="414" customWidth="1"/>
    <col min="8702" max="8702" width="12.25" style="414" customWidth="1"/>
    <col min="8703" max="8951" width="9" style="414"/>
    <col min="8952" max="8952" width="4.875" style="414" customWidth="1"/>
    <col min="8953" max="8953" width="30.625" style="414" customWidth="1"/>
    <col min="8954" max="8954" width="17" style="414" customWidth="1"/>
    <col min="8955" max="8955" width="13.5" style="414" customWidth="1"/>
    <col min="8956" max="8956" width="32.125" style="414" customWidth="1"/>
    <col min="8957" max="8957" width="15.5" style="414" customWidth="1"/>
    <col min="8958" max="8958" width="12.25" style="414" customWidth="1"/>
    <col min="8959" max="9207" width="9" style="414"/>
    <col min="9208" max="9208" width="4.875" style="414" customWidth="1"/>
    <col min="9209" max="9209" width="30.625" style="414" customWidth="1"/>
    <col min="9210" max="9210" width="17" style="414" customWidth="1"/>
    <col min="9211" max="9211" width="13.5" style="414" customWidth="1"/>
    <col min="9212" max="9212" width="32.125" style="414" customWidth="1"/>
    <col min="9213" max="9213" width="15.5" style="414" customWidth="1"/>
    <col min="9214" max="9214" width="12.25" style="414" customWidth="1"/>
    <col min="9215" max="9463" width="9" style="414"/>
    <col min="9464" max="9464" width="4.875" style="414" customWidth="1"/>
    <col min="9465" max="9465" width="30.625" style="414" customWidth="1"/>
    <col min="9466" max="9466" width="17" style="414" customWidth="1"/>
    <col min="9467" max="9467" width="13.5" style="414" customWidth="1"/>
    <col min="9468" max="9468" width="32.125" style="414" customWidth="1"/>
    <col min="9469" max="9469" width="15.5" style="414" customWidth="1"/>
    <col min="9470" max="9470" width="12.25" style="414" customWidth="1"/>
    <col min="9471" max="9719" width="9" style="414"/>
    <col min="9720" max="9720" width="4.875" style="414" customWidth="1"/>
    <col min="9721" max="9721" width="30.625" style="414" customWidth="1"/>
    <col min="9722" max="9722" width="17" style="414" customWidth="1"/>
    <col min="9723" max="9723" width="13.5" style="414" customWidth="1"/>
    <col min="9724" max="9724" width="32.125" style="414" customWidth="1"/>
    <col min="9725" max="9725" width="15.5" style="414" customWidth="1"/>
    <col min="9726" max="9726" width="12.25" style="414" customWidth="1"/>
    <col min="9727" max="9975" width="9" style="414"/>
    <col min="9976" max="9976" width="4.875" style="414" customWidth="1"/>
    <col min="9977" max="9977" width="30.625" style="414" customWidth="1"/>
    <col min="9978" max="9978" width="17" style="414" customWidth="1"/>
    <col min="9979" max="9979" width="13.5" style="414" customWidth="1"/>
    <col min="9980" max="9980" width="32.125" style="414" customWidth="1"/>
    <col min="9981" max="9981" width="15.5" style="414" customWidth="1"/>
    <col min="9982" max="9982" width="12.25" style="414" customWidth="1"/>
    <col min="9983" max="10231" width="9" style="414"/>
    <col min="10232" max="10232" width="4.875" style="414" customWidth="1"/>
    <col min="10233" max="10233" width="30.625" style="414" customWidth="1"/>
    <col min="10234" max="10234" width="17" style="414" customWidth="1"/>
    <col min="10235" max="10235" width="13.5" style="414" customWidth="1"/>
    <col min="10236" max="10236" width="32.125" style="414" customWidth="1"/>
    <col min="10237" max="10237" width="15.5" style="414" customWidth="1"/>
    <col min="10238" max="10238" width="12.25" style="414" customWidth="1"/>
    <col min="10239" max="10487" width="9" style="414"/>
    <col min="10488" max="10488" width="4.875" style="414" customWidth="1"/>
    <col min="10489" max="10489" width="30.625" style="414" customWidth="1"/>
    <col min="10490" max="10490" width="17" style="414" customWidth="1"/>
    <col min="10491" max="10491" width="13.5" style="414" customWidth="1"/>
    <col min="10492" max="10492" width="32.125" style="414" customWidth="1"/>
    <col min="10493" max="10493" width="15.5" style="414" customWidth="1"/>
    <col min="10494" max="10494" width="12.25" style="414" customWidth="1"/>
    <col min="10495" max="10743" width="9" style="414"/>
    <col min="10744" max="10744" width="4.875" style="414" customWidth="1"/>
    <col min="10745" max="10745" width="30.625" style="414" customWidth="1"/>
    <col min="10746" max="10746" width="17" style="414" customWidth="1"/>
    <col min="10747" max="10747" width="13.5" style="414" customWidth="1"/>
    <col min="10748" max="10748" width="32.125" style="414" customWidth="1"/>
    <col min="10749" max="10749" width="15.5" style="414" customWidth="1"/>
    <col min="10750" max="10750" width="12.25" style="414" customWidth="1"/>
    <col min="10751" max="10999" width="9" style="414"/>
    <col min="11000" max="11000" width="4.875" style="414" customWidth="1"/>
    <col min="11001" max="11001" width="30.625" style="414" customWidth="1"/>
    <col min="11002" max="11002" width="17" style="414" customWidth="1"/>
    <col min="11003" max="11003" width="13.5" style="414" customWidth="1"/>
    <col min="11004" max="11004" width="32.125" style="414" customWidth="1"/>
    <col min="11005" max="11005" width="15.5" style="414" customWidth="1"/>
    <col min="11006" max="11006" width="12.25" style="414" customWidth="1"/>
    <col min="11007" max="11255" width="9" style="414"/>
    <col min="11256" max="11256" width="4.875" style="414" customWidth="1"/>
    <col min="11257" max="11257" width="30.625" style="414" customWidth="1"/>
    <col min="11258" max="11258" width="17" style="414" customWidth="1"/>
    <col min="11259" max="11259" width="13.5" style="414" customWidth="1"/>
    <col min="11260" max="11260" width="32.125" style="414" customWidth="1"/>
    <col min="11261" max="11261" width="15.5" style="414" customWidth="1"/>
    <col min="11262" max="11262" width="12.25" style="414" customWidth="1"/>
    <col min="11263" max="11511" width="9" style="414"/>
    <col min="11512" max="11512" width="4.875" style="414" customWidth="1"/>
    <col min="11513" max="11513" width="30.625" style="414" customWidth="1"/>
    <col min="11514" max="11514" width="17" style="414" customWidth="1"/>
    <col min="11515" max="11515" width="13.5" style="414" customWidth="1"/>
    <col min="11516" max="11516" width="32.125" style="414" customWidth="1"/>
    <col min="11517" max="11517" width="15.5" style="414" customWidth="1"/>
    <col min="11518" max="11518" width="12.25" style="414" customWidth="1"/>
    <col min="11519" max="11767" width="9" style="414"/>
    <col min="11768" max="11768" width="4.875" style="414" customWidth="1"/>
    <col min="11769" max="11769" width="30.625" style="414" customWidth="1"/>
    <col min="11770" max="11770" width="17" style="414" customWidth="1"/>
    <col min="11771" max="11771" width="13.5" style="414" customWidth="1"/>
    <col min="11772" max="11772" width="32.125" style="414" customWidth="1"/>
    <col min="11773" max="11773" width="15.5" style="414" customWidth="1"/>
    <col min="11774" max="11774" width="12.25" style="414" customWidth="1"/>
    <col min="11775" max="12023" width="9" style="414"/>
    <col min="12024" max="12024" width="4.875" style="414" customWidth="1"/>
    <col min="12025" max="12025" width="30.625" style="414" customWidth="1"/>
    <col min="12026" max="12026" width="17" style="414" customWidth="1"/>
    <col min="12027" max="12027" width="13.5" style="414" customWidth="1"/>
    <col min="12028" max="12028" width="32.125" style="414" customWidth="1"/>
    <col min="12029" max="12029" width="15.5" style="414" customWidth="1"/>
    <col min="12030" max="12030" width="12.25" style="414" customWidth="1"/>
    <col min="12031" max="12279" width="9" style="414"/>
    <col min="12280" max="12280" width="4.875" style="414" customWidth="1"/>
    <col min="12281" max="12281" width="30.625" style="414" customWidth="1"/>
    <col min="12282" max="12282" width="17" style="414" customWidth="1"/>
    <col min="12283" max="12283" width="13.5" style="414" customWidth="1"/>
    <col min="12284" max="12284" width="32.125" style="414" customWidth="1"/>
    <col min="12285" max="12285" width="15.5" style="414" customWidth="1"/>
    <col min="12286" max="12286" width="12.25" style="414" customWidth="1"/>
    <col min="12287" max="12535" width="9" style="414"/>
    <col min="12536" max="12536" width="4.875" style="414" customWidth="1"/>
    <col min="12537" max="12537" width="30.625" style="414" customWidth="1"/>
    <col min="12538" max="12538" width="17" style="414" customWidth="1"/>
    <col min="12539" max="12539" width="13.5" style="414" customWidth="1"/>
    <col min="12540" max="12540" width="32.125" style="414" customWidth="1"/>
    <col min="12541" max="12541" width="15.5" style="414" customWidth="1"/>
    <col min="12542" max="12542" width="12.25" style="414" customWidth="1"/>
    <col min="12543" max="12791" width="9" style="414"/>
    <col min="12792" max="12792" width="4.875" style="414" customWidth="1"/>
    <col min="12793" max="12793" width="30.625" style="414" customWidth="1"/>
    <col min="12794" max="12794" width="17" style="414" customWidth="1"/>
    <col min="12795" max="12795" width="13.5" style="414" customWidth="1"/>
    <col min="12796" max="12796" width="32.125" style="414" customWidth="1"/>
    <col min="12797" max="12797" width="15.5" style="414" customWidth="1"/>
    <col min="12798" max="12798" width="12.25" style="414" customWidth="1"/>
    <col min="12799" max="13047" width="9" style="414"/>
    <col min="13048" max="13048" width="4.875" style="414" customWidth="1"/>
    <col min="13049" max="13049" width="30.625" style="414" customWidth="1"/>
    <col min="13050" max="13050" width="17" style="414" customWidth="1"/>
    <col min="13051" max="13051" width="13.5" style="414" customWidth="1"/>
    <col min="13052" max="13052" width="32.125" style="414" customWidth="1"/>
    <col min="13053" max="13053" width="15.5" style="414" customWidth="1"/>
    <col min="13054" max="13054" width="12.25" style="414" customWidth="1"/>
    <col min="13055" max="13303" width="9" style="414"/>
    <col min="13304" max="13304" width="4.875" style="414" customWidth="1"/>
    <col min="13305" max="13305" width="30.625" style="414" customWidth="1"/>
    <col min="13306" max="13306" width="17" style="414" customWidth="1"/>
    <col min="13307" max="13307" width="13.5" style="414" customWidth="1"/>
    <col min="13308" max="13308" width="32.125" style="414" customWidth="1"/>
    <col min="13309" max="13309" width="15.5" style="414" customWidth="1"/>
    <col min="13310" max="13310" width="12.25" style="414" customWidth="1"/>
    <col min="13311" max="13559" width="9" style="414"/>
    <col min="13560" max="13560" width="4.875" style="414" customWidth="1"/>
    <col min="13561" max="13561" width="30.625" style="414" customWidth="1"/>
    <col min="13562" max="13562" width="17" style="414" customWidth="1"/>
    <col min="13563" max="13563" width="13.5" style="414" customWidth="1"/>
    <col min="13564" max="13564" width="32.125" style="414" customWidth="1"/>
    <col min="13565" max="13565" width="15.5" style="414" customWidth="1"/>
    <col min="13566" max="13566" width="12.25" style="414" customWidth="1"/>
    <col min="13567" max="13815" width="9" style="414"/>
    <col min="13816" max="13816" width="4.875" style="414" customWidth="1"/>
    <col min="13817" max="13817" width="30.625" style="414" customWidth="1"/>
    <col min="13818" max="13818" width="17" style="414" customWidth="1"/>
    <col min="13819" max="13819" width="13.5" style="414" customWidth="1"/>
    <col min="13820" max="13820" width="32.125" style="414" customWidth="1"/>
    <col min="13821" max="13821" width="15.5" style="414" customWidth="1"/>
    <col min="13822" max="13822" width="12.25" style="414" customWidth="1"/>
    <col min="13823" max="14071" width="9" style="414"/>
    <col min="14072" max="14072" width="4.875" style="414" customWidth="1"/>
    <col min="14073" max="14073" width="30.625" style="414" customWidth="1"/>
    <col min="14074" max="14074" width="17" style="414" customWidth="1"/>
    <col min="14075" max="14075" width="13.5" style="414" customWidth="1"/>
    <col min="14076" max="14076" width="32.125" style="414" customWidth="1"/>
    <col min="14077" max="14077" width="15.5" style="414" customWidth="1"/>
    <col min="14078" max="14078" width="12.25" style="414" customWidth="1"/>
    <col min="14079" max="14327" width="9" style="414"/>
    <col min="14328" max="14328" width="4.875" style="414" customWidth="1"/>
    <col min="14329" max="14329" width="30.625" style="414" customWidth="1"/>
    <col min="14330" max="14330" width="17" style="414" customWidth="1"/>
    <col min="14331" max="14331" width="13.5" style="414" customWidth="1"/>
    <col min="14332" max="14332" width="32.125" style="414" customWidth="1"/>
    <col min="14333" max="14333" width="15.5" style="414" customWidth="1"/>
    <col min="14334" max="14334" width="12.25" style="414" customWidth="1"/>
    <col min="14335" max="14583" width="9" style="414"/>
    <col min="14584" max="14584" width="4.875" style="414" customWidth="1"/>
    <col min="14585" max="14585" width="30.625" style="414" customWidth="1"/>
    <col min="14586" max="14586" width="17" style="414" customWidth="1"/>
    <col min="14587" max="14587" width="13.5" style="414" customWidth="1"/>
    <col min="14588" max="14588" width="32.125" style="414" customWidth="1"/>
    <col min="14589" max="14589" width="15.5" style="414" customWidth="1"/>
    <col min="14590" max="14590" width="12.25" style="414" customWidth="1"/>
    <col min="14591" max="14839" width="9" style="414"/>
    <col min="14840" max="14840" width="4.875" style="414" customWidth="1"/>
    <col min="14841" max="14841" width="30.625" style="414" customWidth="1"/>
    <col min="14842" max="14842" width="17" style="414" customWidth="1"/>
    <col min="14843" max="14843" width="13.5" style="414" customWidth="1"/>
    <col min="14844" max="14844" width="32.125" style="414" customWidth="1"/>
    <col min="14845" max="14845" width="15.5" style="414" customWidth="1"/>
    <col min="14846" max="14846" width="12.25" style="414" customWidth="1"/>
    <col min="14847" max="15095" width="9" style="414"/>
    <col min="15096" max="15096" width="4.875" style="414" customWidth="1"/>
    <col min="15097" max="15097" width="30.625" style="414" customWidth="1"/>
    <col min="15098" max="15098" width="17" style="414" customWidth="1"/>
    <col min="15099" max="15099" width="13.5" style="414" customWidth="1"/>
    <col min="15100" max="15100" width="32.125" style="414" customWidth="1"/>
    <col min="15101" max="15101" width="15.5" style="414" customWidth="1"/>
    <col min="15102" max="15102" width="12.25" style="414" customWidth="1"/>
    <col min="15103" max="15351" width="9" style="414"/>
    <col min="15352" max="15352" width="4.875" style="414" customWidth="1"/>
    <col min="15353" max="15353" width="30.625" style="414" customWidth="1"/>
    <col min="15354" max="15354" width="17" style="414" customWidth="1"/>
    <col min="15355" max="15355" width="13.5" style="414" customWidth="1"/>
    <col min="15356" max="15356" width="32.125" style="414" customWidth="1"/>
    <col min="15357" max="15357" width="15.5" style="414" customWidth="1"/>
    <col min="15358" max="15358" width="12.25" style="414" customWidth="1"/>
    <col min="15359" max="15607" width="9" style="414"/>
    <col min="15608" max="15608" width="4.875" style="414" customWidth="1"/>
    <col min="15609" max="15609" width="30.625" style="414" customWidth="1"/>
    <col min="15610" max="15610" width="17" style="414" customWidth="1"/>
    <col min="15611" max="15611" width="13.5" style="414" customWidth="1"/>
    <col min="15612" max="15612" width="32.125" style="414" customWidth="1"/>
    <col min="15613" max="15613" width="15.5" style="414" customWidth="1"/>
    <col min="15614" max="15614" width="12.25" style="414" customWidth="1"/>
    <col min="15615" max="15863" width="9" style="414"/>
    <col min="15864" max="15864" width="4.875" style="414" customWidth="1"/>
    <col min="15865" max="15865" width="30.625" style="414" customWidth="1"/>
    <col min="15866" max="15866" width="17" style="414" customWidth="1"/>
    <col min="15867" max="15867" width="13.5" style="414" customWidth="1"/>
    <col min="15868" max="15868" width="32.125" style="414" customWidth="1"/>
    <col min="15869" max="15869" width="15.5" style="414" customWidth="1"/>
    <col min="15870" max="15870" width="12.25" style="414" customWidth="1"/>
    <col min="15871" max="16119" width="9" style="414"/>
    <col min="16120" max="16120" width="4.875" style="414" customWidth="1"/>
    <col min="16121" max="16121" width="30.625" style="414" customWidth="1"/>
    <col min="16122" max="16122" width="17" style="414" customWidth="1"/>
    <col min="16123" max="16123" width="13.5" style="414" customWidth="1"/>
    <col min="16124" max="16124" width="32.125" style="414" customWidth="1"/>
    <col min="16125" max="16125" width="15.5" style="414" customWidth="1"/>
    <col min="16126" max="16126" width="12.25" style="414" customWidth="1"/>
    <col min="16127" max="16384" width="9" style="414"/>
  </cols>
  <sheetData>
    <row r="1" ht="21" customHeight="1" spans="1:14">
      <c r="A1" s="63" t="s">
        <v>151</v>
      </c>
      <c r="B1" s="63"/>
      <c r="C1" s="63"/>
      <c r="D1" s="63"/>
      <c r="E1" s="63"/>
      <c r="F1" s="63"/>
      <c r="G1" s="63"/>
      <c r="H1" s="63"/>
      <c r="I1" s="63"/>
      <c r="J1" s="63"/>
      <c r="K1" s="63"/>
      <c r="L1" s="63"/>
      <c r="M1" s="63"/>
      <c r="N1" s="63"/>
    </row>
    <row r="2" ht="21" customHeight="1" spans="1:14">
      <c r="A2" s="606" t="s">
        <v>152</v>
      </c>
      <c r="B2" s="606"/>
      <c r="C2" s="606"/>
      <c r="D2" s="606"/>
      <c r="E2" s="606"/>
      <c r="F2" s="606"/>
      <c r="G2" s="606"/>
      <c r="H2" s="606"/>
      <c r="I2" s="606"/>
      <c r="J2" s="606"/>
      <c r="K2" s="606"/>
      <c r="L2" s="606"/>
      <c r="M2" s="606"/>
      <c r="N2" s="606"/>
    </row>
    <row r="3" ht="18" customHeight="1" spans="1:14">
      <c r="A3" s="607"/>
      <c r="B3" s="607"/>
      <c r="C3" s="607"/>
      <c r="D3" s="607"/>
      <c r="E3" s="607"/>
      <c r="F3" s="607"/>
      <c r="G3" s="607"/>
      <c r="H3" s="607"/>
      <c r="I3" s="607"/>
      <c r="J3" s="607"/>
      <c r="K3" s="607"/>
      <c r="L3" s="607"/>
      <c r="M3" s="607"/>
      <c r="N3" s="627" t="s">
        <v>78</v>
      </c>
    </row>
    <row r="4" ht="36" spans="1:14">
      <c r="A4" s="430" t="s">
        <v>79</v>
      </c>
      <c r="B4" s="431" t="s">
        <v>153</v>
      </c>
      <c r="C4" s="431" t="s">
        <v>154</v>
      </c>
      <c r="D4" s="431" t="s">
        <v>155</v>
      </c>
      <c r="E4" s="431" t="s">
        <v>80</v>
      </c>
      <c r="F4" s="431" t="s">
        <v>156</v>
      </c>
      <c r="G4" s="432" t="s">
        <v>157</v>
      </c>
      <c r="H4" s="433" t="s">
        <v>158</v>
      </c>
      <c r="I4" s="431" t="s">
        <v>153</v>
      </c>
      <c r="J4" s="431" t="s">
        <v>154</v>
      </c>
      <c r="K4" s="431" t="s">
        <v>155</v>
      </c>
      <c r="L4" s="431" t="s">
        <v>80</v>
      </c>
      <c r="M4" s="431" t="s">
        <v>156</v>
      </c>
      <c r="N4" s="454" t="s">
        <v>157</v>
      </c>
    </row>
    <row r="5" ht="15.75" customHeight="1" spans="1:14">
      <c r="A5" s="463" t="s">
        <v>159</v>
      </c>
      <c r="B5" s="608">
        <v>1356761</v>
      </c>
      <c r="C5" s="608">
        <v>1457025</v>
      </c>
      <c r="D5" s="608">
        <v>1494820</v>
      </c>
      <c r="E5" s="608">
        <v>1532306</v>
      </c>
      <c r="F5" s="437">
        <v>102.507726682811</v>
      </c>
      <c r="G5" s="609">
        <v>0.151113287801751</v>
      </c>
      <c r="H5" s="610" t="s">
        <v>159</v>
      </c>
      <c r="I5" s="608">
        <v>1356761</v>
      </c>
      <c r="J5" s="608">
        <v>1457025</v>
      </c>
      <c r="K5" s="608">
        <v>1494820</v>
      </c>
      <c r="L5" s="608">
        <v>1532306</v>
      </c>
      <c r="M5" s="437">
        <v>102.507726682811</v>
      </c>
      <c r="N5" s="628">
        <v>0.151111703706028</v>
      </c>
    </row>
    <row r="6" ht="15.75" customHeight="1" spans="1:14">
      <c r="A6" s="611" t="s">
        <v>160</v>
      </c>
      <c r="B6" s="608">
        <v>675989</v>
      </c>
      <c r="C6" s="608">
        <v>675989</v>
      </c>
      <c r="D6" s="608">
        <v>675989</v>
      </c>
      <c r="E6" s="608">
        <v>713322</v>
      </c>
      <c r="F6" s="437">
        <v>105.522723002889</v>
      </c>
      <c r="G6" s="609">
        <v>8.86589843956283</v>
      </c>
      <c r="H6" s="612" t="s">
        <v>161</v>
      </c>
      <c r="I6" s="608">
        <v>1072864</v>
      </c>
      <c r="J6" s="608">
        <v>1138603</v>
      </c>
      <c r="K6" s="608">
        <v>1110828</v>
      </c>
      <c r="L6" s="608">
        <v>1033476</v>
      </c>
      <c r="M6" s="437">
        <v>93.0365457118474</v>
      </c>
      <c r="N6" s="628">
        <v>1.01535742770905</v>
      </c>
    </row>
    <row r="7" ht="15.75" customHeight="1" spans="1:14">
      <c r="A7" s="540" t="s">
        <v>162</v>
      </c>
      <c r="B7" s="613">
        <v>601683</v>
      </c>
      <c r="C7" s="613">
        <v>601683</v>
      </c>
      <c r="D7" s="613">
        <v>601683</v>
      </c>
      <c r="E7" s="613">
        <v>649022</v>
      </c>
      <c r="F7" s="444">
        <v>107.867764254599</v>
      </c>
      <c r="G7" s="614">
        <v>16.2581835785945</v>
      </c>
      <c r="H7" s="615" t="s">
        <v>163</v>
      </c>
      <c r="I7" s="613">
        <v>78279</v>
      </c>
      <c r="J7" s="613">
        <v>79151</v>
      </c>
      <c r="K7" s="613">
        <v>72220</v>
      </c>
      <c r="L7" s="613">
        <v>72195</v>
      </c>
      <c r="M7" s="444">
        <v>99.9653835502631</v>
      </c>
      <c r="N7" s="629">
        <v>3.32021466905188</v>
      </c>
    </row>
    <row r="8" ht="15.75" customHeight="1" spans="1:14">
      <c r="A8" s="616" t="s">
        <v>85</v>
      </c>
      <c r="B8" s="613">
        <v>113429</v>
      </c>
      <c r="C8" s="617">
        <v>113429</v>
      </c>
      <c r="D8" s="541">
        <v>113429</v>
      </c>
      <c r="E8" s="541">
        <v>121029</v>
      </c>
      <c r="F8" s="444">
        <v>106.700226573451</v>
      </c>
      <c r="G8" s="614">
        <v>17.1803922326292</v>
      </c>
      <c r="H8" s="618" t="s">
        <v>164</v>
      </c>
      <c r="I8" s="613">
        <v>1622</v>
      </c>
      <c r="J8" s="617">
        <v>2379</v>
      </c>
      <c r="K8" s="613">
        <v>2388</v>
      </c>
      <c r="L8" s="541">
        <v>2228</v>
      </c>
      <c r="M8" s="444">
        <v>93.2998324958124</v>
      </c>
      <c r="N8" s="629">
        <v>68.1509433962264</v>
      </c>
    </row>
    <row r="9" ht="15.75" customHeight="1" spans="1:14">
      <c r="A9" s="616" t="s">
        <v>86</v>
      </c>
      <c r="B9" s="613">
        <v>66366</v>
      </c>
      <c r="C9" s="617">
        <v>66366</v>
      </c>
      <c r="D9" s="541">
        <v>66366</v>
      </c>
      <c r="E9" s="541">
        <v>66339</v>
      </c>
      <c r="F9" s="444">
        <v>99.9593165174939</v>
      </c>
      <c r="G9" s="614">
        <v>7.87005298187272</v>
      </c>
      <c r="H9" s="618" t="s">
        <v>165</v>
      </c>
      <c r="I9" s="613">
        <v>100950</v>
      </c>
      <c r="J9" s="617">
        <v>101450</v>
      </c>
      <c r="K9" s="613">
        <v>98037</v>
      </c>
      <c r="L9" s="541">
        <v>98037</v>
      </c>
      <c r="M9" s="444">
        <v>100</v>
      </c>
      <c r="N9" s="629">
        <v>-2.07756924398454</v>
      </c>
    </row>
    <row r="10" ht="15.75" customHeight="1" spans="1:14">
      <c r="A10" s="616" t="s">
        <v>87</v>
      </c>
      <c r="B10" s="613">
        <v>23217</v>
      </c>
      <c r="C10" s="617">
        <v>23217</v>
      </c>
      <c r="D10" s="541">
        <v>23217</v>
      </c>
      <c r="E10" s="541">
        <v>24398</v>
      </c>
      <c r="F10" s="444">
        <v>105.086789852263</v>
      </c>
      <c r="G10" s="614">
        <v>14.3313445327691</v>
      </c>
      <c r="H10" s="618" t="s">
        <v>166</v>
      </c>
      <c r="I10" s="613">
        <v>237525</v>
      </c>
      <c r="J10" s="617">
        <v>273384</v>
      </c>
      <c r="K10" s="613">
        <v>257943</v>
      </c>
      <c r="L10" s="541">
        <v>255092</v>
      </c>
      <c r="M10" s="444">
        <v>98.8947170498909</v>
      </c>
      <c r="N10" s="629">
        <v>5.89255989074169</v>
      </c>
    </row>
    <row r="11" ht="15.75" customHeight="1" spans="1:14">
      <c r="A11" s="616" t="s">
        <v>88</v>
      </c>
      <c r="B11" s="613">
        <v>23</v>
      </c>
      <c r="C11" s="617">
        <v>23</v>
      </c>
      <c r="D11" s="541">
        <v>23</v>
      </c>
      <c r="E11" s="541">
        <v>362</v>
      </c>
      <c r="F11" s="444">
        <v>1573.91304347826</v>
      </c>
      <c r="G11" s="614">
        <v>2485.71428571429</v>
      </c>
      <c r="H11" s="618" t="s">
        <v>167</v>
      </c>
      <c r="I11" s="613">
        <v>16154</v>
      </c>
      <c r="J11" s="617">
        <v>29208</v>
      </c>
      <c r="K11" s="613">
        <v>28886</v>
      </c>
      <c r="L11" s="541">
        <v>28876</v>
      </c>
      <c r="M11" s="444">
        <v>99.9653811535</v>
      </c>
      <c r="N11" s="629">
        <v>1.25534749982467</v>
      </c>
    </row>
    <row r="12" ht="15.75" customHeight="1" spans="1:14">
      <c r="A12" s="616" t="s">
        <v>89</v>
      </c>
      <c r="B12" s="613">
        <v>23905</v>
      </c>
      <c r="C12" s="617">
        <v>23905</v>
      </c>
      <c r="D12" s="541">
        <v>23905</v>
      </c>
      <c r="E12" s="541">
        <v>26043</v>
      </c>
      <c r="F12" s="444">
        <v>108.943735620163</v>
      </c>
      <c r="G12" s="614">
        <v>19.0537142857143</v>
      </c>
      <c r="H12" s="618" t="s">
        <v>168</v>
      </c>
      <c r="I12" s="613">
        <v>15871</v>
      </c>
      <c r="J12" s="617">
        <v>16708</v>
      </c>
      <c r="K12" s="613">
        <v>17527</v>
      </c>
      <c r="L12" s="541">
        <v>17440</v>
      </c>
      <c r="M12" s="444">
        <v>99.5036229816854</v>
      </c>
      <c r="N12" s="629">
        <v>5.25680487657674</v>
      </c>
    </row>
    <row r="13" ht="15.75" customHeight="1" spans="1:14">
      <c r="A13" s="616" t="s">
        <v>90</v>
      </c>
      <c r="B13" s="613">
        <v>25715</v>
      </c>
      <c r="C13" s="617">
        <v>25715</v>
      </c>
      <c r="D13" s="541">
        <v>25715</v>
      </c>
      <c r="E13" s="541">
        <v>23220</v>
      </c>
      <c r="F13" s="444">
        <v>90.2974917363407</v>
      </c>
      <c r="G13" s="614">
        <v>7.5647380367814</v>
      </c>
      <c r="H13" s="618" t="s">
        <v>169</v>
      </c>
      <c r="I13" s="613">
        <v>109155</v>
      </c>
      <c r="J13" s="617">
        <v>156919</v>
      </c>
      <c r="K13" s="613">
        <v>154601</v>
      </c>
      <c r="L13" s="541">
        <v>147975</v>
      </c>
      <c r="M13" s="444">
        <v>95.7141286278873</v>
      </c>
      <c r="N13" s="629">
        <v>39.6319886765747</v>
      </c>
    </row>
    <row r="14" ht="15.75" customHeight="1" spans="1:14">
      <c r="A14" s="616" t="s">
        <v>91</v>
      </c>
      <c r="B14" s="613">
        <v>22525</v>
      </c>
      <c r="C14" s="617">
        <v>22525</v>
      </c>
      <c r="D14" s="541">
        <v>22525</v>
      </c>
      <c r="E14" s="541">
        <v>24882</v>
      </c>
      <c r="F14" s="444">
        <v>110.463928967814</v>
      </c>
      <c r="G14" s="614">
        <v>20.0057875952542</v>
      </c>
      <c r="H14" s="618" t="s">
        <v>170</v>
      </c>
      <c r="I14" s="613">
        <v>82614</v>
      </c>
      <c r="J14" s="617">
        <v>88129</v>
      </c>
      <c r="K14" s="613">
        <v>96051</v>
      </c>
      <c r="L14" s="541">
        <v>93678</v>
      </c>
      <c r="M14" s="444">
        <v>97.5294374863354</v>
      </c>
      <c r="N14" s="629">
        <v>-22.0240225742278</v>
      </c>
    </row>
    <row r="15" ht="15.75" customHeight="1" spans="1:14">
      <c r="A15" s="619" t="s">
        <v>92</v>
      </c>
      <c r="B15" s="613">
        <v>48807</v>
      </c>
      <c r="C15" s="617">
        <v>48807</v>
      </c>
      <c r="D15" s="541">
        <v>48807</v>
      </c>
      <c r="E15" s="541">
        <v>38302</v>
      </c>
      <c r="F15" s="444">
        <v>78.4764480504846</v>
      </c>
      <c r="G15" s="614">
        <v>9.06308327817227</v>
      </c>
      <c r="H15" s="618" t="s">
        <v>171</v>
      </c>
      <c r="I15" s="613">
        <v>23183</v>
      </c>
      <c r="J15" s="617">
        <v>25586</v>
      </c>
      <c r="K15" s="613">
        <v>31577</v>
      </c>
      <c r="L15" s="541">
        <v>29361</v>
      </c>
      <c r="M15" s="444">
        <v>92.9822339044241</v>
      </c>
      <c r="N15" s="629">
        <v>7.10611753547587</v>
      </c>
    </row>
    <row r="16" ht="15.75" customHeight="1" spans="1:14">
      <c r="A16" s="616" t="s">
        <v>93</v>
      </c>
      <c r="B16" s="613">
        <v>93532</v>
      </c>
      <c r="C16" s="617">
        <v>93532</v>
      </c>
      <c r="D16" s="541">
        <v>93532</v>
      </c>
      <c r="E16" s="541">
        <v>72148</v>
      </c>
      <c r="F16" s="444">
        <v>77.137236453834</v>
      </c>
      <c r="G16" s="614">
        <v>-27.5127597154684</v>
      </c>
      <c r="H16" s="618" t="s">
        <v>172</v>
      </c>
      <c r="I16" s="613">
        <v>87595</v>
      </c>
      <c r="J16" s="617">
        <v>96714</v>
      </c>
      <c r="K16" s="613">
        <v>100849</v>
      </c>
      <c r="L16" s="541">
        <v>99716</v>
      </c>
      <c r="M16" s="444">
        <v>98.8765381907604</v>
      </c>
      <c r="N16" s="629">
        <v>-18.1044678055191</v>
      </c>
    </row>
    <row r="17" ht="15.75" customHeight="1" spans="1:14">
      <c r="A17" s="619" t="s">
        <v>94</v>
      </c>
      <c r="B17" s="613">
        <v>22149</v>
      </c>
      <c r="C17" s="617">
        <v>22149</v>
      </c>
      <c r="D17" s="541">
        <v>22149</v>
      </c>
      <c r="E17" s="541">
        <v>171</v>
      </c>
      <c r="F17" s="444">
        <v>0.772043884599756</v>
      </c>
      <c r="G17" s="614">
        <v>-99.276955602537</v>
      </c>
      <c r="H17" s="618" t="s">
        <v>173</v>
      </c>
      <c r="I17" s="613">
        <v>62138</v>
      </c>
      <c r="J17" s="617">
        <v>67054</v>
      </c>
      <c r="K17" s="613">
        <v>64865</v>
      </c>
      <c r="L17" s="541">
        <v>52136</v>
      </c>
      <c r="M17" s="444">
        <v>80.3761658829877</v>
      </c>
      <c r="N17" s="629">
        <v>7.87279385901388</v>
      </c>
    </row>
    <row r="18" ht="15.75" customHeight="1" spans="1:14">
      <c r="A18" s="619" t="s">
        <v>95</v>
      </c>
      <c r="B18" s="613">
        <v>161656</v>
      </c>
      <c r="C18" s="617">
        <v>161656</v>
      </c>
      <c r="D18" s="541">
        <v>161656</v>
      </c>
      <c r="E18" s="541">
        <v>252062</v>
      </c>
      <c r="F18" s="444">
        <v>155.924927005493</v>
      </c>
      <c r="G18" s="614">
        <v>68.8156343763395</v>
      </c>
      <c r="H18" s="618" t="s">
        <v>174</v>
      </c>
      <c r="I18" s="613">
        <v>13148</v>
      </c>
      <c r="J18" s="617">
        <v>16080</v>
      </c>
      <c r="K18" s="613">
        <v>17580</v>
      </c>
      <c r="L18" s="541">
        <v>12500</v>
      </c>
      <c r="M18" s="444">
        <v>71.103526734926</v>
      </c>
      <c r="N18" s="629">
        <v>-65.7759281568284</v>
      </c>
    </row>
    <row r="19" ht="15.75" customHeight="1" spans="1:14">
      <c r="A19" s="619" t="s">
        <v>96</v>
      </c>
      <c r="B19" s="613">
        <v>109</v>
      </c>
      <c r="C19" s="617">
        <v>109</v>
      </c>
      <c r="D19" s="541">
        <v>109</v>
      </c>
      <c r="E19" s="541">
        <v>66</v>
      </c>
      <c r="F19" s="444">
        <v>60.5504587155963</v>
      </c>
      <c r="G19" s="614">
        <v>1.53846153846154</v>
      </c>
      <c r="H19" s="618" t="s">
        <v>175</v>
      </c>
      <c r="I19" s="613">
        <v>21110</v>
      </c>
      <c r="J19" s="613">
        <v>19054</v>
      </c>
      <c r="K19" s="613">
        <v>17785</v>
      </c>
      <c r="L19" s="613">
        <v>16974</v>
      </c>
      <c r="M19" s="444">
        <v>95.4399775091369</v>
      </c>
      <c r="N19" s="629">
        <v>-2.6664372957165</v>
      </c>
    </row>
    <row r="20" ht="15.75" customHeight="1" spans="1:14">
      <c r="A20" s="619" t="s">
        <v>97</v>
      </c>
      <c r="B20" s="613">
        <v>250</v>
      </c>
      <c r="C20" s="617">
        <v>250</v>
      </c>
      <c r="D20" s="541">
        <v>250</v>
      </c>
      <c r="E20" s="541"/>
      <c r="F20" s="444">
        <v>0</v>
      </c>
      <c r="G20" s="614"/>
      <c r="H20" s="618" t="s">
        <v>176</v>
      </c>
      <c r="I20" s="613">
        <v>10949</v>
      </c>
      <c r="J20" s="617">
        <v>9931</v>
      </c>
      <c r="K20" s="613">
        <v>8693</v>
      </c>
      <c r="L20" s="541">
        <v>7771</v>
      </c>
      <c r="M20" s="444">
        <v>89.393765098355</v>
      </c>
      <c r="N20" s="629">
        <v>47.6253799392097</v>
      </c>
    </row>
    <row r="21" ht="15.75" customHeight="1" spans="1:14">
      <c r="A21" s="540" t="s">
        <v>177</v>
      </c>
      <c r="B21" s="613">
        <v>74306</v>
      </c>
      <c r="C21" s="613">
        <v>74306</v>
      </c>
      <c r="D21" s="613">
        <v>74306</v>
      </c>
      <c r="E21" s="613">
        <v>64300</v>
      </c>
      <c r="F21" s="444">
        <v>86.5340618523403</v>
      </c>
      <c r="G21" s="614">
        <v>-33.6913659948407</v>
      </c>
      <c r="H21" s="618" t="s">
        <v>178</v>
      </c>
      <c r="I21" s="613">
        <v>4368</v>
      </c>
      <c r="J21" s="617">
        <v>4406</v>
      </c>
      <c r="K21" s="613">
        <v>7437</v>
      </c>
      <c r="L21" s="541">
        <v>7340</v>
      </c>
      <c r="M21" s="444">
        <v>98.6957106360092</v>
      </c>
      <c r="N21" s="629">
        <v>156.464011180992</v>
      </c>
    </row>
    <row r="22" ht="15.75" customHeight="1" spans="1:14">
      <c r="A22" s="540" t="s">
        <v>179</v>
      </c>
      <c r="B22" s="613">
        <v>25097</v>
      </c>
      <c r="C22" s="613">
        <v>25097</v>
      </c>
      <c r="D22" s="613">
        <v>25097</v>
      </c>
      <c r="E22" s="613">
        <v>27056</v>
      </c>
      <c r="F22" s="444">
        <v>107.805713830338</v>
      </c>
      <c r="G22" s="614">
        <v>16.5403170227429</v>
      </c>
      <c r="H22" s="618" t="s">
        <v>180</v>
      </c>
      <c r="I22" s="613">
        <v>0</v>
      </c>
      <c r="J22" s="617">
        <v>0</v>
      </c>
      <c r="K22" s="613">
        <v>0</v>
      </c>
      <c r="L22" s="541"/>
      <c r="M22" s="444"/>
      <c r="N22" s="629"/>
    </row>
    <row r="23" ht="15.75" customHeight="1" spans="1:14">
      <c r="A23" s="540" t="s">
        <v>181</v>
      </c>
      <c r="B23" s="613">
        <v>1226</v>
      </c>
      <c r="C23" s="617">
        <v>1226</v>
      </c>
      <c r="D23" s="541">
        <v>1226</v>
      </c>
      <c r="E23" s="541">
        <v>1719</v>
      </c>
      <c r="F23" s="444">
        <v>140.21207177814</v>
      </c>
      <c r="G23" s="614">
        <v>50.2622377622378</v>
      </c>
      <c r="H23" s="618" t="s">
        <v>182</v>
      </c>
      <c r="I23" s="613">
        <v>3453</v>
      </c>
      <c r="J23" s="288">
        <v>3453</v>
      </c>
      <c r="K23" s="613">
        <v>4076</v>
      </c>
      <c r="L23" s="541">
        <v>4076</v>
      </c>
      <c r="M23" s="444">
        <v>100</v>
      </c>
      <c r="N23" s="629">
        <v>-73.2563480086609</v>
      </c>
    </row>
    <row r="24" ht="15.75" customHeight="1" spans="1:14">
      <c r="A24" s="540" t="s">
        <v>183</v>
      </c>
      <c r="B24" s="613">
        <v>19028</v>
      </c>
      <c r="C24" s="617">
        <v>19028</v>
      </c>
      <c r="D24" s="541">
        <v>19028</v>
      </c>
      <c r="E24" s="541">
        <v>14630</v>
      </c>
      <c r="F24" s="444">
        <v>76.8866932940929</v>
      </c>
      <c r="G24" s="614">
        <v>-60.4145245954868</v>
      </c>
      <c r="H24" s="618" t="s">
        <v>184</v>
      </c>
      <c r="I24" s="613">
        <v>79270</v>
      </c>
      <c r="J24" s="288">
        <v>88583</v>
      </c>
      <c r="K24" s="613">
        <v>50821</v>
      </c>
      <c r="L24" s="541">
        <v>50821</v>
      </c>
      <c r="M24" s="444">
        <v>100</v>
      </c>
      <c r="N24" s="629">
        <v>88.5821366284463</v>
      </c>
    </row>
    <row r="25" ht="15.75" customHeight="1" spans="1:14">
      <c r="A25" s="284" t="s">
        <v>185</v>
      </c>
      <c r="B25" s="613">
        <v>18844</v>
      </c>
      <c r="C25" s="617">
        <v>18844</v>
      </c>
      <c r="D25" s="541">
        <v>18844</v>
      </c>
      <c r="E25" s="541">
        <v>18787</v>
      </c>
      <c r="F25" s="444">
        <v>99.6975164508597</v>
      </c>
      <c r="G25" s="614">
        <v>-37.4366869895476</v>
      </c>
      <c r="H25" s="618" t="s">
        <v>186</v>
      </c>
      <c r="I25" s="613">
        <v>1726</v>
      </c>
      <c r="J25" s="288">
        <v>1747</v>
      </c>
      <c r="K25" s="613">
        <v>43802</v>
      </c>
      <c r="L25" s="541">
        <v>2003</v>
      </c>
      <c r="M25" s="444">
        <v>4.57285055476919</v>
      </c>
      <c r="N25" s="629">
        <v>21.8369829683698</v>
      </c>
    </row>
    <row r="26" ht="15.75" customHeight="1" spans="1:14">
      <c r="A26" s="284" t="s">
        <v>187</v>
      </c>
      <c r="B26" s="613">
        <v>9526</v>
      </c>
      <c r="C26" s="288">
        <v>9526</v>
      </c>
      <c r="D26" s="541">
        <v>9526</v>
      </c>
      <c r="E26" s="541">
        <v>0</v>
      </c>
      <c r="F26" s="444">
        <v>0</v>
      </c>
      <c r="G26" s="614">
        <v>-100</v>
      </c>
      <c r="H26" s="618" t="s">
        <v>188</v>
      </c>
      <c r="I26" s="613">
        <v>13655</v>
      </c>
      <c r="J26" s="288">
        <v>12011</v>
      </c>
      <c r="K26" s="613">
        <v>11882</v>
      </c>
      <c r="L26" s="541">
        <v>11449</v>
      </c>
      <c r="M26" s="444">
        <v>96.355832351456</v>
      </c>
      <c r="N26" s="629">
        <v>-14.5788256360516</v>
      </c>
    </row>
    <row r="27" ht="15.75" customHeight="1" spans="1:14">
      <c r="A27" s="284" t="s">
        <v>189</v>
      </c>
      <c r="B27" s="613">
        <v>75</v>
      </c>
      <c r="C27" s="288">
        <v>75</v>
      </c>
      <c r="D27" s="541">
        <v>75</v>
      </c>
      <c r="E27" s="541">
        <v>88</v>
      </c>
      <c r="F27" s="444">
        <v>117.333333333333</v>
      </c>
      <c r="G27" s="614">
        <v>17.3333333333333</v>
      </c>
      <c r="H27" s="618" t="s">
        <v>190</v>
      </c>
      <c r="I27" s="620">
        <v>29337</v>
      </c>
      <c r="J27" s="288">
        <v>22094</v>
      </c>
      <c r="K27" s="613">
        <v>0</v>
      </c>
      <c r="L27" s="288"/>
      <c r="M27" s="444"/>
      <c r="N27" s="629"/>
    </row>
    <row r="28" ht="15.75" customHeight="1" spans="1:14">
      <c r="A28" s="284" t="s">
        <v>191</v>
      </c>
      <c r="B28" s="613">
        <v>510</v>
      </c>
      <c r="C28" s="288">
        <v>510</v>
      </c>
      <c r="D28" s="541">
        <v>510</v>
      </c>
      <c r="E28" s="541">
        <v>2020</v>
      </c>
      <c r="F28" s="444">
        <v>396.078431372549</v>
      </c>
      <c r="G28" s="614">
        <v>219.11532385466</v>
      </c>
      <c r="H28" s="618" t="s">
        <v>192</v>
      </c>
      <c r="I28" s="620">
        <v>57872</v>
      </c>
      <c r="J28" s="288">
        <v>378</v>
      </c>
      <c r="K28" s="613">
        <v>35</v>
      </c>
      <c r="L28" s="288">
        <v>35</v>
      </c>
      <c r="M28" s="444">
        <v>100</v>
      </c>
      <c r="N28" s="629">
        <v>-92.5690021231423</v>
      </c>
    </row>
    <row r="29" ht="15.75" customHeight="1" spans="1:14">
      <c r="A29" s="283"/>
      <c r="B29" s="613"/>
      <c r="C29" s="288"/>
      <c r="D29" s="541"/>
      <c r="E29" s="541"/>
      <c r="F29" s="444"/>
      <c r="G29" s="614"/>
      <c r="H29" s="618" t="s">
        <v>193</v>
      </c>
      <c r="I29" s="620">
        <v>22884</v>
      </c>
      <c r="J29" s="288">
        <v>24178</v>
      </c>
      <c r="K29" s="613">
        <v>23767</v>
      </c>
      <c r="L29" s="288">
        <v>23767</v>
      </c>
      <c r="M29" s="444">
        <v>100</v>
      </c>
      <c r="N29" s="629">
        <v>6.24972059546694</v>
      </c>
    </row>
    <row r="30" ht="15.75" customHeight="1" spans="1:14">
      <c r="A30" s="284"/>
      <c r="B30" s="620"/>
      <c r="C30" s="288"/>
      <c r="D30" s="288"/>
      <c r="E30" s="288"/>
      <c r="F30" s="444"/>
      <c r="G30" s="614"/>
      <c r="H30" s="618" t="s">
        <v>194</v>
      </c>
      <c r="I30" s="620">
        <v>6</v>
      </c>
      <c r="J30" s="288">
        <v>6</v>
      </c>
      <c r="K30" s="613">
        <v>6</v>
      </c>
      <c r="L30" s="288">
        <v>6</v>
      </c>
      <c r="M30" s="444">
        <v>100</v>
      </c>
      <c r="N30" s="629">
        <v>20</v>
      </c>
    </row>
    <row r="31" ht="15.75" customHeight="1" spans="1:14">
      <c r="A31" s="611" t="s">
        <v>195</v>
      </c>
      <c r="B31" s="608">
        <v>680772</v>
      </c>
      <c r="C31" s="608">
        <v>781036</v>
      </c>
      <c r="D31" s="608">
        <v>818831</v>
      </c>
      <c r="E31" s="608">
        <v>818984</v>
      </c>
      <c r="F31" s="437">
        <v>100.018685174352</v>
      </c>
      <c r="G31" s="609">
        <v>-6.37657699676713</v>
      </c>
      <c r="H31" s="612" t="s">
        <v>196</v>
      </c>
      <c r="I31" s="608">
        <v>283897</v>
      </c>
      <c r="J31" s="608">
        <v>318422</v>
      </c>
      <c r="K31" s="608">
        <v>383992</v>
      </c>
      <c r="L31" s="608">
        <v>498830</v>
      </c>
      <c r="M31" s="437">
        <v>129.906352215671</v>
      </c>
      <c r="N31" s="628">
        <v>-1.59319479351201</v>
      </c>
    </row>
    <row r="32" ht="15.75" customHeight="1" spans="1:14">
      <c r="A32" s="550" t="s">
        <v>197</v>
      </c>
      <c r="B32" s="541">
        <v>322855</v>
      </c>
      <c r="C32" s="551">
        <v>352320</v>
      </c>
      <c r="D32" s="541">
        <v>379840</v>
      </c>
      <c r="E32" s="541">
        <v>379840</v>
      </c>
      <c r="F32" s="444">
        <v>100</v>
      </c>
      <c r="G32" s="614">
        <v>-20.861390759384</v>
      </c>
      <c r="H32" s="551" t="s">
        <v>198</v>
      </c>
      <c r="I32" s="541">
        <v>100000</v>
      </c>
      <c r="J32" s="551">
        <v>100000</v>
      </c>
      <c r="K32" s="630">
        <v>81875</v>
      </c>
      <c r="L32" s="541">
        <v>81875</v>
      </c>
      <c r="M32" s="444">
        <v>100</v>
      </c>
      <c r="N32" s="629">
        <v>-32.1417915395836</v>
      </c>
    </row>
    <row r="33" ht="15.75" customHeight="1" spans="1:14">
      <c r="A33" s="550" t="s">
        <v>199</v>
      </c>
      <c r="B33" s="541">
        <v>4800</v>
      </c>
      <c r="C33" s="551">
        <v>4800</v>
      </c>
      <c r="D33" s="372">
        <v>15075</v>
      </c>
      <c r="E33" s="372">
        <v>15075</v>
      </c>
      <c r="F33" s="444">
        <v>100</v>
      </c>
      <c r="G33" s="614">
        <v>111.697795253476</v>
      </c>
      <c r="H33" s="551" t="s">
        <v>200</v>
      </c>
      <c r="I33" s="541">
        <v>86622</v>
      </c>
      <c r="J33" s="551">
        <v>121147</v>
      </c>
      <c r="K33" s="630">
        <v>118126</v>
      </c>
      <c r="L33" s="372">
        <v>118126</v>
      </c>
      <c r="M33" s="444">
        <v>100</v>
      </c>
      <c r="N33" s="629">
        <v>-12.3466775498089</v>
      </c>
    </row>
    <row r="34" ht="15.75" customHeight="1" spans="1:14">
      <c r="A34" s="550" t="s">
        <v>201</v>
      </c>
      <c r="B34" s="541">
        <v>93222</v>
      </c>
      <c r="C34" s="551">
        <v>93222</v>
      </c>
      <c r="D34" s="541">
        <v>93222</v>
      </c>
      <c r="E34" s="541">
        <v>93222</v>
      </c>
      <c r="F34" s="444">
        <v>100</v>
      </c>
      <c r="G34" s="614">
        <v>6.6894033899081</v>
      </c>
      <c r="H34" s="551" t="s">
        <v>202</v>
      </c>
      <c r="I34" s="541">
        <v>97275</v>
      </c>
      <c r="J34" s="541">
        <v>97275</v>
      </c>
      <c r="K34" s="630">
        <v>97116</v>
      </c>
      <c r="L34" s="541">
        <v>97116</v>
      </c>
      <c r="M34" s="444">
        <v>100</v>
      </c>
      <c r="N34" s="629">
        <v>21.7282310324513</v>
      </c>
    </row>
    <row r="35" ht="15.75" customHeight="1" spans="1:14">
      <c r="A35" s="550" t="s">
        <v>203</v>
      </c>
      <c r="B35" s="541">
        <v>86413</v>
      </c>
      <c r="C35" s="551">
        <v>137212</v>
      </c>
      <c r="D35" s="541">
        <v>137212</v>
      </c>
      <c r="E35" s="541">
        <v>137365</v>
      </c>
      <c r="F35" s="444">
        <v>100.111506282249</v>
      </c>
      <c r="G35" s="614">
        <v>4.0659706965257</v>
      </c>
      <c r="H35" s="551" t="s">
        <v>204</v>
      </c>
      <c r="I35" s="541">
        <v>95000</v>
      </c>
      <c r="J35" s="551">
        <v>95000</v>
      </c>
      <c r="K35" s="630">
        <v>95000</v>
      </c>
      <c r="L35" s="541">
        <v>95000</v>
      </c>
      <c r="M35" s="444">
        <v>100</v>
      </c>
      <c r="N35" s="629">
        <v>22.2651222651223</v>
      </c>
    </row>
    <row r="36" ht="15.75" customHeight="1" spans="1:14">
      <c r="A36" s="550" t="s">
        <v>205</v>
      </c>
      <c r="B36" s="541">
        <v>95000</v>
      </c>
      <c r="C36" s="551">
        <v>115000</v>
      </c>
      <c r="D36" s="551">
        <v>115000</v>
      </c>
      <c r="E36" s="541">
        <v>115000</v>
      </c>
      <c r="F36" s="444">
        <v>100</v>
      </c>
      <c r="G36" s="614">
        <v>1.50044130626655</v>
      </c>
      <c r="H36" s="551" t="s">
        <v>206</v>
      </c>
      <c r="I36" s="541">
        <v>2275</v>
      </c>
      <c r="J36" s="541">
        <v>2275</v>
      </c>
      <c r="K36" s="630">
        <v>2116</v>
      </c>
      <c r="L36" s="541">
        <v>2116</v>
      </c>
      <c r="M36" s="444">
        <v>100</v>
      </c>
      <c r="N36" s="629">
        <v>1.68188370975493</v>
      </c>
    </row>
    <row r="37" ht="15.75" customHeight="1" spans="1:14">
      <c r="A37" s="550" t="s">
        <v>207</v>
      </c>
      <c r="B37" s="541"/>
      <c r="C37" s="551">
        <v>20000</v>
      </c>
      <c r="D37" s="541">
        <v>20000</v>
      </c>
      <c r="E37" s="541">
        <v>20000</v>
      </c>
      <c r="F37" s="444">
        <v>100</v>
      </c>
      <c r="G37" s="614">
        <v>257.142857142857</v>
      </c>
      <c r="H37" s="551" t="s">
        <v>208</v>
      </c>
      <c r="I37" s="541"/>
      <c r="J37" s="551"/>
      <c r="K37" s="551">
        <v>86875</v>
      </c>
      <c r="L37" s="541">
        <v>121892</v>
      </c>
      <c r="M37" s="444">
        <v>140.307338129496</v>
      </c>
      <c r="N37" s="629">
        <v>30.7545429190534</v>
      </c>
    </row>
    <row r="38" ht="15.75" customHeight="1" spans="1:14">
      <c r="A38" s="550" t="s">
        <v>209</v>
      </c>
      <c r="B38" s="541">
        <v>95000</v>
      </c>
      <c r="C38" s="551">
        <v>95000</v>
      </c>
      <c r="D38" s="541">
        <v>95000</v>
      </c>
      <c r="E38" s="541">
        <v>95000</v>
      </c>
      <c r="F38" s="444">
        <v>100</v>
      </c>
      <c r="G38" s="614">
        <v>-11.7920148560817</v>
      </c>
      <c r="H38" s="551" t="s">
        <v>210</v>
      </c>
      <c r="I38" s="541"/>
      <c r="J38" s="551"/>
      <c r="K38" s="551"/>
      <c r="L38" s="541">
        <v>77293</v>
      </c>
      <c r="M38" s="537"/>
      <c r="N38" s="629">
        <v>-1.51499706939171</v>
      </c>
    </row>
    <row r="39" ht="15.75" customHeight="1" spans="1:14">
      <c r="A39" s="284" t="s">
        <v>211</v>
      </c>
      <c r="B39" s="288"/>
      <c r="C39" s="288"/>
      <c r="D39" s="541"/>
      <c r="E39" s="541"/>
      <c r="F39" s="444"/>
      <c r="G39" s="614"/>
      <c r="H39" s="551" t="s">
        <v>212</v>
      </c>
      <c r="I39" s="288"/>
      <c r="J39" s="288"/>
      <c r="K39" s="288"/>
      <c r="L39" s="541">
        <v>2528</v>
      </c>
      <c r="M39" s="537"/>
      <c r="N39" s="631"/>
    </row>
    <row r="40" ht="15.75" customHeight="1" spans="1:14">
      <c r="A40" s="621" t="s">
        <v>213</v>
      </c>
      <c r="B40" s="622">
        <v>78482</v>
      </c>
      <c r="C40" s="622">
        <v>78482</v>
      </c>
      <c r="D40" s="623">
        <v>78482</v>
      </c>
      <c r="E40" s="623">
        <v>78482</v>
      </c>
      <c r="F40" s="624">
        <v>100</v>
      </c>
      <c r="G40" s="625">
        <v>42.6945454545455</v>
      </c>
      <c r="H40" s="622"/>
      <c r="I40" s="622"/>
      <c r="J40" s="622"/>
      <c r="K40" s="622"/>
      <c r="L40" s="623"/>
      <c r="M40" s="623"/>
      <c r="N40" s="632"/>
    </row>
    <row r="41" s="605" customFormat="1" ht="67.5" customHeight="1" spans="1:14">
      <c r="A41" s="626" t="s">
        <v>214</v>
      </c>
      <c r="B41" s="626"/>
      <c r="C41" s="626"/>
      <c r="D41" s="626"/>
      <c r="E41" s="626"/>
      <c r="F41" s="626"/>
      <c r="G41" s="626"/>
      <c r="H41" s="626"/>
      <c r="I41" s="626"/>
      <c r="J41" s="626"/>
      <c r="K41" s="626"/>
      <c r="L41" s="626"/>
      <c r="M41" s="626"/>
      <c r="N41" s="626"/>
    </row>
  </sheetData>
  <mergeCells count="3">
    <mergeCell ref="A1:N1"/>
    <mergeCell ref="A2:N2"/>
    <mergeCell ref="A41:N41"/>
  </mergeCells>
  <printOptions horizontalCentered="1"/>
  <pageMargins left="0.31496062992126" right="0.31496062992126" top="0.236220472440945" bottom="0.354330708661417" header="0.15748031496063" footer="0.196850393700787"/>
  <pageSetup paperSize="9" scale="73" firstPageNumber="3" fitToWidth="0" orientation="landscape" blackAndWhite="1" useFirstPageNumber="1"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00FF00"/>
  </sheetPr>
  <dimension ref="A1:J584"/>
  <sheetViews>
    <sheetView showZeros="0" workbookViewId="0">
      <selection activeCell="B16" sqref="B16"/>
    </sheetView>
  </sheetViews>
  <sheetFormatPr defaultColWidth="21.5" defaultRowHeight="21.95" customHeight="1"/>
  <cols>
    <col min="1" max="1" width="59.5" style="240" customWidth="1"/>
    <col min="2" max="2" width="26.25" style="595" customWidth="1"/>
    <col min="3" max="3" width="8.25" style="388" customWidth="1"/>
    <col min="4" max="10" width="21.5" style="388"/>
    <col min="11" max="16384" width="21.5" style="240"/>
  </cols>
  <sheetData>
    <row r="1" customHeight="1" spans="1:2">
      <c r="A1" s="63" t="s">
        <v>215</v>
      </c>
      <c r="B1" s="63"/>
    </row>
    <row r="2" s="239" customFormat="1" customHeight="1" spans="1:10">
      <c r="A2" s="145" t="s">
        <v>216</v>
      </c>
      <c r="B2" s="145"/>
      <c r="C2" s="596"/>
      <c r="D2" s="596"/>
      <c r="E2" s="596"/>
      <c r="F2" s="596"/>
      <c r="G2" s="596"/>
      <c r="H2" s="596"/>
      <c r="I2" s="596"/>
      <c r="J2" s="596"/>
    </row>
    <row r="3" ht="18" customHeight="1" spans="1:2">
      <c r="A3" s="597" t="s">
        <v>78</v>
      </c>
      <c r="B3" s="597"/>
    </row>
    <row r="4" ht="20.1" customHeight="1" spans="1:2">
      <c r="A4" s="598" t="s">
        <v>217</v>
      </c>
      <c r="B4" s="599" t="s">
        <v>218</v>
      </c>
    </row>
    <row r="5" ht="20.1" customHeight="1" spans="1:2">
      <c r="A5" s="600" t="s">
        <v>161</v>
      </c>
      <c r="B5" s="601">
        <v>1033476</v>
      </c>
    </row>
    <row r="6" ht="20.1" customHeight="1" spans="1:2">
      <c r="A6" s="521" t="s">
        <v>219</v>
      </c>
      <c r="B6" s="601">
        <v>72196</v>
      </c>
    </row>
    <row r="7" ht="20.1" customHeight="1" spans="1:2">
      <c r="A7" s="521" t="s">
        <v>220</v>
      </c>
      <c r="B7" s="601">
        <v>2674</v>
      </c>
    </row>
    <row r="8" ht="20.1" customHeight="1" spans="1:2">
      <c r="A8" s="522" t="s">
        <v>221</v>
      </c>
      <c r="B8" s="601">
        <v>1217</v>
      </c>
    </row>
    <row r="9" ht="20.1" customHeight="1" spans="1:2">
      <c r="A9" s="522" t="s">
        <v>222</v>
      </c>
      <c r="B9" s="601">
        <v>33</v>
      </c>
    </row>
    <row r="10" ht="20.1" customHeight="1" spans="1:2">
      <c r="A10" s="522" t="s">
        <v>223</v>
      </c>
      <c r="B10" s="601">
        <v>199</v>
      </c>
    </row>
    <row r="11" ht="20.1" customHeight="1" spans="1:10">
      <c r="A11" s="522" t="s">
        <v>224</v>
      </c>
      <c r="B11" s="601">
        <v>40</v>
      </c>
      <c r="C11" s="240"/>
      <c r="D11" s="240"/>
      <c r="E11" s="240"/>
      <c r="F11" s="240"/>
      <c r="G11" s="240"/>
      <c r="H11" s="240"/>
      <c r="I11" s="240"/>
      <c r="J11" s="240"/>
    </row>
    <row r="12" ht="20.1" customHeight="1" spans="1:10">
      <c r="A12" s="522" t="s">
        <v>225</v>
      </c>
      <c r="B12" s="601">
        <v>84</v>
      </c>
      <c r="C12" s="240"/>
      <c r="D12" s="240"/>
      <c r="E12" s="240"/>
      <c r="F12" s="240"/>
      <c r="G12" s="240"/>
      <c r="H12" s="240"/>
      <c r="I12" s="240"/>
      <c r="J12" s="240"/>
    </row>
    <row r="13" ht="20.1" customHeight="1" spans="1:10">
      <c r="A13" s="522" t="s">
        <v>226</v>
      </c>
      <c r="B13" s="601">
        <v>131</v>
      </c>
      <c r="C13" s="240"/>
      <c r="D13" s="240"/>
      <c r="E13" s="240"/>
      <c r="F13" s="240"/>
      <c r="G13" s="240"/>
      <c r="H13" s="240"/>
      <c r="I13" s="240"/>
      <c r="J13" s="240"/>
    </row>
    <row r="14" ht="20.1" customHeight="1" spans="1:10">
      <c r="A14" s="522" t="s">
        <v>227</v>
      </c>
      <c r="B14" s="601">
        <v>4</v>
      </c>
      <c r="C14" s="240"/>
      <c r="D14" s="240"/>
      <c r="E14" s="240"/>
      <c r="F14" s="240"/>
      <c r="G14" s="240"/>
      <c r="H14" s="240"/>
      <c r="I14" s="240"/>
      <c r="J14" s="240"/>
    </row>
    <row r="15" ht="20.1" customHeight="1" spans="1:10">
      <c r="A15" s="522" t="s">
        <v>228</v>
      </c>
      <c r="B15" s="601">
        <v>125</v>
      </c>
      <c r="C15" s="240"/>
      <c r="D15" s="240"/>
      <c r="E15" s="240"/>
      <c r="F15" s="240"/>
      <c r="G15" s="240"/>
      <c r="H15" s="240"/>
      <c r="I15" s="240"/>
      <c r="J15" s="240"/>
    </row>
    <row r="16" ht="20.1" customHeight="1" spans="1:10">
      <c r="A16" s="522" t="s">
        <v>229</v>
      </c>
      <c r="B16" s="601">
        <v>841</v>
      </c>
      <c r="C16" s="240"/>
      <c r="D16" s="240"/>
      <c r="E16" s="240"/>
      <c r="F16" s="240"/>
      <c r="G16" s="240"/>
      <c r="H16" s="240"/>
      <c r="I16" s="240"/>
      <c r="J16" s="240"/>
    </row>
    <row r="17" ht="20.1" customHeight="1" spans="1:10">
      <c r="A17" s="521" t="s">
        <v>230</v>
      </c>
      <c r="B17" s="601">
        <v>1376</v>
      </c>
      <c r="C17" s="240"/>
      <c r="D17" s="240"/>
      <c r="E17" s="240"/>
      <c r="F17" s="240"/>
      <c r="G17" s="240"/>
      <c r="H17" s="240"/>
      <c r="I17" s="240"/>
      <c r="J17" s="240"/>
    </row>
    <row r="18" ht="20.1" customHeight="1" spans="1:2">
      <c r="A18" s="522" t="s">
        <v>221</v>
      </c>
      <c r="B18" s="601">
        <v>856</v>
      </c>
    </row>
    <row r="19" ht="20.1" customHeight="1" spans="1:2">
      <c r="A19" s="522" t="s">
        <v>222</v>
      </c>
      <c r="B19" s="601">
        <v>189</v>
      </c>
    </row>
    <row r="20" ht="20.1" customHeight="1" spans="1:2">
      <c r="A20" s="522" t="s">
        <v>231</v>
      </c>
      <c r="B20" s="601">
        <v>124</v>
      </c>
    </row>
    <row r="21" ht="20.1" customHeight="1" spans="1:2">
      <c r="A21" s="522" t="s">
        <v>232</v>
      </c>
      <c r="B21" s="601">
        <v>64</v>
      </c>
    </row>
    <row r="22" ht="20.1" customHeight="1" spans="1:2">
      <c r="A22" s="522" t="s">
        <v>228</v>
      </c>
      <c r="B22" s="601">
        <v>143</v>
      </c>
    </row>
    <row r="23" ht="20.1" customHeight="1" spans="1:2">
      <c r="A23" s="521" t="s">
        <v>233</v>
      </c>
      <c r="B23" s="601">
        <v>19393</v>
      </c>
    </row>
    <row r="24" ht="20.1" customHeight="1" spans="1:2">
      <c r="A24" s="522" t="s">
        <v>221</v>
      </c>
      <c r="B24" s="601">
        <v>9584</v>
      </c>
    </row>
    <row r="25" ht="20.1" customHeight="1" spans="1:2">
      <c r="A25" s="522" t="s">
        <v>222</v>
      </c>
      <c r="B25" s="601">
        <v>4222</v>
      </c>
    </row>
    <row r="26" ht="20.1" customHeight="1" spans="1:2">
      <c r="A26" s="522" t="s">
        <v>234</v>
      </c>
      <c r="B26" s="601">
        <v>113</v>
      </c>
    </row>
    <row r="27" ht="20.1" customHeight="1" spans="1:2">
      <c r="A27" s="522" t="s">
        <v>235</v>
      </c>
      <c r="B27" s="601">
        <v>67</v>
      </c>
    </row>
    <row r="28" ht="20.1" customHeight="1" spans="1:2">
      <c r="A28" s="522" t="s">
        <v>236</v>
      </c>
      <c r="B28" s="601">
        <v>1219</v>
      </c>
    </row>
    <row r="29" ht="20.1" customHeight="1" spans="1:2">
      <c r="A29" s="522" t="s">
        <v>237</v>
      </c>
      <c r="B29" s="601">
        <v>554</v>
      </c>
    </row>
    <row r="30" ht="20.1" customHeight="1" spans="1:2">
      <c r="A30" s="522" t="s">
        <v>228</v>
      </c>
      <c r="B30" s="601">
        <v>768</v>
      </c>
    </row>
    <row r="31" ht="20.1" customHeight="1" spans="1:2">
      <c r="A31" s="522" t="s">
        <v>238</v>
      </c>
      <c r="B31" s="601">
        <v>2866</v>
      </c>
    </row>
    <row r="32" ht="20.1" customHeight="1" spans="1:2">
      <c r="A32" s="521" t="s">
        <v>239</v>
      </c>
      <c r="B32" s="601">
        <v>2363</v>
      </c>
    </row>
    <row r="33" ht="20.1" customHeight="1" spans="1:2">
      <c r="A33" s="522" t="s">
        <v>221</v>
      </c>
      <c r="B33" s="601">
        <v>825</v>
      </c>
    </row>
    <row r="34" ht="20.1" customHeight="1" spans="1:2">
      <c r="A34" s="522" t="s">
        <v>222</v>
      </c>
      <c r="B34" s="601">
        <v>1348</v>
      </c>
    </row>
    <row r="35" ht="20.1" customHeight="1" spans="1:2">
      <c r="A35" s="522" t="s">
        <v>240</v>
      </c>
      <c r="B35" s="601">
        <v>1</v>
      </c>
    </row>
    <row r="36" ht="20.1" customHeight="1" spans="1:2">
      <c r="A36" s="522" t="s">
        <v>228</v>
      </c>
      <c r="B36" s="601">
        <v>189</v>
      </c>
    </row>
    <row r="37" ht="20.1" customHeight="1" spans="1:2">
      <c r="A37" s="521" t="s">
        <v>241</v>
      </c>
      <c r="B37" s="601">
        <v>3191</v>
      </c>
    </row>
    <row r="38" ht="20.1" customHeight="1" spans="1:2">
      <c r="A38" s="522" t="s">
        <v>221</v>
      </c>
      <c r="B38" s="601">
        <v>618</v>
      </c>
    </row>
    <row r="39" ht="20.1" customHeight="1" spans="1:2">
      <c r="A39" s="522" t="s">
        <v>242</v>
      </c>
      <c r="B39" s="601">
        <v>55</v>
      </c>
    </row>
    <row r="40" ht="20.1" customHeight="1" spans="1:2">
      <c r="A40" s="522" t="s">
        <v>243</v>
      </c>
      <c r="B40" s="601">
        <v>71</v>
      </c>
    </row>
    <row r="41" ht="20.1" customHeight="1" spans="1:2">
      <c r="A41" s="522" t="s">
        <v>244</v>
      </c>
      <c r="B41" s="601">
        <v>25</v>
      </c>
    </row>
    <row r="42" ht="20.1" customHeight="1" spans="1:2">
      <c r="A42" s="522" t="s">
        <v>245</v>
      </c>
      <c r="B42" s="601">
        <v>1872</v>
      </c>
    </row>
    <row r="43" ht="20.1" customHeight="1" spans="1:2">
      <c r="A43" s="522" t="s">
        <v>246</v>
      </c>
      <c r="B43" s="601">
        <v>550</v>
      </c>
    </row>
    <row r="44" ht="20.1" customHeight="1" spans="1:2">
      <c r="A44" s="521" t="s">
        <v>247</v>
      </c>
      <c r="B44" s="601">
        <v>6045</v>
      </c>
    </row>
    <row r="45" ht="20.1" customHeight="1" spans="1:2">
      <c r="A45" s="522" t="s">
        <v>221</v>
      </c>
      <c r="B45" s="601">
        <v>2322</v>
      </c>
    </row>
    <row r="46" ht="20.1" customHeight="1" spans="1:2">
      <c r="A46" s="522" t="s">
        <v>222</v>
      </c>
      <c r="B46" s="601">
        <v>768</v>
      </c>
    </row>
    <row r="47" ht="20.1" customHeight="1" spans="1:2">
      <c r="A47" s="522" t="s">
        <v>248</v>
      </c>
      <c r="B47" s="601">
        <v>352</v>
      </c>
    </row>
    <row r="48" ht="20.1" customHeight="1" spans="1:2">
      <c r="A48" s="522" t="s">
        <v>228</v>
      </c>
      <c r="B48" s="601">
        <v>67</v>
      </c>
    </row>
    <row r="49" ht="20.1" customHeight="1" spans="1:2">
      <c r="A49" s="522" t="s">
        <v>249</v>
      </c>
      <c r="B49" s="601">
        <v>2536</v>
      </c>
    </row>
    <row r="50" ht="20.1" customHeight="1" spans="1:2">
      <c r="A50" s="521" t="s">
        <v>250</v>
      </c>
      <c r="B50" s="601">
        <v>5797</v>
      </c>
    </row>
    <row r="51" ht="20.1" customHeight="1" spans="1:2">
      <c r="A51" s="522" t="s">
        <v>251</v>
      </c>
      <c r="B51" s="601">
        <v>5797</v>
      </c>
    </row>
    <row r="52" ht="20.1" customHeight="1" spans="1:2">
      <c r="A52" s="521" t="s">
        <v>252</v>
      </c>
      <c r="B52" s="601">
        <v>700</v>
      </c>
    </row>
    <row r="53" ht="20.1" customHeight="1" spans="1:2">
      <c r="A53" s="522" t="s">
        <v>253</v>
      </c>
      <c r="B53" s="601">
        <v>700</v>
      </c>
    </row>
    <row r="54" ht="20.1" customHeight="1" spans="1:2">
      <c r="A54" s="521" t="s">
        <v>254</v>
      </c>
      <c r="B54" s="601">
        <v>4125</v>
      </c>
    </row>
    <row r="55" ht="20.1" customHeight="1" spans="1:2">
      <c r="A55" s="522" t="s">
        <v>221</v>
      </c>
      <c r="B55" s="601">
        <v>2939</v>
      </c>
    </row>
    <row r="56" ht="20.1" customHeight="1" spans="1:2">
      <c r="A56" s="522" t="s">
        <v>222</v>
      </c>
      <c r="B56" s="601">
        <v>898</v>
      </c>
    </row>
    <row r="57" ht="20.1" customHeight="1" spans="1:2">
      <c r="A57" s="522" t="s">
        <v>255</v>
      </c>
      <c r="B57" s="601">
        <v>2</v>
      </c>
    </row>
    <row r="58" ht="20.1" customHeight="1" spans="1:2">
      <c r="A58" s="522" t="s">
        <v>228</v>
      </c>
      <c r="B58" s="601">
        <v>197</v>
      </c>
    </row>
    <row r="59" ht="20.1" customHeight="1" spans="1:2">
      <c r="A59" s="522" t="s">
        <v>256</v>
      </c>
      <c r="B59" s="601">
        <v>89</v>
      </c>
    </row>
    <row r="60" ht="20.1" customHeight="1" spans="1:2">
      <c r="A60" s="521" t="s">
        <v>257</v>
      </c>
      <c r="B60" s="601">
        <v>2128</v>
      </c>
    </row>
    <row r="61" ht="20.1" customHeight="1" spans="1:2">
      <c r="A61" s="522" t="s">
        <v>221</v>
      </c>
      <c r="B61" s="601">
        <v>696</v>
      </c>
    </row>
    <row r="62" ht="20.1" customHeight="1" spans="1:2">
      <c r="A62" s="522" t="s">
        <v>222</v>
      </c>
      <c r="B62" s="601">
        <v>762</v>
      </c>
    </row>
    <row r="63" ht="20.1" customHeight="1" spans="1:2">
      <c r="A63" s="522" t="s">
        <v>258</v>
      </c>
      <c r="B63" s="601">
        <v>8</v>
      </c>
    </row>
    <row r="64" ht="20.1" customHeight="1" spans="1:2">
      <c r="A64" s="522" t="s">
        <v>228</v>
      </c>
      <c r="B64" s="601">
        <v>329</v>
      </c>
    </row>
    <row r="65" ht="20.1" customHeight="1" spans="1:2">
      <c r="A65" s="522" t="s">
        <v>259</v>
      </c>
      <c r="B65" s="601">
        <v>333</v>
      </c>
    </row>
    <row r="66" ht="20.1" customHeight="1" spans="1:2">
      <c r="A66" s="521" t="s">
        <v>260</v>
      </c>
      <c r="B66" s="601">
        <v>20</v>
      </c>
    </row>
    <row r="67" ht="20.1" customHeight="1" spans="1:2">
      <c r="A67" s="522" t="s">
        <v>261</v>
      </c>
      <c r="B67" s="601">
        <v>20</v>
      </c>
    </row>
    <row r="68" ht="20.1" customHeight="1" spans="1:2">
      <c r="A68" s="521" t="s">
        <v>262</v>
      </c>
      <c r="B68" s="601">
        <v>816</v>
      </c>
    </row>
    <row r="69" ht="20.1" customHeight="1" spans="1:2">
      <c r="A69" s="522" t="s">
        <v>221</v>
      </c>
      <c r="B69" s="601">
        <v>317</v>
      </c>
    </row>
    <row r="70" ht="20.1" customHeight="1" spans="1:2">
      <c r="A70" s="522" t="s">
        <v>263</v>
      </c>
      <c r="B70" s="601">
        <v>499</v>
      </c>
    </row>
    <row r="71" ht="20.1" customHeight="1" spans="1:2">
      <c r="A71" s="521" t="s">
        <v>264</v>
      </c>
      <c r="B71" s="601">
        <v>1263</v>
      </c>
    </row>
    <row r="72" ht="20.1" customHeight="1" spans="1:2">
      <c r="A72" s="522" t="s">
        <v>221</v>
      </c>
      <c r="B72" s="601">
        <v>393</v>
      </c>
    </row>
    <row r="73" ht="20.1" customHeight="1" spans="1:2">
      <c r="A73" s="522" t="s">
        <v>222</v>
      </c>
      <c r="B73" s="601">
        <v>304</v>
      </c>
    </row>
    <row r="74" ht="20.1" customHeight="1" spans="1:2">
      <c r="A74" s="522" t="s">
        <v>232</v>
      </c>
      <c r="B74" s="601">
        <v>222</v>
      </c>
    </row>
    <row r="75" ht="20.1" customHeight="1" spans="1:2">
      <c r="A75" s="522" t="s">
        <v>228</v>
      </c>
      <c r="B75" s="601">
        <v>60</v>
      </c>
    </row>
    <row r="76" ht="20.1" customHeight="1" spans="1:2">
      <c r="A76" s="522" t="s">
        <v>265</v>
      </c>
      <c r="B76" s="601">
        <v>284</v>
      </c>
    </row>
    <row r="77" ht="20.1" customHeight="1" spans="1:2">
      <c r="A77" s="521" t="s">
        <v>266</v>
      </c>
      <c r="B77" s="601">
        <v>2710</v>
      </c>
    </row>
    <row r="78" ht="20.1" customHeight="1" spans="1:2">
      <c r="A78" s="522" t="s">
        <v>221</v>
      </c>
      <c r="B78" s="601">
        <v>723</v>
      </c>
    </row>
    <row r="79" ht="20.1" customHeight="1" spans="1:2">
      <c r="A79" s="522" t="s">
        <v>222</v>
      </c>
      <c r="B79" s="601">
        <v>611</v>
      </c>
    </row>
    <row r="80" ht="20.1" customHeight="1" spans="1:2">
      <c r="A80" s="522" t="s">
        <v>234</v>
      </c>
      <c r="B80" s="601">
        <v>50</v>
      </c>
    </row>
    <row r="81" ht="20.1" customHeight="1" spans="1:2">
      <c r="A81" s="522" t="s">
        <v>228</v>
      </c>
      <c r="B81" s="601">
        <v>226</v>
      </c>
    </row>
    <row r="82" ht="20.1" customHeight="1" spans="1:2">
      <c r="A82" s="522" t="s">
        <v>267</v>
      </c>
      <c r="B82" s="601">
        <v>1100</v>
      </c>
    </row>
    <row r="83" ht="20.1" customHeight="1" spans="1:2">
      <c r="A83" s="521" t="s">
        <v>268</v>
      </c>
      <c r="B83" s="601">
        <v>2920</v>
      </c>
    </row>
    <row r="84" ht="20.1" customHeight="1" spans="1:2">
      <c r="A84" s="522" t="s">
        <v>221</v>
      </c>
      <c r="B84" s="601">
        <v>2100</v>
      </c>
    </row>
    <row r="85" ht="20.1" customHeight="1" spans="1:2">
      <c r="A85" s="522" t="s">
        <v>222</v>
      </c>
      <c r="B85" s="601">
        <v>515</v>
      </c>
    </row>
    <row r="86" ht="20.1" customHeight="1" spans="1:2">
      <c r="A86" s="522" t="s">
        <v>228</v>
      </c>
      <c r="B86" s="601">
        <v>159</v>
      </c>
    </row>
    <row r="87" ht="20.1" customHeight="1" spans="1:2">
      <c r="A87" s="522" t="s">
        <v>269</v>
      </c>
      <c r="B87" s="601">
        <v>146</v>
      </c>
    </row>
    <row r="88" ht="20.1" customHeight="1" spans="1:2">
      <c r="A88" s="521" t="s">
        <v>270</v>
      </c>
      <c r="B88" s="601">
        <v>2647</v>
      </c>
    </row>
    <row r="89" ht="20.1" customHeight="1" spans="1:2">
      <c r="A89" s="522" t="s">
        <v>221</v>
      </c>
      <c r="B89" s="601">
        <v>734</v>
      </c>
    </row>
    <row r="90" ht="20.1" customHeight="1" spans="1:2">
      <c r="A90" s="522" t="s">
        <v>222</v>
      </c>
      <c r="B90" s="601">
        <v>228</v>
      </c>
    </row>
    <row r="91" ht="20.1" customHeight="1" spans="1:2">
      <c r="A91" s="522" t="s">
        <v>228</v>
      </c>
      <c r="B91" s="601">
        <v>151</v>
      </c>
    </row>
    <row r="92" ht="20.1" customHeight="1" spans="1:2">
      <c r="A92" s="522" t="s">
        <v>271</v>
      </c>
      <c r="B92" s="601">
        <v>1534</v>
      </c>
    </row>
    <row r="93" ht="20.1" customHeight="1" spans="1:2">
      <c r="A93" s="521" t="s">
        <v>272</v>
      </c>
      <c r="B93" s="601">
        <v>2486</v>
      </c>
    </row>
    <row r="94" ht="20.1" customHeight="1" spans="1:2">
      <c r="A94" s="522" t="s">
        <v>221</v>
      </c>
      <c r="B94" s="601">
        <v>679</v>
      </c>
    </row>
    <row r="95" ht="20.1" customHeight="1" spans="1:2">
      <c r="A95" s="522" t="s">
        <v>222</v>
      </c>
      <c r="B95" s="601">
        <v>971</v>
      </c>
    </row>
    <row r="96" ht="20.1" customHeight="1" spans="1:2">
      <c r="A96" s="522" t="s">
        <v>228</v>
      </c>
      <c r="B96" s="601">
        <v>58</v>
      </c>
    </row>
    <row r="97" ht="20.1" customHeight="1" spans="1:2">
      <c r="A97" s="522" t="s">
        <v>273</v>
      </c>
      <c r="B97" s="601">
        <v>778</v>
      </c>
    </row>
    <row r="98" ht="20.1" customHeight="1" spans="1:2">
      <c r="A98" s="521" t="s">
        <v>274</v>
      </c>
      <c r="B98" s="601">
        <v>765</v>
      </c>
    </row>
    <row r="99" ht="20.1" customHeight="1" spans="1:2">
      <c r="A99" s="522" t="s">
        <v>221</v>
      </c>
      <c r="B99" s="601">
        <v>205</v>
      </c>
    </row>
    <row r="100" ht="20.1" customHeight="1" spans="1:2">
      <c r="A100" s="522" t="s">
        <v>222</v>
      </c>
      <c r="B100" s="601">
        <v>191</v>
      </c>
    </row>
    <row r="101" ht="20.1" customHeight="1" spans="1:2">
      <c r="A101" s="522" t="s">
        <v>275</v>
      </c>
      <c r="B101" s="601">
        <v>35</v>
      </c>
    </row>
    <row r="102" ht="20.1" customHeight="1" spans="1:2">
      <c r="A102" s="522" t="s">
        <v>228</v>
      </c>
      <c r="B102" s="601">
        <v>209</v>
      </c>
    </row>
    <row r="103" ht="20.1" customHeight="1" spans="1:2">
      <c r="A103" s="522" t="s">
        <v>276</v>
      </c>
      <c r="B103" s="601">
        <v>125</v>
      </c>
    </row>
    <row r="104" ht="20.1" customHeight="1" spans="1:2">
      <c r="A104" s="521" t="s">
        <v>277</v>
      </c>
      <c r="B104" s="601">
        <v>5806</v>
      </c>
    </row>
    <row r="105" ht="20.1" customHeight="1" spans="1:2">
      <c r="A105" s="522" t="s">
        <v>221</v>
      </c>
      <c r="B105" s="601">
        <v>2244</v>
      </c>
    </row>
    <row r="106" ht="20.1" customHeight="1" spans="1:2">
      <c r="A106" s="522" t="s">
        <v>222</v>
      </c>
      <c r="B106" s="601">
        <v>2553</v>
      </c>
    </row>
    <row r="107" ht="20.1" customHeight="1" spans="1:2">
      <c r="A107" s="522" t="s">
        <v>228</v>
      </c>
      <c r="B107" s="601">
        <v>224</v>
      </c>
    </row>
    <row r="108" ht="20.1" customHeight="1" spans="1:2">
      <c r="A108" s="522" t="s">
        <v>278</v>
      </c>
      <c r="B108" s="601">
        <v>785</v>
      </c>
    </row>
    <row r="109" ht="20.1" customHeight="1" spans="1:2">
      <c r="A109" s="521" t="s">
        <v>279</v>
      </c>
      <c r="B109" s="601">
        <v>893</v>
      </c>
    </row>
    <row r="110" ht="20.1" customHeight="1" spans="1:2">
      <c r="A110" s="522" t="s">
        <v>221</v>
      </c>
      <c r="B110" s="601">
        <v>108</v>
      </c>
    </row>
    <row r="111" ht="20.1" customHeight="1" spans="1:2">
      <c r="A111" s="522" t="s">
        <v>222</v>
      </c>
      <c r="B111" s="601">
        <v>551</v>
      </c>
    </row>
    <row r="112" ht="20.1" customHeight="1" spans="1:2">
      <c r="A112" s="522" t="s">
        <v>228</v>
      </c>
      <c r="B112" s="601">
        <v>234</v>
      </c>
    </row>
    <row r="113" ht="20.1" customHeight="1" spans="1:2">
      <c r="A113" s="521" t="s">
        <v>280</v>
      </c>
      <c r="B113" s="601">
        <v>3683</v>
      </c>
    </row>
    <row r="114" ht="20.1" customHeight="1" spans="1:2">
      <c r="A114" s="522" t="s">
        <v>281</v>
      </c>
      <c r="B114" s="601">
        <v>450</v>
      </c>
    </row>
    <row r="115" ht="20.1" customHeight="1" spans="1:2">
      <c r="A115" s="522" t="s">
        <v>282</v>
      </c>
      <c r="B115" s="601">
        <v>295</v>
      </c>
    </row>
    <row r="116" ht="20.1" customHeight="1" spans="1:2">
      <c r="A116" s="522" t="s">
        <v>248</v>
      </c>
      <c r="B116" s="601">
        <v>30</v>
      </c>
    </row>
    <row r="117" ht="20.1" customHeight="1" spans="1:2">
      <c r="A117" s="522" t="s">
        <v>283</v>
      </c>
      <c r="B117" s="601">
        <v>1150</v>
      </c>
    </row>
    <row r="118" ht="20.1" customHeight="1" spans="1:2">
      <c r="A118" s="522" t="s">
        <v>284</v>
      </c>
      <c r="B118" s="601">
        <v>556</v>
      </c>
    </row>
    <row r="119" ht="20.1" customHeight="1" spans="1:2">
      <c r="A119" s="522" t="s">
        <v>285</v>
      </c>
      <c r="B119" s="601">
        <v>1202</v>
      </c>
    </row>
    <row r="120" ht="20.1" customHeight="1" spans="1:2">
      <c r="A120" s="521" t="s">
        <v>286</v>
      </c>
      <c r="B120" s="601">
        <v>396</v>
      </c>
    </row>
    <row r="121" ht="20.1" customHeight="1" spans="1:2">
      <c r="A121" s="522" t="s">
        <v>287</v>
      </c>
      <c r="B121" s="601">
        <v>396</v>
      </c>
    </row>
    <row r="122" ht="20.1" customHeight="1" spans="1:2">
      <c r="A122" s="521" t="s">
        <v>288</v>
      </c>
      <c r="B122" s="601">
        <v>2227</v>
      </c>
    </row>
    <row r="123" ht="20.1" customHeight="1" spans="1:2">
      <c r="A123" s="521" t="s">
        <v>289</v>
      </c>
      <c r="B123" s="601">
        <v>2227</v>
      </c>
    </row>
    <row r="124" ht="20.1" customHeight="1" spans="1:2">
      <c r="A124" s="522" t="s">
        <v>290</v>
      </c>
      <c r="B124" s="601">
        <v>592</v>
      </c>
    </row>
    <row r="125" ht="20.1" customHeight="1" spans="1:2">
      <c r="A125" s="522" t="s">
        <v>291</v>
      </c>
      <c r="B125" s="601">
        <v>404</v>
      </c>
    </row>
    <row r="126" ht="20.1" customHeight="1" spans="1:2">
      <c r="A126" s="522" t="s">
        <v>292</v>
      </c>
      <c r="B126" s="601">
        <v>34</v>
      </c>
    </row>
    <row r="127" ht="20.1" customHeight="1" spans="1:2">
      <c r="A127" s="522" t="s">
        <v>293</v>
      </c>
      <c r="B127" s="601">
        <v>324</v>
      </c>
    </row>
    <row r="128" ht="20.1" customHeight="1" spans="1:2">
      <c r="A128" s="522" t="s">
        <v>294</v>
      </c>
      <c r="B128" s="601">
        <v>873</v>
      </c>
    </row>
    <row r="129" ht="20.1" customHeight="1" spans="1:2">
      <c r="A129" s="521" t="s">
        <v>295</v>
      </c>
      <c r="B129" s="601">
        <v>98036</v>
      </c>
    </row>
    <row r="130" ht="20.1" customHeight="1" spans="1:2">
      <c r="A130" s="521" t="s">
        <v>296</v>
      </c>
      <c r="B130" s="601">
        <v>84435</v>
      </c>
    </row>
    <row r="131" ht="20.1" customHeight="1" spans="1:2">
      <c r="A131" s="522" t="s">
        <v>221</v>
      </c>
      <c r="B131" s="601">
        <v>63405</v>
      </c>
    </row>
    <row r="132" ht="20.1" customHeight="1" spans="1:2">
      <c r="A132" s="522" t="s">
        <v>222</v>
      </c>
      <c r="B132" s="601">
        <v>12758</v>
      </c>
    </row>
    <row r="133" ht="20.1" customHeight="1" spans="1:2">
      <c r="A133" s="522" t="s">
        <v>248</v>
      </c>
      <c r="B133" s="601">
        <v>1628</v>
      </c>
    </row>
    <row r="134" ht="20.1" customHeight="1" spans="1:2">
      <c r="A134" s="522" t="s">
        <v>297</v>
      </c>
      <c r="B134" s="601">
        <v>6108</v>
      </c>
    </row>
    <row r="135" ht="20.1" customHeight="1" spans="1:2">
      <c r="A135" s="522" t="s">
        <v>298</v>
      </c>
      <c r="B135" s="601">
        <v>17</v>
      </c>
    </row>
    <row r="136" ht="20.1" customHeight="1" spans="1:2">
      <c r="A136" s="522" t="s">
        <v>299</v>
      </c>
      <c r="B136" s="601">
        <v>519</v>
      </c>
    </row>
    <row r="137" ht="20.1" customHeight="1" spans="1:2">
      <c r="A137" s="521" t="s">
        <v>300</v>
      </c>
      <c r="B137" s="601">
        <v>426</v>
      </c>
    </row>
    <row r="138" ht="20.1" customHeight="1" spans="1:2">
      <c r="A138" s="522" t="s">
        <v>301</v>
      </c>
      <c r="B138" s="601">
        <v>100</v>
      </c>
    </row>
    <row r="139" ht="20.1" customHeight="1" spans="1:2">
      <c r="A139" s="522" t="s">
        <v>302</v>
      </c>
      <c r="B139" s="601">
        <v>126</v>
      </c>
    </row>
    <row r="140" ht="20.1" customHeight="1" spans="1:2">
      <c r="A140" s="522" t="s">
        <v>303</v>
      </c>
      <c r="B140" s="601">
        <v>200</v>
      </c>
    </row>
    <row r="141" ht="20.1" customHeight="1" spans="1:2">
      <c r="A141" s="521" t="s">
        <v>304</v>
      </c>
      <c r="B141" s="601">
        <v>3010</v>
      </c>
    </row>
    <row r="142" ht="20.1" customHeight="1" spans="1:2">
      <c r="A142" s="522" t="s">
        <v>221</v>
      </c>
      <c r="B142" s="601">
        <v>1027</v>
      </c>
    </row>
    <row r="143" ht="20.1" customHeight="1" spans="1:2">
      <c r="A143" s="522" t="s">
        <v>222</v>
      </c>
      <c r="B143" s="601">
        <v>406</v>
      </c>
    </row>
    <row r="144" ht="20.1" customHeight="1" spans="1:2">
      <c r="A144" s="522" t="s">
        <v>305</v>
      </c>
      <c r="B144" s="601">
        <v>386</v>
      </c>
    </row>
    <row r="145" ht="20.1" customHeight="1" spans="1:2">
      <c r="A145" s="522" t="s">
        <v>306</v>
      </c>
      <c r="B145" s="601">
        <v>119</v>
      </c>
    </row>
    <row r="146" ht="20.1" customHeight="1" spans="1:2">
      <c r="A146" s="522" t="s">
        <v>307</v>
      </c>
      <c r="B146" s="601">
        <v>187</v>
      </c>
    </row>
    <row r="147" ht="20.1" customHeight="1" spans="1:2">
      <c r="A147" s="522" t="s">
        <v>308</v>
      </c>
      <c r="B147" s="601">
        <v>327</v>
      </c>
    </row>
    <row r="148" ht="20.1" customHeight="1" spans="1:2">
      <c r="A148" s="522" t="s">
        <v>309</v>
      </c>
      <c r="B148" s="601">
        <v>55</v>
      </c>
    </row>
    <row r="149" ht="20.1" customHeight="1" spans="1:2">
      <c r="A149" s="522" t="s">
        <v>310</v>
      </c>
      <c r="B149" s="601">
        <v>195</v>
      </c>
    </row>
    <row r="150" ht="20.1" customHeight="1" spans="1:2">
      <c r="A150" s="522" t="s">
        <v>311</v>
      </c>
      <c r="B150" s="601">
        <v>24</v>
      </c>
    </row>
    <row r="151" ht="20.1" customHeight="1" spans="1:2">
      <c r="A151" s="522" t="s">
        <v>228</v>
      </c>
      <c r="B151" s="601">
        <v>80</v>
      </c>
    </row>
    <row r="152" ht="20.1" customHeight="1" spans="1:2">
      <c r="A152" s="522" t="s">
        <v>312</v>
      </c>
      <c r="B152" s="601">
        <v>204</v>
      </c>
    </row>
    <row r="153" ht="20.1" customHeight="1" spans="1:2">
      <c r="A153" s="521" t="s">
        <v>313</v>
      </c>
      <c r="B153" s="601">
        <v>10165</v>
      </c>
    </row>
    <row r="154" ht="20.1" customHeight="1" spans="1:2">
      <c r="A154" s="522" t="s">
        <v>314</v>
      </c>
      <c r="B154" s="601">
        <v>10165</v>
      </c>
    </row>
    <row r="155" ht="20.1" customHeight="1" spans="1:2">
      <c r="A155" s="521" t="s">
        <v>315</v>
      </c>
      <c r="B155" s="601">
        <v>255092</v>
      </c>
    </row>
    <row r="156" ht="20.1" customHeight="1" spans="1:2">
      <c r="A156" s="521" t="s">
        <v>316</v>
      </c>
      <c r="B156" s="601">
        <v>2334</v>
      </c>
    </row>
    <row r="157" ht="20.1" customHeight="1" spans="1:2">
      <c r="A157" s="522" t="s">
        <v>221</v>
      </c>
      <c r="B157" s="601">
        <v>917</v>
      </c>
    </row>
    <row r="158" ht="20.1" customHeight="1" spans="1:2">
      <c r="A158" s="522" t="s">
        <v>222</v>
      </c>
      <c r="B158" s="601">
        <v>1372</v>
      </c>
    </row>
    <row r="159" ht="20.1" customHeight="1" spans="1:2">
      <c r="A159" s="522" t="s">
        <v>317</v>
      </c>
      <c r="B159" s="601">
        <v>45</v>
      </c>
    </row>
    <row r="160" ht="20.1" customHeight="1" spans="1:2">
      <c r="A160" s="521" t="s">
        <v>318</v>
      </c>
      <c r="B160" s="601">
        <v>206343</v>
      </c>
    </row>
    <row r="161" ht="20.1" customHeight="1" spans="1:2">
      <c r="A161" s="522" t="s">
        <v>319</v>
      </c>
      <c r="B161" s="601">
        <v>19517</v>
      </c>
    </row>
    <row r="162" ht="20.1" customHeight="1" spans="1:2">
      <c r="A162" s="522" t="s">
        <v>320</v>
      </c>
      <c r="B162" s="601">
        <v>91771</v>
      </c>
    </row>
    <row r="163" ht="20.1" customHeight="1" spans="1:2">
      <c r="A163" s="522" t="s">
        <v>321</v>
      </c>
      <c r="B163" s="601">
        <v>53088</v>
      </c>
    </row>
    <row r="164" ht="20.1" customHeight="1" spans="1:2">
      <c r="A164" s="522" t="s">
        <v>322</v>
      </c>
      <c r="B164" s="601">
        <v>41715</v>
      </c>
    </row>
    <row r="165" ht="20.1" customHeight="1" spans="1:2">
      <c r="A165" s="522" t="s">
        <v>323</v>
      </c>
      <c r="B165" s="601">
        <v>252</v>
      </c>
    </row>
    <row r="166" ht="20.1" customHeight="1" spans="1:2">
      <c r="A166" s="521" t="s">
        <v>324</v>
      </c>
      <c r="B166" s="601">
        <v>27273</v>
      </c>
    </row>
    <row r="167" ht="20.1" customHeight="1" spans="1:2">
      <c r="A167" s="522" t="s">
        <v>325</v>
      </c>
      <c r="B167" s="601">
        <v>27273</v>
      </c>
    </row>
    <row r="168" ht="20.1" customHeight="1" spans="1:2">
      <c r="A168" s="521" t="s">
        <v>326</v>
      </c>
      <c r="B168" s="601">
        <v>462</v>
      </c>
    </row>
    <row r="169" ht="20.1" customHeight="1" spans="1:2">
      <c r="A169" s="522" t="s">
        <v>327</v>
      </c>
      <c r="B169" s="601">
        <v>196</v>
      </c>
    </row>
    <row r="170" ht="20.1" customHeight="1" spans="1:2">
      <c r="A170" s="522" t="s">
        <v>328</v>
      </c>
      <c r="B170" s="601">
        <v>266</v>
      </c>
    </row>
    <row r="171" ht="20.1" customHeight="1" spans="1:2">
      <c r="A171" s="521" t="s">
        <v>329</v>
      </c>
      <c r="B171" s="601">
        <v>1017</v>
      </c>
    </row>
    <row r="172" ht="20.1" customHeight="1" spans="1:2">
      <c r="A172" s="522" t="s">
        <v>330</v>
      </c>
      <c r="B172" s="601">
        <v>1017</v>
      </c>
    </row>
    <row r="173" ht="20.1" customHeight="1" spans="1:2">
      <c r="A173" s="521" t="s">
        <v>331</v>
      </c>
      <c r="B173" s="601">
        <v>3893</v>
      </c>
    </row>
    <row r="174" ht="20.1" customHeight="1" spans="1:2">
      <c r="A174" s="522" t="s">
        <v>332</v>
      </c>
      <c r="B174" s="601">
        <v>2235</v>
      </c>
    </row>
    <row r="175" ht="20.1" customHeight="1" spans="1:2">
      <c r="A175" s="522" t="s">
        <v>333</v>
      </c>
      <c r="B175" s="601">
        <v>1186</v>
      </c>
    </row>
    <row r="176" ht="20.1" customHeight="1" spans="1:2">
      <c r="A176" s="522" t="s">
        <v>334</v>
      </c>
      <c r="B176" s="601">
        <v>472</v>
      </c>
    </row>
    <row r="177" ht="20.1" customHeight="1" spans="1:2">
      <c r="A177" s="521" t="s">
        <v>335</v>
      </c>
      <c r="B177" s="601">
        <v>12008</v>
      </c>
    </row>
    <row r="178" ht="20.1" customHeight="1" spans="1:2">
      <c r="A178" s="522" t="s">
        <v>336</v>
      </c>
      <c r="B178" s="601">
        <v>6864</v>
      </c>
    </row>
    <row r="179" ht="20.1" customHeight="1" spans="1:2">
      <c r="A179" s="522" t="s">
        <v>337</v>
      </c>
      <c r="B179" s="601">
        <v>5003</v>
      </c>
    </row>
    <row r="180" ht="20.1" customHeight="1" spans="1:2">
      <c r="A180" s="522" t="s">
        <v>338</v>
      </c>
      <c r="B180" s="601">
        <v>141</v>
      </c>
    </row>
    <row r="181" ht="20.1" customHeight="1" spans="1:2">
      <c r="A181" s="521" t="s">
        <v>339</v>
      </c>
      <c r="B181" s="601">
        <v>1762</v>
      </c>
    </row>
    <row r="182" ht="20.1" customHeight="1" spans="1:2">
      <c r="A182" s="522" t="s">
        <v>340</v>
      </c>
      <c r="B182" s="601">
        <v>1762</v>
      </c>
    </row>
    <row r="183" ht="20.1" customHeight="1" spans="1:2">
      <c r="A183" s="521" t="s">
        <v>341</v>
      </c>
      <c r="B183" s="601">
        <v>28876</v>
      </c>
    </row>
    <row r="184" ht="20.1" customHeight="1" spans="1:2">
      <c r="A184" s="521" t="s">
        <v>342</v>
      </c>
      <c r="B184" s="601">
        <v>469</v>
      </c>
    </row>
    <row r="185" ht="20.1" customHeight="1" spans="1:2">
      <c r="A185" s="522" t="s">
        <v>221</v>
      </c>
      <c r="B185" s="601">
        <v>213</v>
      </c>
    </row>
    <row r="186" ht="20.1" customHeight="1" spans="1:2">
      <c r="A186" s="522" t="s">
        <v>222</v>
      </c>
      <c r="B186" s="601">
        <v>139</v>
      </c>
    </row>
    <row r="187" ht="20.1" customHeight="1" spans="1:2">
      <c r="A187" s="522" t="s">
        <v>343</v>
      </c>
      <c r="B187" s="601">
        <v>117</v>
      </c>
    </row>
    <row r="188" ht="20.1" customHeight="1" spans="1:2">
      <c r="A188" s="521" t="s">
        <v>344</v>
      </c>
      <c r="B188" s="601">
        <v>16880</v>
      </c>
    </row>
    <row r="189" ht="20.1" customHeight="1" spans="1:2">
      <c r="A189" s="522" t="s">
        <v>345</v>
      </c>
      <c r="B189" s="601">
        <v>2543</v>
      </c>
    </row>
    <row r="190" ht="20.1" customHeight="1" spans="1:2">
      <c r="A190" s="522" t="s">
        <v>346</v>
      </c>
      <c r="B190" s="601">
        <v>14337</v>
      </c>
    </row>
    <row r="191" ht="20.1" customHeight="1" spans="1:2">
      <c r="A191" s="521" t="s">
        <v>347</v>
      </c>
      <c r="B191" s="601">
        <v>670</v>
      </c>
    </row>
    <row r="192" ht="20.1" customHeight="1" spans="1:2">
      <c r="A192" s="522" t="s">
        <v>348</v>
      </c>
      <c r="B192" s="601">
        <v>355</v>
      </c>
    </row>
    <row r="193" ht="20.1" customHeight="1" spans="1:2">
      <c r="A193" s="522" t="s">
        <v>349</v>
      </c>
      <c r="B193" s="601">
        <v>315</v>
      </c>
    </row>
    <row r="194" ht="20.1" customHeight="1" spans="1:2">
      <c r="A194" s="521" t="s">
        <v>350</v>
      </c>
      <c r="B194" s="601">
        <v>704</v>
      </c>
    </row>
    <row r="195" ht="20.1" customHeight="1" spans="1:2">
      <c r="A195" s="522" t="s">
        <v>351</v>
      </c>
      <c r="B195" s="601">
        <v>449</v>
      </c>
    </row>
    <row r="196" ht="20.1" customHeight="1" spans="1:2">
      <c r="A196" s="522" t="s">
        <v>352</v>
      </c>
      <c r="B196" s="601">
        <v>255</v>
      </c>
    </row>
    <row r="197" ht="20.1" customHeight="1" spans="1:2">
      <c r="A197" s="521" t="s">
        <v>353</v>
      </c>
      <c r="B197" s="601">
        <v>10153</v>
      </c>
    </row>
    <row r="198" ht="20.1" customHeight="1" spans="1:2">
      <c r="A198" s="522" t="s">
        <v>354</v>
      </c>
      <c r="B198" s="601">
        <v>2</v>
      </c>
    </row>
    <row r="199" ht="20.1" customHeight="1" spans="1:2">
      <c r="A199" s="522" t="s">
        <v>355</v>
      </c>
      <c r="B199" s="601">
        <v>10151</v>
      </c>
    </row>
    <row r="200" ht="20.1" customHeight="1" spans="1:2">
      <c r="A200" s="521" t="s">
        <v>356</v>
      </c>
      <c r="B200" s="601">
        <v>17441</v>
      </c>
    </row>
    <row r="201" ht="20.1" customHeight="1" spans="1:2">
      <c r="A201" s="521" t="s">
        <v>357</v>
      </c>
      <c r="B201" s="601">
        <v>8587</v>
      </c>
    </row>
    <row r="202" ht="20.1" customHeight="1" spans="1:2">
      <c r="A202" s="522" t="s">
        <v>221</v>
      </c>
      <c r="B202" s="601">
        <v>1111</v>
      </c>
    </row>
    <row r="203" ht="20.1" customHeight="1" spans="1:2">
      <c r="A203" s="522" t="s">
        <v>358</v>
      </c>
      <c r="B203" s="601">
        <v>1007</v>
      </c>
    </row>
    <row r="204" ht="20.1" customHeight="1" spans="1:2">
      <c r="A204" s="522" t="s">
        <v>359</v>
      </c>
      <c r="B204" s="601">
        <v>32</v>
      </c>
    </row>
    <row r="205" ht="20.1" customHeight="1" spans="1:2">
      <c r="A205" s="522" t="s">
        <v>360</v>
      </c>
      <c r="B205" s="601">
        <v>83</v>
      </c>
    </row>
    <row r="206" ht="20.1" customHeight="1" spans="1:2">
      <c r="A206" s="522" t="s">
        <v>361</v>
      </c>
      <c r="B206" s="601">
        <v>4028</v>
      </c>
    </row>
    <row r="207" ht="20.1" customHeight="1" spans="1:2">
      <c r="A207" s="522" t="s">
        <v>362</v>
      </c>
      <c r="B207" s="601">
        <v>70</v>
      </c>
    </row>
    <row r="208" ht="20.1" customHeight="1" spans="1:2">
      <c r="A208" s="522" t="s">
        <v>363</v>
      </c>
      <c r="B208" s="601">
        <v>142</v>
      </c>
    </row>
    <row r="209" ht="20.1" customHeight="1" spans="1:2">
      <c r="A209" s="522" t="s">
        <v>364</v>
      </c>
      <c r="B209" s="601">
        <v>1582</v>
      </c>
    </row>
    <row r="210" ht="20.1" customHeight="1" spans="1:2">
      <c r="A210" s="522" t="s">
        <v>365</v>
      </c>
      <c r="B210" s="601">
        <v>9</v>
      </c>
    </row>
    <row r="211" ht="20.1" customHeight="1" spans="1:2">
      <c r="A211" s="522" t="s">
        <v>366</v>
      </c>
      <c r="B211" s="601">
        <v>523</v>
      </c>
    </row>
    <row r="212" ht="20.1" customHeight="1" spans="1:2">
      <c r="A212" s="521" t="s">
        <v>367</v>
      </c>
      <c r="B212" s="601">
        <v>679</v>
      </c>
    </row>
    <row r="213" ht="20.1" customHeight="1" spans="1:2">
      <c r="A213" s="522" t="s">
        <v>368</v>
      </c>
      <c r="B213" s="601">
        <v>103</v>
      </c>
    </row>
    <row r="214" ht="20.1" customHeight="1" spans="1:2">
      <c r="A214" s="522" t="s">
        <v>369</v>
      </c>
      <c r="B214" s="601">
        <v>424</v>
      </c>
    </row>
    <row r="215" ht="20.1" customHeight="1" spans="1:2">
      <c r="A215" s="522" t="s">
        <v>370</v>
      </c>
      <c r="B215" s="601">
        <v>152</v>
      </c>
    </row>
    <row r="216" ht="20.1" customHeight="1" spans="1:2">
      <c r="A216" s="521" t="s">
        <v>371</v>
      </c>
      <c r="B216" s="601">
        <v>2615</v>
      </c>
    </row>
    <row r="217" ht="20.1" customHeight="1" spans="1:2">
      <c r="A217" s="522" t="s">
        <v>372</v>
      </c>
      <c r="B217" s="601">
        <v>5</v>
      </c>
    </row>
    <row r="218" ht="20.1" customHeight="1" spans="1:2">
      <c r="A218" s="522" t="s">
        <v>373</v>
      </c>
      <c r="B218" s="601">
        <v>1540</v>
      </c>
    </row>
    <row r="219" ht="20.1" customHeight="1" spans="1:2">
      <c r="A219" s="522" t="s">
        <v>374</v>
      </c>
      <c r="B219" s="601">
        <v>682</v>
      </c>
    </row>
    <row r="220" ht="20.1" customHeight="1" spans="1:2">
      <c r="A220" s="522" t="s">
        <v>375</v>
      </c>
      <c r="B220" s="601">
        <v>388</v>
      </c>
    </row>
    <row r="221" ht="20.1" customHeight="1" spans="1:2">
      <c r="A221" s="521" t="s">
        <v>376</v>
      </c>
      <c r="B221" s="601">
        <v>1682</v>
      </c>
    </row>
    <row r="222" ht="20.1" customHeight="1" spans="1:2">
      <c r="A222" s="522" t="s">
        <v>377</v>
      </c>
      <c r="B222" s="601">
        <v>604</v>
      </c>
    </row>
    <row r="223" ht="20.1" customHeight="1" spans="1:2">
      <c r="A223" s="522" t="s">
        <v>378</v>
      </c>
      <c r="B223" s="601">
        <v>1078</v>
      </c>
    </row>
    <row r="224" ht="20.1" customHeight="1" spans="1:2">
      <c r="A224" s="521" t="s">
        <v>379</v>
      </c>
      <c r="B224" s="601">
        <v>2387</v>
      </c>
    </row>
    <row r="225" ht="20.1" customHeight="1" spans="1:2">
      <c r="A225" s="522" t="s">
        <v>380</v>
      </c>
      <c r="B225" s="601">
        <v>29</v>
      </c>
    </row>
    <row r="226" ht="20.1" customHeight="1" spans="1:2">
      <c r="A226" s="522" t="s">
        <v>381</v>
      </c>
      <c r="B226" s="601">
        <v>2358</v>
      </c>
    </row>
    <row r="227" ht="20.1" customHeight="1" spans="1:2">
      <c r="A227" s="521" t="s">
        <v>382</v>
      </c>
      <c r="B227" s="601">
        <v>1491</v>
      </c>
    </row>
    <row r="228" ht="20.1" customHeight="1" spans="1:2">
      <c r="A228" s="522" t="s">
        <v>383</v>
      </c>
      <c r="B228" s="601">
        <v>1415</v>
      </c>
    </row>
    <row r="229" ht="20.1" customHeight="1" spans="1:2">
      <c r="A229" s="522" t="s">
        <v>384</v>
      </c>
      <c r="B229" s="601">
        <v>50</v>
      </c>
    </row>
    <row r="230" ht="20.1" customHeight="1" spans="1:2">
      <c r="A230" s="522" t="s">
        <v>385</v>
      </c>
      <c r="B230" s="601">
        <v>26</v>
      </c>
    </row>
    <row r="231" ht="20.1" customHeight="1" spans="1:2">
      <c r="A231" s="521" t="s">
        <v>386</v>
      </c>
      <c r="B231" s="601">
        <v>147973</v>
      </c>
    </row>
    <row r="232" ht="20.1" customHeight="1" spans="1:2">
      <c r="A232" s="521" t="s">
        <v>387</v>
      </c>
      <c r="B232" s="601">
        <v>19551</v>
      </c>
    </row>
    <row r="233" ht="20.1" customHeight="1" spans="1:2">
      <c r="A233" s="522" t="s">
        <v>221</v>
      </c>
      <c r="B233" s="601">
        <v>2102</v>
      </c>
    </row>
    <row r="234" ht="20.1" customHeight="1" spans="1:2">
      <c r="A234" s="522" t="s">
        <v>222</v>
      </c>
      <c r="B234" s="601">
        <v>2736</v>
      </c>
    </row>
    <row r="235" ht="20.1" customHeight="1" spans="1:2">
      <c r="A235" s="522" t="s">
        <v>388</v>
      </c>
      <c r="B235" s="601">
        <v>25</v>
      </c>
    </row>
    <row r="236" ht="20.1" customHeight="1" spans="1:2">
      <c r="A236" s="522" t="s">
        <v>389</v>
      </c>
      <c r="B236" s="601">
        <v>185</v>
      </c>
    </row>
    <row r="237" ht="20.1" customHeight="1" spans="1:2">
      <c r="A237" s="522" t="s">
        <v>390</v>
      </c>
      <c r="B237" s="601">
        <v>667</v>
      </c>
    </row>
    <row r="238" ht="20.1" customHeight="1" spans="1:2">
      <c r="A238" s="522" t="s">
        <v>391</v>
      </c>
      <c r="B238" s="601">
        <v>6</v>
      </c>
    </row>
    <row r="239" ht="20.1" customHeight="1" spans="1:2">
      <c r="A239" s="522" t="s">
        <v>392</v>
      </c>
      <c r="B239" s="601">
        <v>20</v>
      </c>
    </row>
    <row r="240" ht="20.1" customHeight="1" spans="1:2">
      <c r="A240" s="522" t="s">
        <v>393</v>
      </c>
      <c r="B240" s="601">
        <v>86</v>
      </c>
    </row>
    <row r="241" ht="20.1" customHeight="1" spans="1:2">
      <c r="A241" s="522" t="s">
        <v>394</v>
      </c>
      <c r="B241" s="601">
        <v>1552</v>
      </c>
    </row>
    <row r="242" ht="20.1" customHeight="1" spans="1:2">
      <c r="A242" s="522" t="s">
        <v>395</v>
      </c>
      <c r="B242" s="601">
        <v>12172</v>
      </c>
    </row>
    <row r="243" ht="20.1" customHeight="1" spans="1:2">
      <c r="A243" s="521" t="s">
        <v>396</v>
      </c>
      <c r="B243" s="601">
        <v>23097</v>
      </c>
    </row>
    <row r="244" ht="20.1" customHeight="1" spans="1:2">
      <c r="A244" s="522" t="s">
        <v>221</v>
      </c>
      <c r="B244" s="601">
        <v>1556</v>
      </c>
    </row>
    <row r="245" ht="20.1" customHeight="1" spans="1:2">
      <c r="A245" s="522" t="s">
        <v>222</v>
      </c>
      <c r="B245" s="601">
        <v>1078</v>
      </c>
    </row>
    <row r="246" ht="20.1" customHeight="1" spans="1:2">
      <c r="A246" s="522" t="s">
        <v>397</v>
      </c>
      <c r="B246" s="601">
        <v>28</v>
      </c>
    </row>
    <row r="247" ht="20.1" customHeight="1" spans="1:2">
      <c r="A247" s="522" t="s">
        <v>398</v>
      </c>
      <c r="B247" s="601">
        <v>71</v>
      </c>
    </row>
    <row r="248" ht="20.1" customHeight="1" spans="1:2">
      <c r="A248" s="522" t="s">
        <v>399</v>
      </c>
      <c r="B248" s="601">
        <v>19834</v>
      </c>
    </row>
    <row r="249" ht="20.1" customHeight="1" spans="1:2">
      <c r="A249" s="522" t="s">
        <v>400</v>
      </c>
      <c r="B249" s="601">
        <v>530</v>
      </c>
    </row>
    <row r="250" ht="20.1" customHeight="1" spans="1:2">
      <c r="A250" s="521" t="s">
        <v>401</v>
      </c>
      <c r="B250" s="601">
        <v>80982</v>
      </c>
    </row>
    <row r="251" ht="20.1" customHeight="1" spans="1:2">
      <c r="A251" s="522" t="s">
        <v>402</v>
      </c>
      <c r="B251" s="601">
        <v>106</v>
      </c>
    </row>
    <row r="252" ht="20.1" customHeight="1" spans="1:2">
      <c r="A252" s="522" t="s">
        <v>403</v>
      </c>
      <c r="B252" s="601">
        <v>12</v>
      </c>
    </row>
    <row r="253" ht="20.1" customHeight="1" spans="1:2">
      <c r="A253" s="522" t="s">
        <v>404</v>
      </c>
      <c r="B253" s="601">
        <v>1208</v>
      </c>
    </row>
    <row r="254" ht="20.1" customHeight="1" spans="1:2">
      <c r="A254" s="522" t="s">
        <v>405</v>
      </c>
      <c r="B254" s="601">
        <v>21410</v>
      </c>
    </row>
    <row r="255" ht="20.1" customHeight="1" spans="1:2">
      <c r="A255" s="522" t="s">
        <v>406</v>
      </c>
      <c r="B255" s="601">
        <v>49040</v>
      </c>
    </row>
    <row r="256" ht="20.1" customHeight="1" spans="1:2">
      <c r="A256" s="522" t="s">
        <v>407</v>
      </c>
      <c r="B256" s="601">
        <v>23</v>
      </c>
    </row>
    <row r="257" ht="20.1" customHeight="1" spans="1:2">
      <c r="A257" s="522" t="s">
        <v>408</v>
      </c>
      <c r="B257" s="601">
        <v>9183</v>
      </c>
    </row>
    <row r="258" ht="20.1" customHeight="1" spans="1:2">
      <c r="A258" s="521" t="s">
        <v>409</v>
      </c>
      <c r="B258" s="601">
        <v>5674</v>
      </c>
    </row>
    <row r="259" ht="20.1" customHeight="1" spans="1:2">
      <c r="A259" s="522" t="s">
        <v>410</v>
      </c>
      <c r="B259" s="601">
        <v>3575</v>
      </c>
    </row>
    <row r="260" ht="20.1" customHeight="1" spans="1:2">
      <c r="A260" s="522" t="s">
        <v>411</v>
      </c>
      <c r="B260" s="601">
        <v>1858</v>
      </c>
    </row>
    <row r="261" ht="20.1" customHeight="1" spans="1:2">
      <c r="A261" s="522" t="s">
        <v>412</v>
      </c>
      <c r="B261" s="601">
        <v>241</v>
      </c>
    </row>
    <row r="262" ht="20.1" customHeight="1" spans="1:2">
      <c r="A262" s="521" t="s">
        <v>413</v>
      </c>
      <c r="B262" s="601">
        <v>3817</v>
      </c>
    </row>
    <row r="263" ht="20.1" customHeight="1" spans="1:2">
      <c r="A263" s="522" t="s">
        <v>414</v>
      </c>
      <c r="B263" s="601">
        <v>218</v>
      </c>
    </row>
    <row r="264" ht="20.1" customHeight="1" spans="1:2">
      <c r="A264" s="522" t="s">
        <v>415</v>
      </c>
      <c r="B264" s="601">
        <v>806</v>
      </c>
    </row>
    <row r="265" ht="20.1" customHeight="1" spans="1:2">
      <c r="A265" s="522" t="s">
        <v>416</v>
      </c>
      <c r="B265" s="601">
        <v>1018</v>
      </c>
    </row>
    <row r="266" ht="20.1" customHeight="1" spans="1:2">
      <c r="A266" s="522" t="s">
        <v>417</v>
      </c>
      <c r="B266" s="601">
        <v>5</v>
      </c>
    </row>
    <row r="267" ht="20.1" customHeight="1" spans="1:2">
      <c r="A267" s="522" t="s">
        <v>418</v>
      </c>
      <c r="B267" s="601">
        <v>783</v>
      </c>
    </row>
    <row r="268" ht="20.1" customHeight="1" spans="1:2">
      <c r="A268" s="522" t="s">
        <v>419</v>
      </c>
      <c r="B268" s="601">
        <v>116</v>
      </c>
    </row>
    <row r="269" ht="20.1" customHeight="1" spans="1:2">
      <c r="A269" s="522" t="s">
        <v>420</v>
      </c>
      <c r="B269" s="601">
        <v>871</v>
      </c>
    </row>
    <row r="270" ht="20.1" customHeight="1" spans="1:2">
      <c r="A270" s="521" t="s">
        <v>421</v>
      </c>
      <c r="B270" s="601">
        <v>6558</v>
      </c>
    </row>
    <row r="271" ht="20.1" customHeight="1" spans="1:2">
      <c r="A271" s="522" t="s">
        <v>422</v>
      </c>
      <c r="B271" s="601">
        <v>1558</v>
      </c>
    </row>
    <row r="272" ht="20.1" customHeight="1" spans="1:2">
      <c r="A272" s="522" t="s">
        <v>423</v>
      </c>
      <c r="B272" s="601">
        <v>3545</v>
      </c>
    </row>
    <row r="273" ht="20.1" customHeight="1" spans="1:2">
      <c r="A273" s="522" t="s">
        <v>424</v>
      </c>
      <c r="B273" s="601">
        <v>216</v>
      </c>
    </row>
    <row r="274" ht="20.1" customHeight="1" spans="1:2">
      <c r="A274" s="522" t="s">
        <v>425</v>
      </c>
      <c r="B274" s="601">
        <v>11</v>
      </c>
    </row>
    <row r="275" ht="20.1" customHeight="1" spans="1:2">
      <c r="A275" s="522" t="s">
        <v>426</v>
      </c>
      <c r="B275" s="601">
        <v>1180</v>
      </c>
    </row>
    <row r="276" ht="20.1" customHeight="1" spans="1:2">
      <c r="A276" s="522" t="s">
        <v>427</v>
      </c>
      <c r="B276" s="601">
        <v>48</v>
      </c>
    </row>
    <row r="277" ht="20.1" customHeight="1" spans="1:2">
      <c r="A277" s="521" t="s">
        <v>428</v>
      </c>
      <c r="B277" s="601">
        <v>2385</v>
      </c>
    </row>
    <row r="278" ht="20.1" customHeight="1" spans="1:2">
      <c r="A278" s="522" t="s">
        <v>429</v>
      </c>
      <c r="B278" s="601">
        <v>89</v>
      </c>
    </row>
    <row r="279" ht="20.1" customHeight="1" spans="1:2">
      <c r="A279" s="522" t="s">
        <v>430</v>
      </c>
      <c r="B279" s="601">
        <v>1532</v>
      </c>
    </row>
    <row r="280" ht="20.1" customHeight="1" spans="1:2">
      <c r="A280" s="522" t="s">
        <v>431</v>
      </c>
      <c r="B280" s="601">
        <v>545</v>
      </c>
    </row>
    <row r="281" ht="20.1" customHeight="1" spans="1:2">
      <c r="A281" s="522" t="s">
        <v>432</v>
      </c>
      <c r="B281" s="601">
        <v>104</v>
      </c>
    </row>
    <row r="282" ht="20.1" customHeight="1" spans="1:2">
      <c r="A282" s="522" t="s">
        <v>433</v>
      </c>
      <c r="B282" s="601">
        <v>115</v>
      </c>
    </row>
    <row r="283" ht="20.1" customHeight="1" spans="1:2">
      <c r="A283" s="521" t="s">
        <v>434</v>
      </c>
      <c r="B283" s="601">
        <v>2002</v>
      </c>
    </row>
    <row r="284" ht="20.1" customHeight="1" spans="1:2">
      <c r="A284" s="522" t="s">
        <v>221</v>
      </c>
      <c r="B284" s="601">
        <v>186</v>
      </c>
    </row>
    <row r="285" ht="20.1" customHeight="1" spans="1:2">
      <c r="A285" s="522" t="s">
        <v>435</v>
      </c>
      <c r="B285" s="601">
        <v>426</v>
      </c>
    </row>
    <row r="286" ht="20.1" customHeight="1" spans="1:2">
      <c r="A286" s="522" t="s">
        <v>436</v>
      </c>
      <c r="B286" s="601">
        <v>43</v>
      </c>
    </row>
    <row r="287" ht="20.1" customHeight="1" spans="1:2">
      <c r="A287" s="522" t="s">
        <v>437</v>
      </c>
      <c r="B287" s="601">
        <v>379</v>
      </c>
    </row>
    <row r="288" ht="20.1" customHeight="1" spans="1:2">
      <c r="A288" s="522" t="s">
        <v>438</v>
      </c>
      <c r="B288" s="601">
        <v>968</v>
      </c>
    </row>
    <row r="289" ht="20.1" customHeight="1" spans="1:2">
      <c r="A289" s="521" t="s">
        <v>439</v>
      </c>
      <c r="B289" s="601">
        <v>51</v>
      </c>
    </row>
    <row r="290" ht="20.1" customHeight="1" spans="1:2">
      <c r="A290" s="522" t="s">
        <v>440</v>
      </c>
      <c r="B290" s="601">
        <v>51</v>
      </c>
    </row>
    <row r="291" ht="20.1" customHeight="1" spans="1:2">
      <c r="A291" s="521" t="s">
        <v>441</v>
      </c>
      <c r="B291" s="601">
        <v>1295</v>
      </c>
    </row>
    <row r="292" ht="20.1" customHeight="1" spans="1:2">
      <c r="A292" s="522" t="s">
        <v>442</v>
      </c>
      <c r="B292" s="601">
        <v>1203</v>
      </c>
    </row>
    <row r="293" ht="20.1" customHeight="1" spans="1:2">
      <c r="A293" s="522" t="s">
        <v>443</v>
      </c>
      <c r="B293" s="601">
        <v>92</v>
      </c>
    </row>
    <row r="294" ht="20.1" customHeight="1" spans="1:2">
      <c r="A294" s="521" t="s">
        <v>444</v>
      </c>
      <c r="B294" s="601">
        <v>338</v>
      </c>
    </row>
    <row r="295" ht="20.1" customHeight="1" spans="1:2">
      <c r="A295" s="522" t="s">
        <v>445</v>
      </c>
      <c r="B295" s="601">
        <v>296</v>
      </c>
    </row>
    <row r="296" ht="20.1" customHeight="1" spans="1:2">
      <c r="A296" s="522" t="s">
        <v>446</v>
      </c>
      <c r="B296" s="601">
        <v>42</v>
      </c>
    </row>
    <row r="297" ht="20.1" customHeight="1" spans="1:2">
      <c r="A297" s="521" t="s">
        <v>447</v>
      </c>
      <c r="B297" s="601">
        <v>204</v>
      </c>
    </row>
    <row r="298" ht="20.1" customHeight="1" spans="1:2">
      <c r="A298" s="522" t="s">
        <v>448</v>
      </c>
      <c r="B298" s="601">
        <v>142</v>
      </c>
    </row>
    <row r="299" ht="20.1" customHeight="1" spans="1:2">
      <c r="A299" s="522" t="s">
        <v>449</v>
      </c>
      <c r="B299" s="601">
        <v>62</v>
      </c>
    </row>
    <row r="300" ht="20.1" customHeight="1" spans="1:2">
      <c r="A300" s="521" t="s">
        <v>450</v>
      </c>
      <c r="B300" s="601">
        <v>73</v>
      </c>
    </row>
    <row r="301" ht="20.1" customHeight="1" spans="1:2">
      <c r="A301" s="522" t="s">
        <v>451</v>
      </c>
      <c r="B301" s="601">
        <v>59</v>
      </c>
    </row>
    <row r="302" ht="20.1" customHeight="1" spans="1:2">
      <c r="A302" s="522" t="s">
        <v>452</v>
      </c>
      <c r="B302" s="601">
        <v>14</v>
      </c>
    </row>
    <row r="303" ht="20.1" customHeight="1" spans="1:2">
      <c r="A303" s="521" t="s">
        <v>453</v>
      </c>
      <c r="B303" s="601">
        <v>1461</v>
      </c>
    </row>
    <row r="304" ht="20.1" customHeight="1" spans="1:2">
      <c r="A304" s="522" t="s">
        <v>221</v>
      </c>
      <c r="B304" s="601">
        <v>345</v>
      </c>
    </row>
    <row r="305" ht="20.1" customHeight="1" spans="1:2">
      <c r="A305" s="522" t="s">
        <v>222</v>
      </c>
      <c r="B305" s="601">
        <v>57</v>
      </c>
    </row>
    <row r="306" ht="20.1" customHeight="1" spans="1:2">
      <c r="A306" s="522" t="s">
        <v>454</v>
      </c>
      <c r="B306" s="601">
        <v>335</v>
      </c>
    </row>
    <row r="307" ht="20.1" customHeight="1" spans="1:2">
      <c r="A307" s="522" t="s">
        <v>228</v>
      </c>
      <c r="B307" s="601">
        <v>584</v>
      </c>
    </row>
    <row r="308" ht="20.1" customHeight="1" spans="1:2">
      <c r="A308" s="522" t="s">
        <v>455</v>
      </c>
      <c r="B308" s="601">
        <v>140</v>
      </c>
    </row>
    <row r="309" ht="20.1" customHeight="1" spans="1:2">
      <c r="A309" s="521" t="s">
        <v>456</v>
      </c>
      <c r="B309" s="601">
        <v>485</v>
      </c>
    </row>
    <row r="310" ht="20.1" customHeight="1" spans="1:2">
      <c r="A310" s="522" t="s">
        <v>457</v>
      </c>
      <c r="B310" s="601">
        <v>485</v>
      </c>
    </row>
    <row r="311" ht="20.1" customHeight="1" spans="1:2">
      <c r="A311" s="521" t="s">
        <v>458</v>
      </c>
      <c r="B311" s="601">
        <v>93679</v>
      </c>
    </row>
    <row r="312" ht="20.1" customHeight="1" spans="1:2">
      <c r="A312" s="521" t="s">
        <v>459</v>
      </c>
      <c r="B312" s="601">
        <v>2228</v>
      </c>
    </row>
    <row r="313" ht="20.1" customHeight="1" spans="1:2">
      <c r="A313" s="522" t="s">
        <v>221</v>
      </c>
      <c r="B313" s="601">
        <v>794</v>
      </c>
    </row>
    <row r="314" ht="20.1" customHeight="1" spans="1:2">
      <c r="A314" s="522" t="s">
        <v>222</v>
      </c>
      <c r="B314" s="601">
        <v>995</v>
      </c>
    </row>
    <row r="315" ht="20.1" customHeight="1" spans="1:2">
      <c r="A315" s="522" t="s">
        <v>460</v>
      </c>
      <c r="B315" s="601">
        <v>439</v>
      </c>
    </row>
    <row r="316" ht="20.1" customHeight="1" spans="1:2">
      <c r="A316" s="521" t="s">
        <v>461</v>
      </c>
      <c r="B316" s="601">
        <v>19198</v>
      </c>
    </row>
    <row r="317" ht="20.1" customHeight="1" spans="1:2">
      <c r="A317" s="522" t="s">
        <v>462</v>
      </c>
      <c r="B317" s="601">
        <v>13868</v>
      </c>
    </row>
    <row r="318" ht="20.1" customHeight="1" spans="1:2">
      <c r="A318" s="522" t="s">
        <v>463</v>
      </c>
      <c r="B318" s="601">
        <v>5330</v>
      </c>
    </row>
    <row r="319" ht="20.1" customHeight="1" spans="1:2">
      <c r="A319" s="521" t="s">
        <v>464</v>
      </c>
      <c r="B319" s="601">
        <v>12440</v>
      </c>
    </row>
    <row r="320" ht="20.1" customHeight="1" spans="1:2">
      <c r="A320" s="522" t="s">
        <v>465</v>
      </c>
      <c r="B320" s="601">
        <v>5002</v>
      </c>
    </row>
    <row r="321" ht="20.1" customHeight="1" spans="1:2">
      <c r="A321" s="522" t="s">
        <v>466</v>
      </c>
      <c r="B321" s="601">
        <v>4060</v>
      </c>
    </row>
    <row r="322" ht="20.1" customHeight="1" spans="1:2">
      <c r="A322" s="522" t="s">
        <v>467</v>
      </c>
      <c r="B322" s="601">
        <v>3378</v>
      </c>
    </row>
    <row r="323" ht="20.1" customHeight="1" spans="1:2">
      <c r="A323" s="521" t="s">
        <v>468</v>
      </c>
      <c r="B323" s="601">
        <v>26860</v>
      </c>
    </row>
    <row r="324" ht="20.1" customHeight="1" spans="1:2">
      <c r="A324" s="522" t="s">
        <v>469</v>
      </c>
      <c r="B324" s="601">
        <v>1598</v>
      </c>
    </row>
    <row r="325" ht="20.1" customHeight="1" spans="1:2">
      <c r="A325" s="522" t="s">
        <v>470</v>
      </c>
      <c r="B325" s="601">
        <v>1008</v>
      </c>
    </row>
    <row r="326" ht="20.1" customHeight="1" spans="1:2">
      <c r="A326" s="522" t="s">
        <v>471</v>
      </c>
      <c r="B326" s="601">
        <v>1307</v>
      </c>
    </row>
    <row r="327" ht="20.1" customHeight="1" spans="1:2">
      <c r="A327" s="522" t="s">
        <v>472</v>
      </c>
      <c r="B327" s="601">
        <v>9914</v>
      </c>
    </row>
    <row r="328" ht="20.1" customHeight="1" spans="1:2">
      <c r="A328" s="522" t="s">
        <v>473</v>
      </c>
      <c r="B328" s="601">
        <v>2174</v>
      </c>
    </row>
    <row r="329" ht="20.1" customHeight="1" spans="1:2">
      <c r="A329" s="522" t="s">
        <v>474</v>
      </c>
      <c r="B329" s="601">
        <v>9482</v>
      </c>
    </row>
    <row r="330" ht="20.1" customHeight="1" spans="1:2">
      <c r="A330" s="522" t="s">
        <v>475</v>
      </c>
      <c r="B330" s="601">
        <v>1377</v>
      </c>
    </row>
    <row r="331" ht="20.1" customHeight="1" spans="1:2">
      <c r="A331" s="521" t="s">
        <v>476</v>
      </c>
      <c r="B331" s="601">
        <v>108</v>
      </c>
    </row>
    <row r="332" ht="20.1" customHeight="1" spans="1:2">
      <c r="A332" s="522" t="s">
        <v>477</v>
      </c>
      <c r="B332" s="601">
        <v>108</v>
      </c>
    </row>
    <row r="333" ht="20.1" customHeight="1" spans="1:2">
      <c r="A333" s="521" t="s">
        <v>478</v>
      </c>
      <c r="B333" s="601">
        <v>2809</v>
      </c>
    </row>
    <row r="334" ht="20.1" customHeight="1" spans="1:2">
      <c r="A334" s="522" t="s">
        <v>479</v>
      </c>
      <c r="B334" s="601">
        <v>92</v>
      </c>
    </row>
    <row r="335" ht="20.1" customHeight="1" spans="1:2">
      <c r="A335" s="522" t="s">
        <v>480</v>
      </c>
      <c r="B335" s="601">
        <v>2689</v>
      </c>
    </row>
    <row r="336" ht="20.1" customHeight="1" spans="1:2">
      <c r="A336" s="522" t="s">
        <v>481</v>
      </c>
      <c r="B336" s="601">
        <v>28</v>
      </c>
    </row>
    <row r="337" ht="20.1" customHeight="1" spans="1:2">
      <c r="A337" s="521" t="s">
        <v>482</v>
      </c>
      <c r="B337" s="601">
        <v>18100</v>
      </c>
    </row>
    <row r="338" ht="20.1" customHeight="1" spans="1:2">
      <c r="A338" s="522" t="s">
        <v>483</v>
      </c>
      <c r="B338" s="601">
        <v>5134</v>
      </c>
    </row>
    <row r="339" ht="20.1" customHeight="1" spans="1:2">
      <c r="A339" s="522" t="s">
        <v>484</v>
      </c>
      <c r="B339" s="601">
        <v>12546</v>
      </c>
    </row>
    <row r="340" ht="20.1" customHeight="1" spans="1:2">
      <c r="A340" s="522" t="s">
        <v>485</v>
      </c>
      <c r="B340" s="601">
        <v>420</v>
      </c>
    </row>
    <row r="341" ht="20.1" customHeight="1" spans="1:2">
      <c r="A341" s="521" t="s">
        <v>486</v>
      </c>
      <c r="B341" s="601">
        <v>6188</v>
      </c>
    </row>
    <row r="342" ht="20.1" customHeight="1" spans="1:2">
      <c r="A342" s="522" t="s">
        <v>487</v>
      </c>
      <c r="B342" s="601">
        <v>6188</v>
      </c>
    </row>
    <row r="343" ht="20.1" customHeight="1" spans="1:2">
      <c r="A343" s="521" t="s">
        <v>488</v>
      </c>
      <c r="B343" s="601">
        <v>3234</v>
      </c>
    </row>
    <row r="344" ht="20.1" customHeight="1" spans="1:2">
      <c r="A344" s="522" t="s">
        <v>489</v>
      </c>
      <c r="B344" s="601">
        <v>3176</v>
      </c>
    </row>
    <row r="345" ht="20.1" customHeight="1" spans="1:2">
      <c r="A345" s="522" t="s">
        <v>490</v>
      </c>
      <c r="B345" s="601">
        <v>58</v>
      </c>
    </row>
    <row r="346" ht="20.1" customHeight="1" spans="1:2">
      <c r="A346" s="521" t="s">
        <v>491</v>
      </c>
      <c r="B346" s="601">
        <v>287</v>
      </c>
    </row>
    <row r="347" ht="20.1" customHeight="1" spans="1:2">
      <c r="A347" s="522" t="s">
        <v>492</v>
      </c>
      <c r="B347" s="601">
        <v>287</v>
      </c>
    </row>
    <row r="348" ht="20.1" customHeight="1" spans="1:2">
      <c r="A348" s="521" t="s">
        <v>493</v>
      </c>
      <c r="B348" s="601">
        <v>1188</v>
      </c>
    </row>
    <row r="349" ht="20.1" customHeight="1" spans="1:2">
      <c r="A349" s="522" t="s">
        <v>221</v>
      </c>
      <c r="B349" s="601">
        <v>553</v>
      </c>
    </row>
    <row r="350" ht="20.1" customHeight="1" spans="1:2">
      <c r="A350" s="522" t="s">
        <v>222</v>
      </c>
      <c r="B350" s="601">
        <v>334</v>
      </c>
    </row>
    <row r="351" ht="20.1" customHeight="1" spans="1:2">
      <c r="A351" s="522" t="s">
        <v>248</v>
      </c>
      <c r="B351" s="601">
        <v>38</v>
      </c>
    </row>
    <row r="352" ht="20.1" customHeight="1" spans="1:2">
      <c r="A352" s="522" t="s">
        <v>494</v>
      </c>
      <c r="B352" s="601">
        <v>67</v>
      </c>
    </row>
    <row r="353" ht="20.1" customHeight="1" spans="1:2">
      <c r="A353" s="522" t="s">
        <v>495</v>
      </c>
      <c r="B353" s="601">
        <v>168</v>
      </c>
    </row>
    <row r="354" ht="20.1" customHeight="1" spans="1:2">
      <c r="A354" s="522" t="s">
        <v>228</v>
      </c>
      <c r="B354" s="601">
        <v>28</v>
      </c>
    </row>
    <row r="355" ht="20.1" customHeight="1" spans="1:2">
      <c r="A355" s="521" t="s">
        <v>496</v>
      </c>
      <c r="B355" s="601">
        <v>72</v>
      </c>
    </row>
    <row r="356" ht="20.1" customHeight="1" spans="1:2">
      <c r="A356" s="522" t="s">
        <v>497</v>
      </c>
      <c r="B356" s="601">
        <v>72</v>
      </c>
    </row>
    <row r="357" ht="20.1" customHeight="1" spans="1:2">
      <c r="A357" s="521" t="s">
        <v>498</v>
      </c>
      <c r="B357" s="601">
        <v>967</v>
      </c>
    </row>
    <row r="358" ht="20.1" customHeight="1" spans="1:2">
      <c r="A358" s="522" t="s">
        <v>499</v>
      </c>
      <c r="B358" s="601">
        <v>967</v>
      </c>
    </row>
    <row r="359" ht="20.1" customHeight="1" spans="1:2">
      <c r="A359" s="521" t="s">
        <v>500</v>
      </c>
      <c r="B359" s="601">
        <v>29361</v>
      </c>
    </row>
    <row r="360" ht="20.1" customHeight="1" spans="1:2">
      <c r="A360" s="521" t="s">
        <v>501</v>
      </c>
      <c r="B360" s="601">
        <v>1358</v>
      </c>
    </row>
    <row r="361" ht="20.1" customHeight="1" spans="1:2">
      <c r="A361" s="522" t="s">
        <v>221</v>
      </c>
      <c r="B361" s="601">
        <v>417</v>
      </c>
    </row>
    <row r="362" ht="20.1" customHeight="1" spans="1:2">
      <c r="A362" s="522" t="s">
        <v>222</v>
      </c>
      <c r="B362" s="601">
        <v>515</v>
      </c>
    </row>
    <row r="363" ht="20.1" customHeight="1" spans="1:2">
      <c r="A363" s="522" t="s">
        <v>502</v>
      </c>
      <c r="B363" s="601">
        <v>321</v>
      </c>
    </row>
    <row r="364" ht="20.1" customHeight="1" spans="1:2">
      <c r="A364" s="522" t="s">
        <v>503</v>
      </c>
      <c r="B364" s="601">
        <v>105</v>
      </c>
    </row>
    <row r="365" ht="20.1" customHeight="1" spans="1:2">
      <c r="A365" s="521" t="s">
        <v>504</v>
      </c>
      <c r="B365" s="601">
        <v>17700</v>
      </c>
    </row>
    <row r="366" ht="20.1" customHeight="1" spans="1:2">
      <c r="A366" s="522" t="s">
        <v>505</v>
      </c>
      <c r="B366" s="601">
        <v>1140</v>
      </c>
    </row>
    <row r="367" ht="20.1" customHeight="1" spans="1:2">
      <c r="A367" s="522" t="s">
        <v>506</v>
      </c>
      <c r="B367" s="601">
        <v>3936</v>
      </c>
    </row>
    <row r="368" ht="20.1" customHeight="1" spans="1:2">
      <c r="A368" s="522" t="s">
        <v>507</v>
      </c>
      <c r="B368" s="601">
        <v>7651</v>
      </c>
    </row>
    <row r="369" ht="20.1" customHeight="1" spans="1:2">
      <c r="A369" s="522" t="s">
        <v>508</v>
      </c>
      <c r="B369" s="601">
        <v>40</v>
      </c>
    </row>
    <row r="370" ht="20.1" customHeight="1" spans="1:2">
      <c r="A370" s="522" t="s">
        <v>509</v>
      </c>
      <c r="B370" s="601">
        <v>4933</v>
      </c>
    </row>
    <row r="371" ht="20.1" customHeight="1" spans="1:2">
      <c r="A371" s="521" t="s">
        <v>510</v>
      </c>
      <c r="B371" s="601">
        <v>170</v>
      </c>
    </row>
    <row r="372" ht="20.1" customHeight="1" spans="1:2">
      <c r="A372" s="522" t="s">
        <v>511</v>
      </c>
      <c r="B372" s="601">
        <v>170</v>
      </c>
    </row>
    <row r="373" ht="20.1" customHeight="1" spans="1:2">
      <c r="A373" s="521" t="s">
        <v>512</v>
      </c>
      <c r="B373" s="601">
        <v>159</v>
      </c>
    </row>
    <row r="374" ht="20.1" customHeight="1" spans="1:2">
      <c r="A374" s="522" t="s">
        <v>513</v>
      </c>
      <c r="B374" s="601">
        <v>147</v>
      </c>
    </row>
    <row r="375" ht="20.1" customHeight="1" spans="1:2">
      <c r="A375" s="522" t="s">
        <v>514</v>
      </c>
      <c r="B375" s="601">
        <v>12</v>
      </c>
    </row>
    <row r="376" ht="20.1" customHeight="1" spans="1:2">
      <c r="A376" s="521" t="s">
        <v>515</v>
      </c>
      <c r="B376" s="601">
        <v>1038</v>
      </c>
    </row>
    <row r="377" ht="20.1" customHeight="1" spans="1:2">
      <c r="A377" s="522" t="s">
        <v>516</v>
      </c>
      <c r="B377" s="601">
        <v>1001</v>
      </c>
    </row>
    <row r="378" ht="20.1" customHeight="1" spans="1:2">
      <c r="A378" s="522" t="s">
        <v>517</v>
      </c>
      <c r="B378" s="601">
        <v>37</v>
      </c>
    </row>
    <row r="379" ht="20.1" customHeight="1" spans="1:2">
      <c r="A379" s="521" t="s">
        <v>518</v>
      </c>
      <c r="B379" s="601">
        <v>3</v>
      </c>
    </row>
    <row r="380" ht="20.1" customHeight="1" spans="1:2">
      <c r="A380" s="522" t="s">
        <v>519</v>
      </c>
      <c r="B380" s="601">
        <v>3</v>
      </c>
    </row>
    <row r="381" ht="20.1" customHeight="1" spans="1:2">
      <c r="A381" s="521" t="s">
        <v>520</v>
      </c>
      <c r="B381" s="601">
        <v>1775</v>
      </c>
    </row>
    <row r="382" ht="20.1" customHeight="1" spans="1:2">
      <c r="A382" s="522" t="s">
        <v>521</v>
      </c>
      <c r="B382" s="601">
        <v>843</v>
      </c>
    </row>
    <row r="383" ht="20.1" customHeight="1" spans="1:2">
      <c r="A383" s="522" t="s">
        <v>522</v>
      </c>
      <c r="B383" s="601">
        <v>919</v>
      </c>
    </row>
    <row r="384" ht="20.1" customHeight="1" spans="1:2">
      <c r="A384" s="522" t="s">
        <v>523</v>
      </c>
      <c r="B384" s="601">
        <v>13</v>
      </c>
    </row>
    <row r="385" ht="20.1" customHeight="1" spans="1:2">
      <c r="A385" s="521" t="s">
        <v>524</v>
      </c>
      <c r="B385" s="601">
        <v>7158</v>
      </c>
    </row>
    <row r="386" ht="20.1" customHeight="1" spans="1:2">
      <c r="A386" s="522" t="s">
        <v>525</v>
      </c>
      <c r="B386" s="601">
        <v>7158</v>
      </c>
    </row>
    <row r="387" ht="20.1" customHeight="1" spans="1:2">
      <c r="A387" s="521" t="s">
        <v>526</v>
      </c>
      <c r="B387" s="601">
        <v>99716</v>
      </c>
    </row>
    <row r="388" ht="20.1" customHeight="1" spans="1:2">
      <c r="A388" s="521" t="s">
        <v>527</v>
      </c>
      <c r="B388" s="601">
        <v>21694</v>
      </c>
    </row>
    <row r="389" ht="20.1" customHeight="1" spans="1:2">
      <c r="A389" s="522" t="s">
        <v>221</v>
      </c>
      <c r="B389" s="601">
        <v>2244</v>
      </c>
    </row>
    <row r="390" ht="20.1" customHeight="1" spans="1:2">
      <c r="A390" s="522" t="s">
        <v>222</v>
      </c>
      <c r="B390" s="601">
        <v>6814</v>
      </c>
    </row>
    <row r="391" ht="20.1" customHeight="1" spans="1:2">
      <c r="A391" s="522" t="s">
        <v>528</v>
      </c>
      <c r="B391" s="601">
        <v>9863</v>
      </c>
    </row>
    <row r="392" ht="20.1" customHeight="1" spans="1:2">
      <c r="A392" s="522" t="s">
        <v>529</v>
      </c>
      <c r="B392" s="601">
        <v>42</v>
      </c>
    </row>
    <row r="393" ht="20.1" customHeight="1" spans="1:2">
      <c r="A393" s="522" t="s">
        <v>530</v>
      </c>
      <c r="B393" s="601">
        <v>2731</v>
      </c>
    </row>
    <row r="394" ht="20.1" customHeight="1" spans="1:2">
      <c r="A394" s="521" t="s">
        <v>531</v>
      </c>
      <c r="B394" s="601">
        <v>11911</v>
      </c>
    </row>
    <row r="395" ht="20.1" customHeight="1" spans="1:2">
      <c r="A395" s="522" t="s">
        <v>532</v>
      </c>
      <c r="B395" s="601">
        <v>103</v>
      </c>
    </row>
    <row r="396" ht="20.1" customHeight="1" spans="1:2">
      <c r="A396" s="522" t="s">
        <v>533</v>
      </c>
      <c r="B396" s="601">
        <v>11808</v>
      </c>
    </row>
    <row r="397" ht="20.1" customHeight="1" spans="1:2">
      <c r="A397" s="521" t="s">
        <v>534</v>
      </c>
      <c r="B397" s="601">
        <v>40527</v>
      </c>
    </row>
    <row r="398" ht="20.1" customHeight="1" spans="1:2">
      <c r="A398" s="522" t="s">
        <v>535</v>
      </c>
      <c r="B398" s="601">
        <v>40527</v>
      </c>
    </row>
    <row r="399" ht="20.1" customHeight="1" spans="1:2">
      <c r="A399" s="521" t="s">
        <v>536</v>
      </c>
      <c r="B399" s="601">
        <v>1988</v>
      </c>
    </row>
    <row r="400" ht="20.1" customHeight="1" spans="1:2">
      <c r="A400" s="522" t="s">
        <v>537</v>
      </c>
      <c r="B400" s="601">
        <v>1988</v>
      </c>
    </row>
    <row r="401" ht="20.1" customHeight="1" spans="1:2">
      <c r="A401" s="521" t="s">
        <v>538</v>
      </c>
      <c r="B401" s="601">
        <v>23596</v>
      </c>
    </row>
    <row r="402" ht="20.1" customHeight="1" spans="1:2">
      <c r="A402" s="522" t="s">
        <v>539</v>
      </c>
      <c r="B402" s="601">
        <v>23596</v>
      </c>
    </row>
    <row r="403" ht="20.1" customHeight="1" spans="1:2">
      <c r="A403" s="521" t="s">
        <v>540</v>
      </c>
      <c r="B403" s="601">
        <v>52134</v>
      </c>
    </row>
    <row r="404" ht="20.1" customHeight="1" spans="1:2">
      <c r="A404" s="521" t="s">
        <v>541</v>
      </c>
      <c r="B404" s="601">
        <v>28055</v>
      </c>
    </row>
    <row r="405" ht="20.1" customHeight="1" spans="1:2">
      <c r="A405" s="522" t="s">
        <v>221</v>
      </c>
      <c r="B405" s="601">
        <v>1765</v>
      </c>
    </row>
    <row r="406" ht="20.1" customHeight="1" spans="1:2">
      <c r="A406" s="522" t="s">
        <v>222</v>
      </c>
      <c r="B406" s="601">
        <v>826</v>
      </c>
    </row>
    <row r="407" ht="20.1" customHeight="1" spans="1:2">
      <c r="A407" s="522" t="s">
        <v>228</v>
      </c>
      <c r="B407" s="601">
        <v>3535</v>
      </c>
    </row>
    <row r="408" ht="20.1" customHeight="1" spans="1:2">
      <c r="A408" s="522" t="s">
        <v>542</v>
      </c>
      <c r="B408" s="601">
        <v>415</v>
      </c>
    </row>
    <row r="409" ht="20.1" customHeight="1" spans="1:2">
      <c r="A409" s="522" t="s">
        <v>543</v>
      </c>
      <c r="B409" s="601">
        <v>828</v>
      </c>
    </row>
    <row r="410" ht="20.1" customHeight="1" spans="1:2">
      <c r="A410" s="522" t="s">
        <v>544</v>
      </c>
      <c r="B410" s="601">
        <v>473</v>
      </c>
    </row>
    <row r="411" ht="20.1" customHeight="1" spans="1:2">
      <c r="A411" s="522" t="s">
        <v>545</v>
      </c>
      <c r="B411" s="601">
        <v>46</v>
      </c>
    </row>
    <row r="412" ht="20.1" customHeight="1" spans="1:2">
      <c r="A412" s="522" t="s">
        <v>546</v>
      </c>
      <c r="B412" s="601">
        <v>67</v>
      </c>
    </row>
    <row r="413" ht="20.1" customHeight="1" spans="1:2">
      <c r="A413" s="522" t="s">
        <v>547</v>
      </c>
      <c r="B413" s="601">
        <v>754</v>
      </c>
    </row>
    <row r="414" ht="20.1" customHeight="1" spans="1:2">
      <c r="A414" s="522" t="s">
        <v>548</v>
      </c>
      <c r="B414" s="601">
        <v>11</v>
      </c>
    </row>
    <row r="415" ht="20.1" customHeight="1" spans="1:2">
      <c r="A415" s="522" t="s">
        <v>549</v>
      </c>
      <c r="B415" s="601">
        <v>60</v>
      </c>
    </row>
    <row r="416" ht="20.1" customHeight="1" spans="1:2">
      <c r="A416" s="522" t="s">
        <v>550</v>
      </c>
      <c r="B416" s="601">
        <v>4018</v>
      </c>
    </row>
    <row r="417" ht="20.1" customHeight="1" spans="1:2">
      <c r="A417" s="522" t="s">
        <v>551</v>
      </c>
      <c r="B417" s="601">
        <v>885</v>
      </c>
    </row>
    <row r="418" ht="20.1" customHeight="1" spans="1:2">
      <c r="A418" s="522" t="s">
        <v>552</v>
      </c>
      <c r="B418" s="601">
        <v>101</v>
      </c>
    </row>
    <row r="419" ht="20.1" customHeight="1" spans="1:2">
      <c r="A419" s="522" t="s">
        <v>553</v>
      </c>
      <c r="B419" s="601">
        <v>891</v>
      </c>
    </row>
    <row r="420" ht="20.1" customHeight="1" spans="1:2">
      <c r="A420" s="522" t="s">
        <v>554</v>
      </c>
      <c r="B420" s="601">
        <v>6000</v>
      </c>
    </row>
    <row r="421" ht="20.1" customHeight="1" spans="1:2">
      <c r="A421" s="522" t="s">
        <v>555</v>
      </c>
      <c r="B421" s="601">
        <v>28</v>
      </c>
    </row>
    <row r="422" ht="20.1" customHeight="1" spans="1:2">
      <c r="A422" s="522" t="s">
        <v>556</v>
      </c>
      <c r="B422" s="601">
        <v>6150</v>
      </c>
    </row>
    <row r="423" ht="20.1" customHeight="1" spans="1:2">
      <c r="A423" s="522" t="s">
        <v>557</v>
      </c>
      <c r="B423" s="601">
        <v>1202</v>
      </c>
    </row>
    <row r="424" ht="20.1" customHeight="1" spans="1:2">
      <c r="A424" s="521" t="s">
        <v>558</v>
      </c>
      <c r="B424" s="601">
        <v>7792</v>
      </c>
    </row>
    <row r="425" ht="20.1" customHeight="1" spans="1:2">
      <c r="A425" s="522" t="s">
        <v>221</v>
      </c>
      <c r="B425" s="601">
        <v>503</v>
      </c>
    </row>
    <row r="426" ht="20.1" customHeight="1" spans="1:2">
      <c r="A426" s="522" t="s">
        <v>222</v>
      </c>
      <c r="B426" s="601">
        <v>76</v>
      </c>
    </row>
    <row r="427" ht="20.1" customHeight="1" spans="1:2">
      <c r="A427" s="522" t="s">
        <v>559</v>
      </c>
      <c r="B427" s="601">
        <v>2211</v>
      </c>
    </row>
    <row r="428" ht="20.1" customHeight="1" spans="1:2">
      <c r="A428" s="522" t="s">
        <v>560</v>
      </c>
      <c r="B428" s="601">
        <v>1436</v>
      </c>
    </row>
    <row r="429" ht="20.1" customHeight="1" spans="1:2">
      <c r="A429" s="522" t="s">
        <v>561</v>
      </c>
      <c r="B429" s="601">
        <v>3</v>
      </c>
    </row>
    <row r="430" ht="20.1" customHeight="1" spans="1:2">
      <c r="A430" s="522" t="s">
        <v>562</v>
      </c>
      <c r="B430" s="601">
        <v>1241</v>
      </c>
    </row>
    <row r="431" ht="20.1" customHeight="1" spans="1:2">
      <c r="A431" s="522" t="s">
        <v>563</v>
      </c>
      <c r="B431" s="601">
        <v>902</v>
      </c>
    </row>
    <row r="432" ht="20.1" customHeight="1" spans="1:2">
      <c r="A432" s="522" t="s">
        <v>564</v>
      </c>
      <c r="B432" s="601">
        <v>365</v>
      </c>
    </row>
    <row r="433" ht="20.1" customHeight="1" spans="1:2">
      <c r="A433" s="522" t="s">
        <v>565</v>
      </c>
      <c r="B433" s="601">
        <v>1036</v>
      </c>
    </row>
    <row r="434" ht="20.1" customHeight="1" spans="1:2">
      <c r="A434" s="522" t="s">
        <v>566</v>
      </c>
      <c r="B434" s="601">
        <v>19</v>
      </c>
    </row>
    <row r="435" ht="20.1" customHeight="1" spans="1:2">
      <c r="A435" s="521" t="s">
        <v>567</v>
      </c>
      <c r="B435" s="601">
        <v>14594</v>
      </c>
    </row>
    <row r="436" ht="20.1" customHeight="1" spans="1:2">
      <c r="A436" s="522" t="s">
        <v>221</v>
      </c>
      <c r="B436" s="601">
        <v>1158</v>
      </c>
    </row>
    <row r="437" ht="20.1" customHeight="1" spans="1:2">
      <c r="A437" s="522" t="s">
        <v>222</v>
      </c>
      <c r="B437" s="601">
        <v>57</v>
      </c>
    </row>
    <row r="438" ht="20.1" customHeight="1" spans="1:2">
      <c r="A438" s="522" t="s">
        <v>568</v>
      </c>
      <c r="B438" s="601">
        <v>1608</v>
      </c>
    </row>
    <row r="439" ht="20.1" customHeight="1" spans="1:2">
      <c r="A439" s="522" t="s">
        <v>569</v>
      </c>
      <c r="B439" s="601">
        <v>5514</v>
      </c>
    </row>
    <row r="440" ht="20.1" customHeight="1" spans="1:2">
      <c r="A440" s="522" t="s">
        <v>570</v>
      </c>
      <c r="B440" s="601">
        <v>2885</v>
      </c>
    </row>
    <row r="441" ht="20.1" customHeight="1" spans="1:2">
      <c r="A441" s="522" t="s">
        <v>571</v>
      </c>
      <c r="B441" s="601">
        <v>203</v>
      </c>
    </row>
    <row r="442" ht="20.1" customHeight="1" spans="1:2">
      <c r="A442" s="522" t="s">
        <v>572</v>
      </c>
      <c r="B442" s="601">
        <v>43</v>
      </c>
    </row>
    <row r="443" ht="20.1" customHeight="1" spans="1:2">
      <c r="A443" s="522" t="s">
        <v>573</v>
      </c>
      <c r="B443" s="601">
        <v>244</v>
      </c>
    </row>
    <row r="444" ht="20.1" customHeight="1" spans="1:2">
      <c r="A444" s="522" t="s">
        <v>574</v>
      </c>
      <c r="B444" s="601">
        <v>1258</v>
      </c>
    </row>
    <row r="445" ht="20.1" customHeight="1" spans="1:2">
      <c r="A445" s="522" t="s">
        <v>575</v>
      </c>
      <c r="B445" s="601">
        <v>150</v>
      </c>
    </row>
    <row r="446" ht="20.1" customHeight="1" spans="1:2">
      <c r="A446" s="522" t="s">
        <v>576</v>
      </c>
      <c r="B446" s="601">
        <v>432</v>
      </c>
    </row>
    <row r="447" ht="20.1" customHeight="1" spans="1:2">
      <c r="A447" s="522" t="s">
        <v>577</v>
      </c>
      <c r="B447" s="601">
        <v>200</v>
      </c>
    </row>
    <row r="448" ht="20.1" customHeight="1" spans="1:2">
      <c r="A448" s="522" t="s">
        <v>578</v>
      </c>
      <c r="B448" s="601">
        <v>8</v>
      </c>
    </row>
    <row r="449" ht="20.1" customHeight="1" spans="1:2">
      <c r="A449" s="522" t="s">
        <v>579</v>
      </c>
      <c r="B449" s="601"/>
    </row>
    <row r="450" ht="20.1" customHeight="1" spans="1:2">
      <c r="A450" s="522" t="s">
        <v>580</v>
      </c>
      <c r="B450" s="601">
        <v>25</v>
      </c>
    </row>
    <row r="451" ht="20.1" customHeight="1" spans="1:2">
      <c r="A451" s="522" t="s">
        <v>581</v>
      </c>
      <c r="B451" s="601">
        <v>60</v>
      </c>
    </row>
    <row r="452" ht="20.1" customHeight="1" spans="1:2">
      <c r="A452" s="522" t="s">
        <v>582</v>
      </c>
      <c r="B452" s="601">
        <v>47</v>
      </c>
    </row>
    <row r="453" ht="20.1" customHeight="1" spans="1:2">
      <c r="A453" s="522" t="s">
        <v>583</v>
      </c>
      <c r="B453" s="601">
        <v>703</v>
      </c>
    </row>
    <row r="454" ht="20.1" customHeight="1" spans="1:2">
      <c r="A454" s="521" t="s">
        <v>584</v>
      </c>
      <c r="B454" s="601">
        <v>610</v>
      </c>
    </row>
    <row r="455" ht="20.1" customHeight="1" spans="1:2">
      <c r="A455" s="522" t="s">
        <v>585</v>
      </c>
      <c r="B455" s="601">
        <v>134</v>
      </c>
    </row>
    <row r="456" ht="20.1" customHeight="1" spans="1:2">
      <c r="A456" s="522" t="s">
        <v>586</v>
      </c>
      <c r="B456" s="601">
        <v>17</v>
      </c>
    </row>
    <row r="457" ht="20.1" customHeight="1" spans="1:2">
      <c r="A457" s="522" t="s">
        <v>587</v>
      </c>
      <c r="B457" s="601">
        <v>28</v>
      </c>
    </row>
    <row r="458" ht="20.1" customHeight="1" spans="1:2">
      <c r="A458" s="522" t="s">
        <v>588</v>
      </c>
      <c r="B458" s="601">
        <v>152</v>
      </c>
    </row>
    <row r="459" ht="20.1" customHeight="1" spans="1:2">
      <c r="A459" s="522" t="s">
        <v>589</v>
      </c>
      <c r="B459" s="601">
        <v>279</v>
      </c>
    </row>
    <row r="460" ht="20.1" customHeight="1" spans="1:2">
      <c r="A460" s="521" t="s">
        <v>590</v>
      </c>
      <c r="B460" s="601">
        <v>540</v>
      </c>
    </row>
    <row r="461" ht="20.1" customHeight="1" spans="1:2">
      <c r="A461" s="522" t="s">
        <v>591</v>
      </c>
      <c r="B461" s="601">
        <v>115</v>
      </c>
    </row>
    <row r="462" ht="20.1" customHeight="1" spans="1:2">
      <c r="A462" s="522" t="s">
        <v>592</v>
      </c>
      <c r="B462" s="601">
        <v>425</v>
      </c>
    </row>
    <row r="463" ht="20.1" customHeight="1" spans="1:2">
      <c r="A463" s="521" t="s">
        <v>593</v>
      </c>
      <c r="B463" s="601">
        <v>542</v>
      </c>
    </row>
    <row r="464" ht="20.1" customHeight="1" spans="1:2">
      <c r="A464" s="522" t="s">
        <v>594</v>
      </c>
      <c r="B464" s="601">
        <v>96</v>
      </c>
    </row>
    <row r="465" ht="20.1" customHeight="1" spans="1:2">
      <c r="A465" s="522" t="s">
        <v>595</v>
      </c>
      <c r="B465" s="601">
        <v>446</v>
      </c>
    </row>
    <row r="466" ht="20.1" customHeight="1" spans="1:2">
      <c r="A466" s="521" t="s">
        <v>596</v>
      </c>
      <c r="B466" s="601">
        <v>1</v>
      </c>
    </row>
    <row r="467" ht="20.1" customHeight="1" spans="1:2">
      <c r="A467" s="522" t="s">
        <v>597</v>
      </c>
      <c r="B467" s="601">
        <v>1</v>
      </c>
    </row>
    <row r="468" ht="20.1" customHeight="1" spans="1:2">
      <c r="A468" s="521" t="s">
        <v>598</v>
      </c>
      <c r="B468" s="601">
        <v>12500</v>
      </c>
    </row>
    <row r="469" ht="20.1" customHeight="1" spans="1:2">
      <c r="A469" s="521" t="s">
        <v>599</v>
      </c>
      <c r="B469" s="601">
        <v>10907</v>
      </c>
    </row>
    <row r="470" ht="20.1" customHeight="1" spans="1:2">
      <c r="A470" s="522" t="s">
        <v>221</v>
      </c>
      <c r="B470" s="601">
        <v>760</v>
      </c>
    </row>
    <row r="471" ht="20.1" customHeight="1" spans="1:2">
      <c r="A471" s="522" t="s">
        <v>222</v>
      </c>
      <c r="B471" s="601">
        <v>112</v>
      </c>
    </row>
    <row r="472" ht="20.1" customHeight="1" spans="1:2">
      <c r="A472" s="522" t="s">
        <v>600</v>
      </c>
      <c r="B472" s="601">
        <v>43</v>
      </c>
    </row>
    <row r="473" ht="20.1" customHeight="1" spans="1:2">
      <c r="A473" s="522" t="s">
        <v>601</v>
      </c>
      <c r="B473" s="601">
        <v>3125</v>
      </c>
    </row>
    <row r="474" ht="20.1" customHeight="1" spans="1:2">
      <c r="A474" s="522" t="s">
        <v>602</v>
      </c>
      <c r="B474" s="601">
        <v>47</v>
      </c>
    </row>
    <row r="475" ht="20.1" customHeight="1" spans="1:2">
      <c r="A475" s="522" t="s">
        <v>603</v>
      </c>
      <c r="B475" s="601">
        <v>5767</v>
      </c>
    </row>
    <row r="476" ht="20.1" customHeight="1" spans="1:2">
      <c r="A476" s="522" t="s">
        <v>604</v>
      </c>
      <c r="B476" s="601">
        <v>17</v>
      </c>
    </row>
    <row r="477" ht="20.1" customHeight="1" spans="1:2">
      <c r="A477" s="522" t="s">
        <v>605</v>
      </c>
      <c r="B477" s="601">
        <v>8</v>
      </c>
    </row>
    <row r="478" ht="20.1" customHeight="1" spans="1:2">
      <c r="A478" s="522" t="s">
        <v>606</v>
      </c>
      <c r="B478" s="601">
        <v>140</v>
      </c>
    </row>
    <row r="479" ht="20.1" customHeight="1" spans="1:2">
      <c r="A479" s="522" t="s">
        <v>607</v>
      </c>
      <c r="B479" s="601">
        <v>431</v>
      </c>
    </row>
    <row r="480" ht="20.1" customHeight="1" spans="1:2">
      <c r="A480" s="522" t="s">
        <v>608</v>
      </c>
      <c r="B480" s="601">
        <v>457</v>
      </c>
    </row>
    <row r="481" ht="20.1" customHeight="1" spans="1:2">
      <c r="A481" s="521" t="s">
        <v>609</v>
      </c>
      <c r="B481" s="601">
        <v>895</v>
      </c>
    </row>
    <row r="482" ht="20.1" customHeight="1" spans="1:2">
      <c r="A482" s="522" t="s">
        <v>610</v>
      </c>
      <c r="B482" s="601">
        <v>895</v>
      </c>
    </row>
    <row r="483" ht="20.1" customHeight="1" spans="1:2">
      <c r="A483" s="521" t="s">
        <v>611</v>
      </c>
      <c r="B483" s="601">
        <v>42</v>
      </c>
    </row>
    <row r="484" ht="20.1" customHeight="1" spans="1:2">
      <c r="A484" s="522" t="s">
        <v>612</v>
      </c>
      <c r="B484" s="601">
        <v>42</v>
      </c>
    </row>
    <row r="485" ht="20.1" customHeight="1" spans="1:2">
      <c r="A485" s="521" t="s">
        <v>613</v>
      </c>
      <c r="B485" s="601">
        <v>625</v>
      </c>
    </row>
    <row r="486" ht="20.1" customHeight="1" spans="1:2">
      <c r="A486" s="522" t="s">
        <v>614</v>
      </c>
      <c r="B486" s="601">
        <v>164</v>
      </c>
    </row>
    <row r="487" ht="20.1" customHeight="1" spans="1:2">
      <c r="A487" s="522" t="s">
        <v>615</v>
      </c>
      <c r="B487" s="601">
        <v>461</v>
      </c>
    </row>
    <row r="488" ht="20.1" customHeight="1" spans="1:2">
      <c r="A488" s="521" t="s">
        <v>616</v>
      </c>
      <c r="B488" s="601">
        <v>31</v>
      </c>
    </row>
    <row r="489" ht="20.1" customHeight="1" spans="1:2">
      <c r="A489" s="522" t="s">
        <v>617</v>
      </c>
      <c r="B489" s="601">
        <v>31</v>
      </c>
    </row>
    <row r="490" ht="20.1" customHeight="1" spans="1:2">
      <c r="A490" s="521" t="s">
        <v>618</v>
      </c>
      <c r="B490" s="601">
        <v>16974</v>
      </c>
    </row>
    <row r="491" ht="20.1" customHeight="1" spans="1:2">
      <c r="A491" s="521" t="s">
        <v>619</v>
      </c>
      <c r="B491" s="601">
        <v>5382</v>
      </c>
    </row>
    <row r="492" ht="20.1" customHeight="1" spans="1:2">
      <c r="A492" s="522" t="s">
        <v>620</v>
      </c>
      <c r="B492" s="601">
        <v>5382</v>
      </c>
    </row>
    <row r="493" ht="20.1" customHeight="1" spans="1:2">
      <c r="A493" s="521" t="s">
        <v>621</v>
      </c>
      <c r="B493" s="601">
        <v>9479</v>
      </c>
    </row>
    <row r="494" ht="20.1" customHeight="1" spans="1:2">
      <c r="A494" s="522" t="s">
        <v>221</v>
      </c>
      <c r="B494" s="601">
        <v>717</v>
      </c>
    </row>
    <row r="495" ht="20.1" customHeight="1" spans="1:2">
      <c r="A495" s="522" t="s">
        <v>222</v>
      </c>
      <c r="B495" s="601">
        <v>1230</v>
      </c>
    </row>
    <row r="496" ht="20.1" customHeight="1" spans="1:2">
      <c r="A496" s="522" t="s">
        <v>622</v>
      </c>
      <c r="B496" s="601">
        <v>1</v>
      </c>
    </row>
    <row r="497" ht="20.1" customHeight="1" spans="1:2">
      <c r="A497" s="522" t="s">
        <v>623</v>
      </c>
      <c r="B497" s="601">
        <v>7035</v>
      </c>
    </row>
    <row r="498" ht="20.1" customHeight="1" spans="1:2">
      <c r="A498" s="522" t="s">
        <v>228</v>
      </c>
      <c r="B498" s="601">
        <v>328</v>
      </c>
    </row>
    <row r="499" ht="20.1" customHeight="1" spans="1:2">
      <c r="A499" s="522" t="s">
        <v>624</v>
      </c>
      <c r="B499" s="601">
        <v>168</v>
      </c>
    </row>
    <row r="500" ht="20.1" customHeight="1" spans="1:2">
      <c r="A500" s="521" t="s">
        <v>625</v>
      </c>
      <c r="B500" s="601">
        <v>909</v>
      </c>
    </row>
    <row r="501" ht="20.1" customHeight="1" spans="1:2">
      <c r="A501" s="522" t="s">
        <v>221</v>
      </c>
      <c r="B501" s="601">
        <v>423</v>
      </c>
    </row>
    <row r="502" ht="20.1" customHeight="1" spans="1:2">
      <c r="A502" s="522" t="s">
        <v>222</v>
      </c>
      <c r="B502" s="601">
        <v>362</v>
      </c>
    </row>
    <row r="503" ht="20.1" customHeight="1" spans="1:2">
      <c r="A503" s="522" t="s">
        <v>626</v>
      </c>
      <c r="B503" s="601">
        <v>124</v>
      </c>
    </row>
    <row r="504" ht="20.1" customHeight="1" spans="1:2">
      <c r="A504" s="521" t="s">
        <v>627</v>
      </c>
      <c r="B504" s="601">
        <v>1204</v>
      </c>
    </row>
    <row r="505" ht="20.1" customHeight="1" spans="1:2">
      <c r="A505" s="522" t="s">
        <v>628</v>
      </c>
      <c r="B505" s="601">
        <v>1204</v>
      </c>
    </row>
    <row r="506" ht="20.1" customHeight="1" spans="1:2">
      <c r="A506" s="521" t="s">
        <v>629</v>
      </c>
      <c r="B506" s="601">
        <v>7771</v>
      </c>
    </row>
    <row r="507" ht="20.1" customHeight="1" spans="1:2">
      <c r="A507" s="521" t="s">
        <v>630</v>
      </c>
      <c r="B507" s="601">
        <v>3974</v>
      </c>
    </row>
    <row r="508" ht="20.1" customHeight="1" spans="1:2">
      <c r="A508" s="522" t="s">
        <v>221</v>
      </c>
      <c r="B508" s="601">
        <v>252</v>
      </c>
    </row>
    <row r="509" ht="20.1" customHeight="1" spans="1:2">
      <c r="A509" s="522" t="s">
        <v>222</v>
      </c>
      <c r="B509" s="601">
        <v>61</v>
      </c>
    </row>
    <row r="510" ht="20.1" customHeight="1" spans="1:2">
      <c r="A510" s="522" t="s">
        <v>631</v>
      </c>
      <c r="B510" s="601">
        <v>3661</v>
      </c>
    </row>
    <row r="511" ht="20.1" customHeight="1" spans="1:2">
      <c r="A511" s="521" t="s">
        <v>632</v>
      </c>
      <c r="B511" s="601">
        <v>3679</v>
      </c>
    </row>
    <row r="512" ht="20.1" customHeight="1" spans="1:2">
      <c r="A512" s="522" t="s">
        <v>633</v>
      </c>
      <c r="B512" s="601">
        <v>3679</v>
      </c>
    </row>
    <row r="513" ht="20.1" customHeight="1" spans="1:2">
      <c r="A513" s="521" t="s">
        <v>634</v>
      </c>
      <c r="B513" s="601">
        <v>118</v>
      </c>
    </row>
    <row r="514" ht="20.1" customHeight="1" spans="1:2">
      <c r="A514" s="522" t="s">
        <v>635</v>
      </c>
      <c r="B514" s="601">
        <v>113</v>
      </c>
    </row>
    <row r="515" ht="20.1" customHeight="1" spans="1:2">
      <c r="A515" s="522" t="s">
        <v>636</v>
      </c>
      <c r="B515" s="601">
        <v>5</v>
      </c>
    </row>
    <row r="516" ht="20.1" customHeight="1" spans="1:2">
      <c r="A516" s="521" t="s">
        <v>637</v>
      </c>
      <c r="B516" s="601">
        <v>7340</v>
      </c>
    </row>
    <row r="517" ht="20.1" customHeight="1" spans="1:2">
      <c r="A517" s="521" t="s">
        <v>638</v>
      </c>
      <c r="B517" s="601">
        <v>639</v>
      </c>
    </row>
    <row r="518" ht="20.1" customHeight="1" spans="1:2">
      <c r="A518" s="522" t="s">
        <v>221</v>
      </c>
      <c r="B518" s="601">
        <v>196</v>
      </c>
    </row>
    <row r="519" ht="20.1" customHeight="1" spans="1:2">
      <c r="A519" s="522" t="s">
        <v>222</v>
      </c>
      <c r="B519" s="601">
        <v>434</v>
      </c>
    </row>
    <row r="520" ht="20.1" customHeight="1" spans="1:2">
      <c r="A520" s="522" t="s">
        <v>228</v>
      </c>
      <c r="B520" s="601">
        <v>9</v>
      </c>
    </row>
    <row r="521" ht="20.1" customHeight="1" spans="1:2">
      <c r="A521" s="521" t="s">
        <v>639</v>
      </c>
      <c r="B521" s="601">
        <v>6701</v>
      </c>
    </row>
    <row r="522" ht="20.1" customHeight="1" spans="1:2">
      <c r="A522" s="522" t="s">
        <v>640</v>
      </c>
      <c r="B522" s="601">
        <v>6701</v>
      </c>
    </row>
    <row r="523" ht="20.1" customHeight="1" spans="1:2">
      <c r="A523" s="521" t="s">
        <v>641</v>
      </c>
      <c r="B523" s="601">
        <v>4076</v>
      </c>
    </row>
    <row r="524" ht="20.1" customHeight="1" spans="1:2">
      <c r="A524" s="521" t="s">
        <v>642</v>
      </c>
      <c r="B524" s="601">
        <v>3494</v>
      </c>
    </row>
    <row r="525" ht="20.1" customHeight="1" spans="1:2">
      <c r="A525" s="522" t="s">
        <v>643</v>
      </c>
      <c r="B525" s="601">
        <v>435</v>
      </c>
    </row>
    <row r="526" ht="20.1" customHeight="1" spans="1:2">
      <c r="A526" s="522" t="s">
        <v>644</v>
      </c>
      <c r="B526" s="601">
        <v>339</v>
      </c>
    </row>
    <row r="527" ht="20.1" customHeight="1" spans="1:2">
      <c r="A527" s="522" t="s">
        <v>645</v>
      </c>
      <c r="B527" s="601">
        <v>2720</v>
      </c>
    </row>
    <row r="528" ht="20.1" customHeight="1" spans="1:2">
      <c r="A528" s="521" t="s">
        <v>646</v>
      </c>
      <c r="B528" s="601">
        <v>363</v>
      </c>
    </row>
    <row r="529" ht="20.1" customHeight="1" spans="1:2">
      <c r="A529" s="522" t="s">
        <v>647</v>
      </c>
      <c r="B529" s="601">
        <v>65</v>
      </c>
    </row>
    <row r="530" ht="20.1" customHeight="1" spans="1:2">
      <c r="A530" s="522" t="s">
        <v>648</v>
      </c>
      <c r="B530" s="601">
        <v>5</v>
      </c>
    </row>
    <row r="531" ht="20.1" customHeight="1" spans="1:2">
      <c r="A531" s="522" t="s">
        <v>649</v>
      </c>
      <c r="B531" s="601">
        <v>238</v>
      </c>
    </row>
    <row r="532" ht="20.1" customHeight="1" spans="1:2">
      <c r="A532" s="522" t="s">
        <v>650</v>
      </c>
      <c r="B532" s="601">
        <v>55</v>
      </c>
    </row>
    <row r="533" ht="20.1" customHeight="1" spans="1:2">
      <c r="A533" s="521" t="s">
        <v>651</v>
      </c>
      <c r="B533" s="601">
        <v>219</v>
      </c>
    </row>
    <row r="534" ht="20.1" customHeight="1" spans="1:2">
      <c r="A534" s="522" t="s">
        <v>652</v>
      </c>
      <c r="B534" s="601">
        <v>219</v>
      </c>
    </row>
    <row r="535" ht="20.1" customHeight="1" spans="1:2">
      <c r="A535" s="521" t="s">
        <v>653</v>
      </c>
      <c r="B535" s="601">
        <v>50822</v>
      </c>
    </row>
    <row r="536" ht="20.1" customHeight="1" spans="1:2">
      <c r="A536" s="521" t="s">
        <v>654</v>
      </c>
      <c r="B536" s="601">
        <v>28822</v>
      </c>
    </row>
    <row r="537" ht="20.1" customHeight="1" spans="1:2">
      <c r="A537" s="522" t="s">
        <v>655</v>
      </c>
      <c r="B537" s="601">
        <v>319</v>
      </c>
    </row>
    <row r="538" ht="20.1" customHeight="1" spans="1:2">
      <c r="A538" s="522" t="s">
        <v>656</v>
      </c>
      <c r="B538" s="601">
        <v>22</v>
      </c>
    </row>
    <row r="539" ht="20.1" customHeight="1" spans="1:2">
      <c r="A539" s="522" t="s">
        <v>657</v>
      </c>
      <c r="B539" s="601">
        <v>57</v>
      </c>
    </row>
    <row r="540" ht="20.1" customHeight="1" spans="1:2">
      <c r="A540" s="522" t="s">
        <v>658</v>
      </c>
      <c r="B540" s="601">
        <v>3348</v>
      </c>
    </row>
    <row r="541" ht="20.1" customHeight="1" spans="1:2">
      <c r="A541" s="522" t="s">
        <v>659</v>
      </c>
      <c r="B541" s="601">
        <v>9941</v>
      </c>
    </row>
    <row r="542" ht="20.1" customHeight="1" spans="1:2">
      <c r="A542" s="522" t="s">
        <v>660</v>
      </c>
      <c r="B542" s="601">
        <v>15135</v>
      </c>
    </row>
    <row r="543" ht="20.1" customHeight="1" spans="1:2">
      <c r="A543" s="521" t="s">
        <v>661</v>
      </c>
      <c r="B543" s="601">
        <v>22000</v>
      </c>
    </row>
    <row r="544" ht="20.1" customHeight="1" spans="1:2">
      <c r="A544" s="522" t="s">
        <v>662</v>
      </c>
      <c r="B544" s="601">
        <v>17605</v>
      </c>
    </row>
    <row r="545" ht="20.1" customHeight="1" spans="1:2">
      <c r="A545" s="522" t="s">
        <v>663</v>
      </c>
      <c r="B545" s="601">
        <v>4395</v>
      </c>
    </row>
    <row r="546" ht="20.1" customHeight="1" spans="1:2">
      <c r="A546" s="521" t="s">
        <v>664</v>
      </c>
      <c r="B546" s="601">
        <v>2003</v>
      </c>
    </row>
    <row r="547" ht="20.1" customHeight="1" spans="1:2">
      <c r="A547" s="521" t="s">
        <v>665</v>
      </c>
      <c r="B547" s="601">
        <v>1678</v>
      </c>
    </row>
    <row r="548" ht="20.1" customHeight="1" spans="1:2">
      <c r="A548" s="522" t="s">
        <v>666</v>
      </c>
      <c r="B548" s="601">
        <v>1657</v>
      </c>
    </row>
    <row r="549" ht="20.1" customHeight="1" spans="1:2">
      <c r="A549" s="522" t="s">
        <v>667</v>
      </c>
      <c r="B549" s="601">
        <v>21</v>
      </c>
    </row>
    <row r="550" ht="20.1" customHeight="1" spans="1:2">
      <c r="A550" s="521" t="s">
        <v>668</v>
      </c>
      <c r="B550" s="601">
        <v>325</v>
      </c>
    </row>
    <row r="551" ht="20.1" customHeight="1" spans="1:2">
      <c r="A551" s="522" t="s">
        <v>669</v>
      </c>
      <c r="B551" s="601">
        <v>2</v>
      </c>
    </row>
    <row r="552" ht="20.1" customHeight="1" spans="1:2">
      <c r="A552" s="522" t="s">
        <v>670</v>
      </c>
      <c r="B552" s="601">
        <v>323</v>
      </c>
    </row>
    <row r="553" ht="20.1" customHeight="1" spans="1:2">
      <c r="A553" s="521" t="s">
        <v>671</v>
      </c>
      <c r="B553" s="601">
        <v>11449</v>
      </c>
    </row>
    <row r="554" ht="20.1" customHeight="1" spans="1:2">
      <c r="A554" s="521" t="s">
        <v>672</v>
      </c>
      <c r="B554" s="601">
        <v>3914</v>
      </c>
    </row>
    <row r="555" ht="20.1" customHeight="1" spans="1:2">
      <c r="A555" s="522" t="s">
        <v>221</v>
      </c>
      <c r="B555" s="601">
        <v>880</v>
      </c>
    </row>
    <row r="556" ht="20.1" customHeight="1" spans="1:2">
      <c r="A556" s="522" t="s">
        <v>222</v>
      </c>
      <c r="B556" s="601">
        <v>40</v>
      </c>
    </row>
    <row r="557" ht="20.1" customHeight="1" spans="1:2">
      <c r="A557" s="522" t="s">
        <v>673</v>
      </c>
      <c r="B557" s="601">
        <v>141</v>
      </c>
    </row>
    <row r="558" ht="20.1" customHeight="1" spans="1:2">
      <c r="A558" s="522" t="s">
        <v>674</v>
      </c>
      <c r="B558" s="601">
        <v>388</v>
      </c>
    </row>
    <row r="559" ht="20.1" customHeight="1" spans="1:2">
      <c r="A559" s="522" t="s">
        <v>675</v>
      </c>
      <c r="B559" s="601">
        <v>1398</v>
      </c>
    </row>
    <row r="560" ht="20.1" customHeight="1" spans="1:2">
      <c r="A560" s="522" t="s">
        <v>228</v>
      </c>
      <c r="B560" s="601">
        <v>720</v>
      </c>
    </row>
    <row r="561" ht="20.1" customHeight="1" spans="1:2">
      <c r="A561" s="522" t="s">
        <v>676</v>
      </c>
      <c r="B561" s="601">
        <v>347</v>
      </c>
    </row>
    <row r="562" ht="20.1" customHeight="1" spans="1:2">
      <c r="A562" s="521" t="s">
        <v>677</v>
      </c>
      <c r="B562" s="601">
        <v>5626</v>
      </c>
    </row>
    <row r="563" ht="20.1" customHeight="1" spans="1:2">
      <c r="A563" s="522" t="s">
        <v>678</v>
      </c>
      <c r="B563" s="601">
        <v>5350</v>
      </c>
    </row>
    <row r="564" ht="20.1" customHeight="1" spans="1:2">
      <c r="A564" s="522" t="s">
        <v>679</v>
      </c>
      <c r="B564" s="601">
        <v>276</v>
      </c>
    </row>
    <row r="565" ht="20.1" customHeight="1" spans="1:2">
      <c r="A565" s="521" t="s">
        <v>680</v>
      </c>
      <c r="B565" s="601">
        <v>50</v>
      </c>
    </row>
    <row r="566" ht="20.1" customHeight="1" spans="1:2">
      <c r="A566" s="522" t="s">
        <v>681</v>
      </c>
      <c r="B566" s="601">
        <v>50</v>
      </c>
    </row>
    <row r="567" ht="20.1" customHeight="1" spans="1:2">
      <c r="A567" s="521" t="s">
        <v>682</v>
      </c>
      <c r="B567" s="601">
        <v>955</v>
      </c>
    </row>
    <row r="568" ht="20.1" customHeight="1" spans="1:2">
      <c r="A568" s="522" t="s">
        <v>683</v>
      </c>
      <c r="B568" s="601">
        <v>955</v>
      </c>
    </row>
    <row r="569" ht="20.1" customHeight="1" spans="1:2">
      <c r="A569" s="521" t="s">
        <v>684</v>
      </c>
      <c r="B569" s="601">
        <v>892</v>
      </c>
    </row>
    <row r="570" ht="20.1" customHeight="1" spans="1:2">
      <c r="A570" s="522" t="s">
        <v>685</v>
      </c>
      <c r="B570" s="601">
        <v>486</v>
      </c>
    </row>
    <row r="571" ht="20.1" customHeight="1" spans="1:2">
      <c r="A571" s="522" t="s">
        <v>686</v>
      </c>
      <c r="B571" s="601">
        <v>6</v>
      </c>
    </row>
    <row r="572" ht="20.1" customHeight="1" spans="1:2">
      <c r="A572" s="522" t="s">
        <v>687</v>
      </c>
      <c r="B572" s="601">
        <v>400</v>
      </c>
    </row>
    <row r="573" ht="20.1" customHeight="1" spans="1:2">
      <c r="A573" s="521" t="s">
        <v>688</v>
      </c>
      <c r="B573" s="601">
        <v>12</v>
      </c>
    </row>
    <row r="574" ht="20.1" customHeight="1" spans="1:2">
      <c r="A574" s="522" t="s">
        <v>689</v>
      </c>
      <c r="B574" s="601">
        <v>12</v>
      </c>
    </row>
    <row r="575" ht="20.1" customHeight="1" spans="1:2">
      <c r="A575" s="521" t="s">
        <v>690</v>
      </c>
      <c r="B575" s="601">
        <v>35</v>
      </c>
    </row>
    <row r="576" ht="20.1" customHeight="1" spans="1:2">
      <c r="A576" s="521" t="s">
        <v>691</v>
      </c>
      <c r="B576" s="601">
        <v>35</v>
      </c>
    </row>
    <row r="577" ht="20.1" customHeight="1" spans="1:2">
      <c r="A577" s="522" t="s">
        <v>692</v>
      </c>
      <c r="B577" s="601">
        <v>35</v>
      </c>
    </row>
    <row r="578" ht="20.1" customHeight="1" spans="1:2">
      <c r="A578" s="521" t="s">
        <v>693</v>
      </c>
      <c r="B578" s="601">
        <v>23767</v>
      </c>
    </row>
    <row r="579" ht="20.1" customHeight="1" spans="1:2">
      <c r="A579" s="521" t="s">
        <v>694</v>
      </c>
      <c r="B579" s="601">
        <v>23767</v>
      </c>
    </row>
    <row r="580" ht="20.1" customHeight="1" spans="1:2">
      <c r="A580" s="522" t="s">
        <v>695</v>
      </c>
      <c r="B580" s="601">
        <v>23388</v>
      </c>
    </row>
    <row r="581" ht="20.1" customHeight="1" spans="1:2">
      <c r="A581" s="522" t="s">
        <v>696</v>
      </c>
      <c r="B581" s="601">
        <v>379</v>
      </c>
    </row>
    <row r="582" ht="20.1" customHeight="1" spans="1:2">
      <c r="A582" s="521" t="s">
        <v>697</v>
      </c>
      <c r="B582" s="601">
        <v>6</v>
      </c>
    </row>
    <row r="583" ht="20.1" customHeight="1" spans="1:2">
      <c r="A583" s="602" t="s">
        <v>698</v>
      </c>
      <c r="B583" s="603">
        <v>6</v>
      </c>
    </row>
    <row r="584" customHeight="1" spans="1:2">
      <c r="A584" s="604" t="s">
        <v>699</v>
      </c>
      <c r="B584" s="604"/>
    </row>
  </sheetData>
  <mergeCells count="4">
    <mergeCell ref="A1:B1"/>
    <mergeCell ref="A2:B2"/>
    <mergeCell ref="A3:B3"/>
    <mergeCell ref="A584:B584"/>
  </mergeCells>
  <printOptions horizontalCentered="1"/>
  <pageMargins left="0.236220472440945" right="0.236220472440945" top="0.57" bottom="0.7" header="0.31496062992126" footer="0.39"/>
  <pageSetup paperSize="9" firstPageNumber="4" orientation="portrait" blackAndWhite="1" useFirstPageNumber="1"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00FF00"/>
  </sheetPr>
  <dimension ref="A1:H101"/>
  <sheetViews>
    <sheetView showZeros="0" workbookViewId="0">
      <selection activeCell="A17" sqref="A17"/>
    </sheetView>
  </sheetViews>
  <sheetFormatPr defaultColWidth="9" defaultRowHeight="14.25" outlineLevelCol="7"/>
  <cols>
    <col min="1" max="1" width="44" style="269" customWidth="1"/>
    <col min="2" max="2" width="13.125" style="269" customWidth="1"/>
    <col min="3" max="3" width="33.125" style="270" customWidth="1"/>
    <col min="4" max="4" width="13.25" style="270" customWidth="1"/>
    <col min="5" max="5" width="9" style="270" customWidth="1"/>
    <col min="6" max="6" width="25.25" style="270" customWidth="1"/>
    <col min="7" max="16384" width="9" style="270"/>
  </cols>
  <sheetData>
    <row r="1" ht="20.25" customHeight="1" spans="1:4">
      <c r="A1" s="63" t="s">
        <v>700</v>
      </c>
      <c r="B1" s="63"/>
      <c r="C1" s="63"/>
      <c r="D1" s="63"/>
    </row>
    <row r="2" ht="38.25" customHeight="1" spans="1:4">
      <c r="A2" s="145" t="s">
        <v>701</v>
      </c>
      <c r="B2" s="145"/>
      <c r="C2" s="145"/>
      <c r="D2" s="145"/>
    </row>
    <row r="3" ht="20.25" customHeight="1" spans="1:4">
      <c r="A3" s="582"/>
      <c r="B3" s="582"/>
      <c r="D3" s="271" t="s">
        <v>78</v>
      </c>
    </row>
    <row r="4" ht="20.1" customHeight="1" spans="1:4">
      <c r="A4" s="583" t="s">
        <v>702</v>
      </c>
      <c r="B4" s="584" t="s">
        <v>80</v>
      </c>
      <c r="C4" s="584" t="s">
        <v>217</v>
      </c>
      <c r="D4" s="585" t="s">
        <v>80</v>
      </c>
    </row>
    <row r="5" ht="20.1" customHeight="1" spans="1:4">
      <c r="A5" s="283" t="s">
        <v>703</v>
      </c>
      <c r="B5" s="586">
        <f>SUM(B6,B11,B28)</f>
        <v>379840</v>
      </c>
      <c r="C5" s="587" t="s">
        <v>704</v>
      </c>
      <c r="D5" s="588">
        <f>D6+D29</f>
        <v>118126</v>
      </c>
    </row>
    <row r="6" ht="20.1" customHeight="1" spans="1:4">
      <c r="A6" s="283" t="s">
        <v>705</v>
      </c>
      <c r="B6" s="586">
        <f>SUM(B7:B10)</f>
        <v>78545</v>
      </c>
      <c r="C6" s="587" t="s">
        <v>706</v>
      </c>
      <c r="D6" s="588">
        <f>SUM(D7:D11)</f>
        <v>67621</v>
      </c>
    </row>
    <row r="7" ht="20.1" customHeight="1" spans="1:8">
      <c r="A7" s="279" t="s">
        <v>707</v>
      </c>
      <c r="B7" s="586">
        <v>10867</v>
      </c>
      <c r="C7" s="589" t="s">
        <v>708</v>
      </c>
      <c r="D7" s="588">
        <v>51089</v>
      </c>
      <c r="H7" s="590"/>
    </row>
    <row r="8" ht="20.1" customHeight="1" spans="1:8">
      <c r="A8" s="279" t="s">
        <v>709</v>
      </c>
      <c r="B8" s="586">
        <v>4842</v>
      </c>
      <c r="C8" s="587" t="s">
        <v>710</v>
      </c>
      <c r="D8" s="588">
        <v>2865</v>
      </c>
      <c r="H8" s="590"/>
    </row>
    <row r="9" ht="20.1" customHeight="1" spans="1:8">
      <c r="A9" s="279" t="s">
        <v>711</v>
      </c>
      <c r="B9" s="586">
        <v>57152</v>
      </c>
      <c r="C9" s="587" t="s">
        <v>712</v>
      </c>
      <c r="D9" s="588">
        <v>8019</v>
      </c>
      <c r="H9" s="590"/>
    </row>
    <row r="10" ht="20.1" customHeight="1" spans="1:8">
      <c r="A10" s="279" t="s">
        <v>713</v>
      </c>
      <c r="B10" s="586">
        <v>5684</v>
      </c>
      <c r="C10" s="587" t="s">
        <v>714</v>
      </c>
      <c r="D10" s="588">
        <v>3948</v>
      </c>
      <c r="H10" s="590"/>
    </row>
    <row r="11" ht="20.1" customHeight="1" spans="1:8">
      <c r="A11" s="283" t="s">
        <v>715</v>
      </c>
      <c r="B11" s="586">
        <f>SUM(B12,B13,B14,B15,B16,B17,B18,B27)</f>
        <v>227877</v>
      </c>
      <c r="C11" s="587" t="s">
        <v>716</v>
      </c>
      <c r="D11" s="588">
        <v>1700</v>
      </c>
      <c r="H11" s="590"/>
    </row>
    <row r="12" ht="20.1" customHeight="1" spans="1:8">
      <c r="A12" s="279" t="s">
        <v>717</v>
      </c>
      <c r="B12" s="586">
        <v>3421</v>
      </c>
      <c r="C12" s="285"/>
      <c r="D12" s="588"/>
      <c r="H12" s="590"/>
    </row>
    <row r="13" ht="20.1" customHeight="1" spans="1:8">
      <c r="A13" s="279" t="s">
        <v>718</v>
      </c>
      <c r="B13" s="586">
        <v>23196</v>
      </c>
      <c r="C13" s="285"/>
      <c r="D13" s="287"/>
      <c r="H13" s="590"/>
    </row>
    <row r="14" ht="20.1" customHeight="1" spans="1:8">
      <c r="A14" s="279" t="s">
        <v>719</v>
      </c>
      <c r="B14" s="586">
        <v>6271</v>
      </c>
      <c r="C14" s="285"/>
      <c r="D14" s="287"/>
      <c r="H14" s="590"/>
    </row>
    <row r="15" ht="20.1" customHeight="1" spans="1:8">
      <c r="A15" s="279" t="s">
        <v>720</v>
      </c>
      <c r="B15" s="586">
        <v>1742</v>
      </c>
      <c r="C15" s="285"/>
      <c r="D15" s="287"/>
      <c r="H15" s="590"/>
    </row>
    <row r="16" ht="20.1" customHeight="1" spans="1:8">
      <c r="A16" s="279" t="s">
        <v>721</v>
      </c>
      <c r="B16" s="586">
        <v>15123</v>
      </c>
      <c r="C16" s="285"/>
      <c r="D16" s="287"/>
      <c r="H16" s="590"/>
    </row>
    <row r="17" ht="20.1" customHeight="1" spans="1:8">
      <c r="A17" s="279" t="s">
        <v>722</v>
      </c>
      <c r="B17" s="586">
        <v>85059</v>
      </c>
      <c r="C17" s="285"/>
      <c r="D17" s="287"/>
      <c r="H17" s="590"/>
    </row>
    <row r="18" ht="20.1" customHeight="1" spans="1:8">
      <c r="A18" s="279" t="s">
        <v>723</v>
      </c>
      <c r="B18" s="586">
        <f>SUM(B19:B26)</f>
        <v>92684</v>
      </c>
      <c r="C18" s="285"/>
      <c r="D18" s="287"/>
      <c r="H18" s="590"/>
    </row>
    <row r="19" ht="20.1" customHeight="1" spans="1:8">
      <c r="A19" s="282" t="s">
        <v>724</v>
      </c>
      <c r="B19" s="586">
        <v>3990</v>
      </c>
      <c r="C19" s="285"/>
      <c r="D19" s="287"/>
      <c r="H19" s="590"/>
    </row>
    <row r="20" ht="20.1" customHeight="1" spans="1:8">
      <c r="A20" s="282" t="s">
        <v>725</v>
      </c>
      <c r="B20" s="586">
        <v>24632</v>
      </c>
      <c r="C20" s="285"/>
      <c r="D20" s="287"/>
      <c r="H20" s="590"/>
    </row>
    <row r="21" ht="20.1" customHeight="1" spans="1:8">
      <c r="A21" s="282" t="s">
        <v>726</v>
      </c>
      <c r="B21" s="586">
        <v>30208</v>
      </c>
      <c r="C21" s="285"/>
      <c r="D21" s="287"/>
      <c r="H21" s="590"/>
    </row>
    <row r="22" ht="20.1" customHeight="1" spans="1:8">
      <c r="A22" s="282" t="s">
        <v>727</v>
      </c>
      <c r="B22" s="586">
        <v>19813</v>
      </c>
      <c r="C22" s="285"/>
      <c r="D22" s="287"/>
      <c r="H22" s="590"/>
    </row>
    <row r="23" ht="20.1" customHeight="1" spans="1:8">
      <c r="A23" s="282" t="s">
        <v>728</v>
      </c>
      <c r="B23" s="586">
        <v>9956</v>
      </c>
      <c r="C23" s="285"/>
      <c r="D23" s="287"/>
      <c r="H23" s="590"/>
    </row>
    <row r="24" ht="20.1" customHeight="1" spans="1:8">
      <c r="A24" s="282" t="s">
        <v>729</v>
      </c>
      <c r="B24" s="586">
        <v>2828</v>
      </c>
      <c r="C24" s="285"/>
      <c r="D24" s="287"/>
      <c r="H24" s="590"/>
    </row>
    <row r="25" ht="20.1" customHeight="1" spans="1:8">
      <c r="A25" s="282" t="s">
        <v>730</v>
      </c>
      <c r="B25" s="586">
        <v>793</v>
      </c>
      <c r="C25" s="285"/>
      <c r="D25" s="287"/>
      <c r="H25" s="590"/>
    </row>
    <row r="26" ht="20.1" customHeight="1" spans="1:8">
      <c r="A26" s="282" t="s">
        <v>731</v>
      </c>
      <c r="B26" s="586">
        <v>464</v>
      </c>
      <c r="C26" s="285"/>
      <c r="D26" s="287"/>
      <c r="H26" s="590"/>
    </row>
    <row r="27" ht="20.1" customHeight="1" spans="1:8">
      <c r="A27" s="283" t="s">
        <v>732</v>
      </c>
      <c r="B27" s="586">
        <v>381</v>
      </c>
      <c r="C27" s="285"/>
      <c r="D27" s="287"/>
      <c r="H27" s="590"/>
    </row>
    <row r="28" ht="20.1" customHeight="1" spans="1:8">
      <c r="A28" s="283" t="s">
        <v>733</v>
      </c>
      <c r="B28" s="586">
        <f>SUM(B29:B43)</f>
        <v>73418</v>
      </c>
      <c r="C28" s="285"/>
      <c r="D28" s="287"/>
      <c r="H28" s="590"/>
    </row>
    <row r="29" ht="20.1" customHeight="1" spans="1:8">
      <c r="A29" s="283" t="s">
        <v>734</v>
      </c>
      <c r="B29" s="586">
        <v>1169</v>
      </c>
      <c r="C29" s="587" t="s">
        <v>735</v>
      </c>
      <c r="D29" s="588">
        <f>SUM(D30:D43)</f>
        <v>50505</v>
      </c>
      <c r="H29" s="590"/>
    </row>
    <row r="30" ht="20.1" customHeight="1" spans="1:8">
      <c r="A30" s="283" t="s">
        <v>736</v>
      </c>
      <c r="B30" s="586">
        <v>947</v>
      </c>
      <c r="C30" s="587" t="s">
        <v>737</v>
      </c>
      <c r="D30" s="588">
        <v>2454</v>
      </c>
      <c r="H30" s="590"/>
    </row>
    <row r="31" ht="20.1" customHeight="1" spans="1:8">
      <c r="A31" s="283" t="s">
        <v>738</v>
      </c>
      <c r="B31" s="586">
        <v>2631</v>
      </c>
      <c r="C31" s="587" t="s">
        <v>734</v>
      </c>
      <c r="D31" s="588">
        <v>32</v>
      </c>
      <c r="H31" s="590"/>
    </row>
    <row r="32" ht="20.1" customHeight="1" spans="1:8">
      <c r="A32" s="283" t="s">
        <v>739</v>
      </c>
      <c r="B32" s="586">
        <v>1</v>
      </c>
      <c r="C32" s="587" t="s">
        <v>740</v>
      </c>
      <c r="D32" s="588">
        <v>209</v>
      </c>
      <c r="H32" s="590"/>
    </row>
    <row r="33" ht="20.1" customHeight="1" spans="1:8">
      <c r="A33" s="283" t="s">
        <v>741</v>
      </c>
      <c r="B33" s="586">
        <v>115</v>
      </c>
      <c r="C33" s="587" t="s">
        <v>736</v>
      </c>
      <c r="D33" s="588">
        <v>3</v>
      </c>
      <c r="H33" s="590"/>
    </row>
    <row r="34" ht="20.1" customHeight="1" spans="1:8">
      <c r="A34" s="283" t="s">
        <v>742</v>
      </c>
      <c r="B34" s="586">
        <v>723</v>
      </c>
      <c r="C34" s="587" t="s">
        <v>739</v>
      </c>
      <c r="D34" s="588">
        <v>374</v>
      </c>
      <c r="H34" s="590"/>
    </row>
    <row r="35" ht="20.1" customHeight="1" spans="1:8">
      <c r="A35" s="283" t="s">
        <v>743</v>
      </c>
      <c r="B35" s="586">
        <v>2814</v>
      </c>
      <c r="C35" s="587" t="s">
        <v>741</v>
      </c>
      <c r="D35" s="588">
        <v>6862</v>
      </c>
      <c r="H35" s="590"/>
    </row>
    <row r="36" ht="20.1" customHeight="1" spans="1:8">
      <c r="A36" s="283" t="s">
        <v>744</v>
      </c>
      <c r="B36" s="586">
        <v>1691</v>
      </c>
      <c r="C36" s="587" t="s">
        <v>742</v>
      </c>
      <c r="D36" s="588">
        <v>3469</v>
      </c>
      <c r="H36" s="590"/>
    </row>
    <row r="37" ht="20.1" customHeight="1" spans="1:8">
      <c r="A37" s="283" t="s">
        <v>745</v>
      </c>
      <c r="B37" s="586">
        <v>25946</v>
      </c>
      <c r="C37" s="587" t="s">
        <v>743</v>
      </c>
      <c r="D37" s="588">
        <v>4354</v>
      </c>
      <c r="H37" s="590"/>
    </row>
    <row r="38" ht="20.1" customHeight="1" spans="1:8">
      <c r="A38" s="283" t="s">
        <v>746</v>
      </c>
      <c r="B38" s="586">
        <v>5376</v>
      </c>
      <c r="C38" s="587" t="s">
        <v>744</v>
      </c>
      <c r="D38" s="588">
        <v>2373</v>
      </c>
      <c r="H38" s="590"/>
    </row>
    <row r="39" ht="20.1" customHeight="1" spans="1:8">
      <c r="A39" s="283" t="s">
        <v>747</v>
      </c>
      <c r="B39" s="586">
        <v>7773</v>
      </c>
      <c r="C39" s="587" t="s">
        <v>745</v>
      </c>
      <c r="D39" s="588">
        <v>23174</v>
      </c>
      <c r="H39" s="590"/>
    </row>
    <row r="40" ht="20.1" customHeight="1" spans="1:4">
      <c r="A40" s="283" t="s">
        <v>748</v>
      </c>
      <c r="B40" s="586">
        <v>2329</v>
      </c>
      <c r="C40" s="587" t="s">
        <v>746</v>
      </c>
      <c r="D40" s="588">
        <v>2008</v>
      </c>
    </row>
    <row r="41" ht="20.1" customHeight="1" spans="1:4">
      <c r="A41" s="283" t="s">
        <v>749</v>
      </c>
      <c r="B41" s="586">
        <v>1935</v>
      </c>
      <c r="C41" s="587" t="s">
        <v>748</v>
      </c>
      <c r="D41" s="588">
        <v>90</v>
      </c>
    </row>
    <row r="42" ht="20.1" customHeight="1" spans="1:4">
      <c r="A42" s="283" t="s">
        <v>750</v>
      </c>
      <c r="B42" s="586">
        <v>19499</v>
      </c>
      <c r="C42" s="587" t="s">
        <v>750</v>
      </c>
      <c r="D42" s="588">
        <v>255</v>
      </c>
    </row>
    <row r="43" ht="20.1" customHeight="1" spans="1:4">
      <c r="A43" s="290" t="s">
        <v>751</v>
      </c>
      <c r="B43" s="591">
        <v>469</v>
      </c>
      <c r="C43" s="592" t="s">
        <v>751</v>
      </c>
      <c r="D43" s="593">
        <v>4848</v>
      </c>
    </row>
    <row r="44" ht="20.1" customHeight="1" spans="1:4">
      <c r="A44" s="594" t="s">
        <v>752</v>
      </c>
      <c r="B44" s="594"/>
      <c r="C44" s="594"/>
      <c r="D44" s="594"/>
    </row>
    <row r="45" ht="17.25" customHeight="1"/>
    <row r="46" ht="17.25" customHeight="1"/>
    <row r="47" ht="27" customHeight="1"/>
    <row r="48" ht="25.5" customHeight="1"/>
    <row r="49" ht="33.75"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20.1" customHeight="1"/>
    <row r="85" ht="20.1" customHeight="1"/>
    <row r="86" ht="20.1" customHeight="1"/>
    <row r="87" ht="20.1" customHeight="1"/>
    <row r="88" ht="20.1" customHeight="1"/>
    <row r="89" ht="20.1" customHeight="1"/>
    <row r="90" ht="20.1" customHeight="1"/>
    <row r="91" ht="20.1" customHeight="1"/>
    <row r="92" ht="20.1" customHeight="1"/>
    <row r="93" ht="20.1" customHeight="1"/>
    <row r="94" ht="20.1" customHeight="1"/>
    <row r="95" ht="20.1" customHeight="1"/>
    <row r="96" ht="20.1" customHeight="1"/>
    <row r="97" ht="20.1" customHeight="1"/>
    <row r="98" ht="20.1" customHeight="1"/>
    <row r="99" ht="20.1" customHeight="1"/>
    <row r="100" ht="20.1" customHeight="1"/>
    <row r="101" ht="20.1" customHeight="1"/>
  </sheetData>
  <mergeCells count="3">
    <mergeCell ref="A1:D1"/>
    <mergeCell ref="A2:D2"/>
    <mergeCell ref="A44:D44"/>
  </mergeCells>
  <printOptions horizontalCentered="1"/>
  <pageMargins left="0.393700787401575" right="0.31496062992126" top="0.393700787401575" bottom="0.551181102362205" header="0.31496062992126" footer="0.31496062992126"/>
  <pageSetup paperSize="9" scale="85" firstPageNumber="22" orientation="portrait" blackAndWhite="1" useFirstPageNumber="1"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E17"/>
  <sheetViews>
    <sheetView workbookViewId="0">
      <selection activeCell="B12" sqref="B12"/>
    </sheetView>
  </sheetViews>
  <sheetFormatPr defaultColWidth="9" defaultRowHeight="13.5" outlineLevelCol="4"/>
  <cols>
    <col min="1" max="1" width="30.5" style="257" customWidth="1"/>
    <col min="2" max="2" width="20.875" style="257" customWidth="1"/>
    <col min="3" max="3" width="24" style="257" customWidth="1"/>
    <col min="4" max="4" width="14.5" style="257" customWidth="1"/>
    <col min="5" max="16384" width="9" style="257"/>
  </cols>
  <sheetData>
    <row r="1" ht="18.75" spans="1:3">
      <c r="A1" s="63" t="s">
        <v>753</v>
      </c>
      <c r="B1" s="63"/>
      <c r="C1" s="63"/>
    </row>
    <row r="2" ht="25.5" customHeight="1" spans="1:3">
      <c r="A2" s="145" t="s">
        <v>754</v>
      </c>
      <c r="B2" s="145"/>
      <c r="C2" s="145"/>
    </row>
    <row r="3" ht="20.25" customHeight="1" spans="1:3">
      <c r="A3" s="211" t="s">
        <v>755</v>
      </c>
      <c r="B3" s="211"/>
      <c r="C3" s="211"/>
    </row>
    <row r="4" ht="14.25" customHeight="1" spans="1:3">
      <c r="A4" s="212"/>
      <c r="B4" s="212"/>
      <c r="C4" s="567" t="s">
        <v>78</v>
      </c>
    </row>
    <row r="5" ht="30.75" customHeight="1" spans="1:3">
      <c r="A5" s="573" t="s">
        <v>756</v>
      </c>
      <c r="B5" s="574" t="s">
        <v>757</v>
      </c>
      <c r="C5" s="575" t="s">
        <v>80</v>
      </c>
    </row>
    <row r="6" ht="30" customHeight="1" spans="1:3">
      <c r="A6" s="576" t="s">
        <v>758</v>
      </c>
      <c r="B6" s="577">
        <f>SUM(B7:B17)</f>
        <v>64002</v>
      </c>
      <c r="C6" s="569">
        <f>SUM(C7:C17)</f>
        <v>67621</v>
      </c>
    </row>
    <row r="7" s="256" customFormat="1" ht="30" customHeight="1" spans="1:3">
      <c r="A7" s="578" t="s">
        <v>759</v>
      </c>
      <c r="B7" s="577">
        <v>2596</v>
      </c>
      <c r="C7" s="569">
        <v>2615</v>
      </c>
    </row>
    <row r="8" s="256" customFormat="1" ht="30" customHeight="1" spans="1:3">
      <c r="A8" s="578" t="s">
        <v>760</v>
      </c>
      <c r="B8" s="577">
        <v>5511</v>
      </c>
      <c r="C8" s="569">
        <v>5668</v>
      </c>
    </row>
    <row r="9" s="256" customFormat="1" ht="30" customHeight="1" spans="1:3">
      <c r="A9" s="579" t="s">
        <v>761</v>
      </c>
      <c r="B9" s="577">
        <v>5438</v>
      </c>
      <c r="C9" s="569">
        <v>5928</v>
      </c>
    </row>
    <row r="10" s="256" customFormat="1" ht="30" customHeight="1" spans="1:3">
      <c r="A10" s="579" t="s">
        <v>762</v>
      </c>
      <c r="B10" s="577">
        <v>5608</v>
      </c>
      <c r="C10" s="569">
        <v>5937</v>
      </c>
    </row>
    <row r="11" ht="30" customHeight="1" spans="1:5">
      <c r="A11" s="579" t="s">
        <v>763</v>
      </c>
      <c r="B11" s="577">
        <v>5787</v>
      </c>
      <c r="C11" s="569">
        <v>6101</v>
      </c>
      <c r="E11" s="256"/>
    </row>
    <row r="12" s="256" customFormat="1" ht="30" customHeight="1" spans="1:3">
      <c r="A12" s="579" t="s">
        <v>764</v>
      </c>
      <c r="B12" s="577">
        <v>6278</v>
      </c>
      <c r="C12" s="569">
        <v>6589</v>
      </c>
    </row>
    <row r="13" ht="30" customHeight="1" spans="1:5">
      <c r="A13" s="579" t="s">
        <v>765</v>
      </c>
      <c r="B13" s="577">
        <v>7286</v>
      </c>
      <c r="C13" s="569">
        <v>7510</v>
      </c>
      <c r="E13" s="256"/>
    </row>
    <row r="14" ht="30" customHeight="1" spans="1:5">
      <c r="A14" s="579" t="s">
        <v>766</v>
      </c>
      <c r="B14" s="577">
        <v>8106</v>
      </c>
      <c r="C14" s="569">
        <v>8604</v>
      </c>
      <c r="E14" s="256"/>
    </row>
    <row r="15" ht="30" customHeight="1" spans="1:5">
      <c r="A15" s="579" t="s">
        <v>767</v>
      </c>
      <c r="B15" s="577">
        <v>6552</v>
      </c>
      <c r="C15" s="569">
        <v>7023</v>
      </c>
      <c r="E15" s="256"/>
    </row>
    <row r="16" ht="30" customHeight="1" spans="1:5">
      <c r="A16" s="579" t="s">
        <v>768</v>
      </c>
      <c r="B16" s="577">
        <v>5500</v>
      </c>
      <c r="C16" s="569">
        <v>6099</v>
      </c>
      <c r="E16" s="256"/>
    </row>
    <row r="17" ht="30" customHeight="1" spans="1:5">
      <c r="A17" s="580" t="s">
        <v>769</v>
      </c>
      <c r="B17" s="581">
        <v>5340</v>
      </c>
      <c r="C17" s="572">
        <v>5547</v>
      </c>
      <c r="E17" s="256"/>
    </row>
  </sheetData>
  <mergeCells count="3">
    <mergeCell ref="A1:C1"/>
    <mergeCell ref="A2:C2"/>
    <mergeCell ref="A3:C3"/>
  </mergeCells>
  <printOptions horizontalCentered="1"/>
  <pageMargins left="0.31496062992126" right="0.31496062992126" top="0.55" bottom="0.196850393700787" header="0.31496062992126" footer="0.31496062992126"/>
  <pageSetup paperSize="9" firstPageNumber="23" fitToHeight="0" orientation="portrait" blackAndWhite="1" useFirstPageNumber="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B50"/>
  <sheetViews>
    <sheetView showZeros="0" workbookViewId="0">
      <selection activeCell="B16" sqref="B16"/>
    </sheetView>
  </sheetViews>
  <sheetFormatPr defaultColWidth="10" defaultRowHeight="13.5" outlineLevelCol="1"/>
  <cols>
    <col min="1" max="1" width="49.625" style="565" customWidth="1"/>
    <col min="2" max="2" width="29.25" style="209" customWidth="1"/>
    <col min="3" max="16384" width="10" style="209"/>
  </cols>
  <sheetData>
    <row r="1" ht="18.75" spans="1:2">
      <c r="A1" s="63" t="s">
        <v>770</v>
      </c>
      <c r="B1" s="63"/>
    </row>
    <row r="2" ht="24" spans="1:2">
      <c r="A2" s="145" t="s">
        <v>771</v>
      </c>
      <c r="B2" s="145"/>
    </row>
    <row r="3" spans="1:2">
      <c r="A3" s="211" t="s">
        <v>772</v>
      </c>
      <c r="B3" s="211"/>
    </row>
    <row r="4" ht="20.25" customHeight="1" spans="1:2">
      <c r="A4" s="566"/>
      <c r="B4" s="567" t="s">
        <v>78</v>
      </c>
    </row>
    <row r="5" ht="20.1" customHeight="1" spans="1:2">
      <c r="A5" s="258" t="s">
        <v>773</v>
      </c>
      <c r="B5" s="259" t="s">
        <v>80</v>
      </c>
    </row>
    <row r="6" ht="20.1" customHeight="1" spans="1:2">
      <c r="A6" s="568" t="s">
        <v>774</v>
      </c>
      <c r="B6" s="569">
        <f>SUM(B7:B50)</f>
        <v>50505</v>
      </c>
    </row>
    <row r="7" ht="20.1" customHeight="1" spans="1:2">
      <c r="A7" s="570" t="s">
        <v>775</v>
      </c>
      <c r="B7" s="569">
        <v>7022</v>
      </c>
    </row>
    <row r="8" ht="20.1" customHeight="1" spans="1:2">
      <c r="A8" s="570" t="s">
        <v>776</v>
      </c>
      <c r="B8" s="569">
        <v>4805</v>
      </c>
    </row>
    <row r="9" ht="20.1" customHeight="1" spans="1:2">
      <c r="A9" s="570" t="s">
        <v>777</v>
      </c>
      <c r="B9" s="569">
        <v>4013</v>
      </c>
    </row>
    <row r="10" ht="20.1" customHeight="1" spans="1:2">
      <c r="A10" s="570" t="s">
        <v>778</v>
      </c>
      <c r="B10" s="569">
        <v>3787</v>
      </c>
    </row>
    <row r="11" ht="20.1" customHeight="1" spans="1:2">
      <c r="A11" s="570" t="s">
        <v>779</v>
      </c>
      <c r="B11" s="569">
        <v>3771</v>
      </c>
    </row>
    <row r="12" ht="20.1" customHeight="1" spans="1:2">
      <c r="A12" s="570" t="s">
        <v>780</v>
      </c>
      <c r="B12" s="569">
        <v>3718</v>
      </c>
    </row>
    <row r="13" ht="20.1" customHeight="1" spans="1:2">
      <c r="A13" s="570" t="s">
        <v>781</v>
      </c>
      <c r="B13" s="569">
        <v>3476</v>
      </c>
    </row>
    <row r="14" ht="20.1" customHeight="1" spans="1:2">
      <c r="A14" s="570" t="s">
        <v>782</v>
      </c>
      <c r="B14" s="569">
        <v>2750</v>
      </c>
    </row>
    <row r="15" ht="20.1" customHeight="1" spans="1:2">
      <c r="A15" s="570" t="s">
        <v>783</v>
      </c>
      <c r="B15" s="569">
        <v>2039</v>
      </c>
    </row>
    <row r="16" ht="20.1" customHeight="1" spans="1:2">
      <c r="A16" s="570" t="s">
        <v>784</v>
      </c>
      <c r="B16" s="569">
        <v>1700</v>
      </c>
    </row>
    <row r="17" ht="20.1" customHeight="1" spans="1:2">
      <c r="A17" s="570" t="s">
        <v>785</v>
      </c>
      <c r="B17" s="569">
        <v>1534</v>
      </c>
    </row>
    <row r="18" ht="20.1" customHeight="1" spans="1:2">
      <c r="A18" s="570" t="s">
        <v>786</v>
      </c>
      <c r="B18" s="569">
        <v>1050</v>
      </c>
    </row>
    <row r="19" ht="20.1" customHeight="1" spans="1:2">
      <c r="A19" s="570" t="s">
        <v>787</v>
      </c>
      <c r="B19" s="569">
        <v>917</v>
      </c>
    </row>
    <row r="20" ht="20.1" customHeight="1" spans="1:2">
      <c r="A20" s="570" t="s">
        <v>788</v>
      </c>
      <c r="B20" s="569">
        <v>771</v>
      </c>
    </row>
    <row r="21" ht="20.1" customHeight="1" spans="1:2">
      <c r="A21" s="570" t="s">
        <v>789</v>
      </c>
      <c r="B21" s="569">
        <v>768</v>
      </c>
    </row>
    <row r="22" ht="20.1" customHeight="1" spans="1:2">
      <c r="A22" s="570" t="s">
        <v>790</v>
      </c>
      <c r="B22" s="569">
        <v>667</v>
      </c>
    </row>
    <row r="23" ht="20.1" customHeight="1" spans="1:2">
      <c r="A23" s="570" t="s">
        <v>791</v>
      </c>
      <c r="B23" s="569">
        <v>662</v>
      </c>
    </row>
    <row r="24" ht="20.1" customHeight="1" spans="1:2">
      <c r="A24" s="570" t="s">
        <v>792</v>
      </c>
      <c r="B24" s="569">
        <v>561</v>
      </c>
    </row>
    <row r="25" ht="20.1" customHeight="1" spans="1:2">
      <c r="A25" s="570" t="s">
        <v>793</v>
      </c>
      <c r="B25" s="569">
        <v>500</v>
      </c>
    </row>
    <row r="26" ht="20.1" customHeight="1" spans="1:2">
      <c r="A26" s="570" t="s">
        <v>794</v>
      </c>
      <c r="B26" s="569">
        <v>460</v>
      </c>
    </row>
    <row r="27" ht="20.1" customHeight="1" spans="1:2">
      <c r="A27" s="570" t="s">
        <v>795</v>
      </c>
      <c r="B27" s="569">
        <v>424</v>
      </c>
    </row>
    <row r="28" ht="20.1" customHeight="1" spans="1:2">
      <c r="A28" s="570" t="s">
        <v>796</v>
      </c>
      <c r="B28" s="569">
        <v>875</v>
      </c>
    </row>
    <row r="29" ht="20.1" customHeight="1" spans="1:2">
      <c r="A29" s="570" t="s">
        <v>797</v>
      </c>
      <c r="B29" s="569">
        <v>381</v>
      </c>
    </row>
    <row r="30" ht="20.1" customHeight="1" spans="1:2">
      <c r="A30" s="570" t="s">
        <v>798</v>
      </c>
      <c r="B30" s="569">
        <v>375</v>
      </c>
    </row>
    <row r="31" ht="20.1" customHeight="1" spans="1:2">
      <c r="A31" s="570" t="s">
        <v>799</v>
      </c>
      <c r="B31" s="569">
        <v>344</v>
      </c>
    </row>
    <row r="32" ht="20.1" customHeight="1" spans="1:2">
      <c r="A32" s="570" t="s">
        <v>800</v>
      </c>
      <c r="B32" s="569">
        <v>332</v>
      </c>
    </row>
    <row r="33" ht="20.1" customHeight="1" spans="1:2">
      <c r="A33" s="570" t="s">
        <v>801</v>
      </c>
      <c r="B33" s="569">
        <v>311</v>
      </c>
    </row>
    <row r="34" ht="20.1" customHeight="1" spans="1:2">
      <c r="A34" s="570" t="s">
        <v>802</v>
      </c>
      <c r="B34" s="569">
        <v>295</v>
      </c>
    </row>
    <row r="35" ht="20.1" customHeight="1" spans="1:2">
      <c r="A35" s="570" t="s">
        <v>803</v>
      </c>
      <c r="B35" s="569">
        <v>261</v>
      </c>
    </row>
    <row r="36" ht="20.1" customHeight="1" spans="1:2">
      <c r="A36" s="570" t="s">
        <v>804</v>
      </c>
      <c r="B36" s="569">
        <v>239</v>
      </c>
    </row>
    <row r="37" ht="20.1" customHeight="1" spans="1:2">
      <c r="A37" s="570" t="s">
        <v>805</v>
      </c>
      <c r="B37" s="569">
        <v>223</v>
      </c>
    </row>
    <row r="38" ht="20.1" customHeight="1" spans="1:2">
      <c r="A38" s="570" t="s">
        <v>806</v>
      </c>
      <c r="B38" s="569">
        <v>200</v>
      </c>
    </row>
    <row r="39" ht="20.1" customHeight="1" spans="1:2">
      <c r="A39" s="570" t="s">
        <v>807</v>
      </c>
      <c r="B39" s="569">
        <v>198</v>
      </c>
    </row>
    <row r="40" ht="20.1" customHeight="1" spans="1:2">
      <c r="A40" s="570" t="s">
        <v>808</v>
      </c>
      <c r="B40" s="569">
        <v>172</v>
      </c>
    </row>
    <row r="41" ht="20.1" customHeight="1" spans="1:2">
      <c r="A41" s="570" t="s">
        <v>809</v>
      </c>
      <c r="B41" s="569">
        <v>170</v>
      </c>
    </row>
    <row r="42" ht="20.1" customHeight="1" spans="1:2">
      <c r="A42" s="570" t="s">
        <v>810</v>
      </c>
      <c r="B42" s="569">
        <v>138</v>
      </c>
    </row>
    <row r="43" ht="20.1" customHeight="1" spans="1:2">
      <c r="A43" s="570" t="s">
        <v>811</v>
      </c>
      <c r="B43" s="569">
        <v>119</v>
      </c>
    </row>
    <row r="44" ht="20.1" customHeight="1" spans="1:2">
      <c r="A44" s="570" t="s">
        <v>812</v>
      </c>
      <c r="B44" s="569">
        <v>104</v>
      </c>
    </row>
    <row r="45" ht="20.1" customHeight="1" spans="1:2">
      <c r="A45" s="570" t="s">
        <v>813</v>
      </c>
      <c r="B45" s="569">
        <v>102</v>
      </c>
    </row>
    <row r="46" ht="20.1" customHeight="1" spans="1:2">
      <c r="A46" s="570" t="s">
        <v>814</v>
      </c>
      <c r="B46" s="569">
        <v>97</v>
      </c>
    </row>
    <row r="47" ht="20.1" customHeight="1" spans="1:2">
      <c r="A47" s="570" t="s">
        <v>815</v>
      </c>
      <c r="B47" s="569">
        <v>72</v>
      </c>
    </row>
    <row r="48" ht="20.1" customHeight="1" spans="1:2">
      <c r="A48" s="570" t="s">
        <v>816</v>
      </c>
      <c r="B48" s="569">
        <v>42</v>
      </c>
    </row>
    <row r="49" ht="20.1" customHeight="1" spans="1:2">
      <c r="A49" s="570" t="s">
        <v>817</v>
      </c>
      <c r="B49" s="569">
        <v>32</v>
      </c>
    </row>
    <row r="50" ht="20.1" customHeight="1" spans="1:2">
      <c r="A50" s="571" t="s">
        <v>818</v>
      </c>
      <c r="B50" s="572">
        <v>28</v>
      </c>
    </row>
  </sheetData>
  <mergeCells count="3">
    <mergeCell ref="A1:B1"/>
    <mergeCell ref="A2:B2"/>
    <mergeCell ref="A3:B3"/>
  </mergeCells>
  <printOptions horizontalCentered="1"/>
  <pageMargins left="0.236220472440945" right="0.236220472440945" top="0.511811023622047" bottom="0.47244094488189" header="0.31496062992126" footer="0.196850393700787"/>
  <pageSetup paperSize="9" firstPageNumber="24" orientation="portrait" blackAndWhite="1" useFirstPageNumber="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00FF00"/>
  </sheetPr>
  <dimension ref="A1:N56"/>
  <sheetViews>
    <sheetView showZeros="0" zoomScaleSheetLayoutView="130" workbookViewId="0">
      <selection activeCell="L23" sqref="L23"/>
    </sheetView>
  </sheetViews>
  <sheetFormatPr defaultColWidth="9" defaultRowHeight="14.25"/>
  <cols>
    <col min="1" max="1" width="38.5" style="525" customWidth="1"/>
    <col min="2" max="2" width="9" style="526" customWidth="1"/>
    <col min="3" max="3" width="11.125" style="526" customWidth="1"/>
    <col min="4" max="4" width="9.25" style="526" customWidth="1"/>
    <col min="5" max="6" width="11.125" style="526" customWidth="1"/>
    <col min="7" max="7" width="9.625" style="526" customWidth="1"/>
    <col min="8" max="8" width="26.875" style="527" customWidth="1"/>
    <col min="9" max="10" width="11.125" style="526" customWidth="1"/>
    <col min="11" max="11" width="11.375" style="526" customWidth="1"/>
    <col min="12" max="12" width="10.125" style="526" customWidth="1"/>
    <col min="13" max="13" width="9.25" style="526" customWidth="1"/>
    <col min="14" max="14" width="11" style="526" customWidth="1"/>
    <col min="15" max="16" width="9" style="528" customWidth="1"/>
    <col min="17" max="16384" width="9" style="528"/>
  </cols>
  <sheetData>
    <row r="1" ht="18" customHeight="1" spans="1:14">
      <c r="A1" s="107" t="s">
        <v>819</v>
      </c>
      <c r="B1" s="107"/>
      <c r="C1" s="107"/>
      <c r="D1" s="107"/>
      <c r="E1" s="107"/>
      <c r="F1" s="107"/>
      <c r="G1" s="107"/>
      <c r="H1" s="107"/>
      <c r="I1" s="107"/>
      <c r="J1" s="107"/>
      <c r="K1" s="107"/>
      <c r="L1" s="107"/>
      <c r="M1" s="107"/>
      <c r="N1" s="107"/>
    </row>
    <row r="2" ht="33" customHeight="1" spans="1:14">
      <c r="A2" s="74" t="s">
        <v>820</v>
      </c>
      <c r="B2" s="74"/>
      <c r="C2" s="74"/>
      <c r="D2" s="74"/>
      <c r="E2" s="74"/>
      <c r="F2" s="74"/>
      <c r="G2" s="74"/>
      <c r="H2" s="74"/>
      <c r="I2" s="74"/>
      <c r="J2" s="74"/>
      <c r="K2" s="74"/>
      <c r="L2" s="74"/>
      <c r="M2" s="74"/>
      <c r="N2" s="74"/>
    </row>
    <row r="3" ht="20.25" customHeight="1" spans="1:14">
      <c r="A3" s="529" t="s">
        <v>821</v>
      </c>
      <c r="B3" s="529"/>
      <c r="C3" s="529"/>
      <c r="D3" s="529"/>
      <c r="E3" s="529"/>
      <c r="F3" s="529"/>
      <c r="G3" s="529"/>
      <c r="H3" s="529"/>
      <c r="I3" s="529"/>
      <c r="J3" s="529"/>
      <c r="K3" s="529"/>
      <c r="L3" s="529"/>
      <c r="N3" s="558" t="s">
        <v>78</v>
      </c>
    </row>
    <row r="4" ht="36" spans="1:14">
      <c r="A4" s="530" t="s">
        <v>702</v>
      </c>
      <c r="B4" s="431" t="s">
        <v>153</v>
      </c>
      <c r="C4" s="431" t="s">
        <v>154</v>
      </c>
      <c r="D4" s="431" t="s">
        <v>155</v>
      </c>
      <c r="E4" s="431" t="s">
        <v>80</v>
      </c>
      <c r="F4" s="431" t="s">
        <v>156</v>
      </c>
      <c r="G4" s="432" t="s">
        <v>157</v>
      </c>
      <c r="H4" s="531" t="s">
        <v>217</v>
      </c>
      <c r="I4" s="431" t="s">
        <v>153</v>
      </c>
      <c r="J4" s="431" t="s">
        <v>154</v>
      </c>
      <c r="K4" s="431" t="s">
        <v>155</v>
      </c>
      <c r="L4" s="431" t="s">
        <v>80</v>
      </c>
      <c r="M4" s="431" t="s">
        <v>156</v>
      </c>
      <c r="N4" s="454" t="s">
        <v>157</v>
      </c>
    </row>
    <row r="5" ht="20.1" customHeight="1" spans="1:14">
      <c r="A5" s="532" t="s">
        <v>159</v>
      </c>
      <c r="B5" s="533">
        <v>689589</v>
      </c>
      <c r="C5" s="533">
        <v>1107727</v>
      </c>
      <c r="D5" s="533">
        <v>1173698</v>
      </c>
      <c r="E5" s="533">
        <v>1177555</v>
      </c>
      <c r="F5" s="437">
        <v>100.328619457475</v>
      </c>
      <c r="G5" s="534">
        <v>-7.33188901121645</v>
      </c>
      <c r="H5" s="535" t="s">
        <v>159</v>
      </c>
      <c r="I5" s="537">
        <v>689589</v>
      </c>
      <c r="J5" s="537">
        <v>1107727</v>
      </c>
      <c r="K5" s="537">
        <v>1173698</v>
      </c>
      <c r="L5" s="537">
        <v>1177555</v>
      </c>
      <c r="M5" s="437">
        <v>100.328619457475</v>
      </c>
      <c r="N5" s="559">
        <v>-7.33188901121645</v>
      </c>
    </row>
    <row r="6" ht="20.1" customHeight="1" spans="1:14">
      <c r="A6" s="536" t="s">
        <v>160</v>
      </c>
      <c r="B6" s="537">
        <v>0</v>
      </c>
      <c r="C6" s="537">
        <v>0</v>
      </c>
      <c r="D6" s="537"/>
      <c r="E6" s="537">
        <v>1329</v>
      </c>
      <c r="F6" s="533"/>
      <c r="G6" s="538"/>
      <c r="H6" s="539" t="s">
        <v>161</v>
      </c>
      <c r="I6" s="537">
        <v>442176</v>
      </c>
      <c r="J6" s="537">
        <v>788846</v>
      </c>
      <c r="K6" s="537">
        <v>860072</v>
      </c>
      <c r="L6" s="537">
        <v>829520</v>
      </c>
      <c r="M6" s="437">
        <v>96.4477392590388</v>
      </c>
      <c r="N6" s="559">
        <v>-17.619800961526</v>
      </c>
    </row>
    <row r="7" ht="20.1" customHeight="1" spans="1:14">
      <c r="A7" s="540" t="s">
        <v>822</v>
      </c>
      <c r="B7" s="541"/>
      <c r="C7" s="541"/>
      <c r="D7" s="541"/>
      <c r="E7" s="541"/>
      <c r="F7" s="541"/>
      <c r="G7" s="542"/>
      <c r="H7" s="288" t="s">
        <v>823</v>
      </c>
      <c r="I7" s="541">
        <v>0</v>
      </c>
      <c r="J7" s="541"/>
      <c r="K7" s="541"/>
      <c r="L7" s="541"/>
      <c r="M7" s="437"/>
      <c r="N7" s="560"/>
    </row>
    <row r="8" ht="20.1" customHeight="1" spans="1:14">
      <c r="A8" s="284" t="s">
        <v>824</v>
      </c>
      <c r="B8" s="541"/>
      <c r="C8" s="541"/>
      <c r="D8" s="541"/>
      <c r="E8" s="541"/>
      <c r="F8" s="541"/>
      <c r="G8" s="542"/>
      <c r="H8" s="288" t="s">
        <v>825</v>
      </c>
      <c r="I8" s="541">
        <v>2846</v>
      </c>
      <c r="J8" s="541">
        <v>647</v>
      </c>
      <c r="K8" s="541">
        <v>555</v>
      </c>
      <c r="L8" s="561">
        <v>500</v>
      </c>
      <c r="M8" s="444">
        <v>90.0900900900901</v>
      </c>
      <c r="N8" s="560">
        <v>28.8659793814433</v>
      </c>
    </row>
    <row r="9" ht="20.1" customHeight="1" spans="1:14">
      <c r="A9" s="284" t="s">
        <v>826</v>
      </c>
      <c r="B9" s="541"/>
      <c r="C9" s="541"/>
      <c r="D9" s="541"/>
      <c r="E9" s="541"/>
      <c r="F9" s="541"/>
      <c r="G9" s="542"/>
      <c r="H9" s="288" t="s">
        <v>827</v>
      </c>
      <c r="I9" s="541">
        <v>387305</v>
      </c>
      <c r="J9" s="541">
        <v>565542</v>
      </c>
      <c r="K9" s="541">
        <v>637458</v>
      </c>
      <c r="L9" s="561">
        <v>613212</v>
      </c>
      <c r="M9" s="444">
        <v>96.1964552958783</v>
      </c>
      <c r="N9" s="560">
        <v>-14.4582531802019</v>
      </c>
    </row>
    <row r="10" ht="20.1" customHeight="1" spans="1:14">
      <c r="A10" s="284" t="s">
        <v>828</v>
      </c>
      <c r="B10" s="541"/>
      <c r="C10" s="541"/>
      <c r="D10" s="541"/>
      <c r="E10" s="541"/>
      <c r="F10" s="541"/>
      <c r="G10" s="542"/>
      <c r="H10" s="288" t="s">
        <v>829</v>
      </c>
      <c r="I10" s="541">
        <v>5942</v>
      </c>
      <c r="J10" s="541">
        <v>3697</v>
      </c>
      <c r="K10" s="541">
        <v>3679</v>
      </c>
      <c r="L10" s="561">
        <v>2731</v>
      </c>
      <c r="M10" s="444">
        <v>74.2321282957325</v>
      </c>
      <c r="N10" s="560">
        <v>46.4343163538874</v>
      </c>
    </row>
    <row r="11" ht="20.1" customHeight="1" spans="1:14">
      <c r="A11" s="284" t="s">
        <v>830</v>
      </c>
      <c r="B11" s="442"/>
      <c r="C11" s="541"/>
      <c r="D11" s="541"/>
      <c r="E11" s="541"/>
      <c r="F11" s="541"/>
      <c r="G11" s="542"/>
      <c r="H11" s="288" t="s">
        <v>831</v>
      </c>
      <c r="I11" s="442">
        <v>10268</v>
      </c>
      <c r="J11" s="541">
        <v>180617</v>
      </c>
      <c r="K11" s="541">
        <v>180037</v>
      </c>
      <c r="L11" s="561">
        <v>174734</v>
      </c>
      <c r="M11" s="444">
        <v>97.0544943539384</v>
      </c>
      <c r="N11" s="560">
        <v>-16.3447820216973</v>
      </c>
    </row>
    <row r="12" ht="20.1" customHeight="1" spans="1:14">
      <c r="A12" s="284" t="s">
        <v>832</v>
      </c>
      <c r="B12" s="442"/>
      <c r="C12" s="541"/>
      <c r="D12" s="541"/>
      <c r="E12" s="541"/>
      <c r="F12" s="541"/>
      <c r="G12" s="542"/>
      <c r="H12" s="288" t="s">
        <v>833</v>
      </c>
      <c r="I12" s="442">
        <v>34238</v>
      </c>
      <c r="J12" s="541">
        <v>36766</v>
      </c>
      <c r="K12" s="541">
        <v>36766</v>
      </c>
      <c r="L12" s="561">
        <v>36766</v>
      </c>
      <c r="M12" s="444">
        <v>100</v>
      </c>
      <c r="N12" s="560">
        <v>24.5502896439581</v>
      </c>
    </row>
    <row r="13" ht="20.1" customHeight="1" spans="1:14">
      <c r="A13" s="284" t="s">
        <v>834</v>
      </c>
      <c r="B13" s="442"/>
      <c r="C13" s="541"/>
      <c r="D13" s="541"/>
      <c r="E13" s="541"/>
      <c r="F13" s="541"/>
      <c r="G13" s="542"/>
      <c r="H13" s="288" t="s">
        <v>835</v>
      </c>
      <c r="I13" s="442">
        <v>10</v>
      </c>
      <c r="J13" s="541">
        <v>10</v>
      </c>
      <c r="K13" s="541">
        <v>10</v>
      </c>
      <c r="L13" s="561">
        <v>10</v>
      </c>
      <c r="M13" s="444">
        <v>100</v>
      </c>
      <c r="N13" s="560">
        <v>150</v>
      </c>
    </row>
    <row r="14" ht="20.1" customHeight="1" spans="1:14">
      <c r="A14" s="284" t="s">
        <v>836</v>
      </c>
      <c r="B14" s="442"/>
      <c r="C14" s="541"/>
      <c r="D14" s="541"/>
      <c r="E14" s="541"/>
      <c r="F14" s="541"/>
      <c r="G14" s="542"/>
      <c r="H14" s="288" t="s">
        <v>837</v>
      </c>
      <c r="I14" s="442">
        <v>1567</v>
      </c>
      <c r="J14" s="541">
        <v>1567</v>
      </c>
      <c r="K14" s="541">
        <v>1567</v>
      </c>
      <c r="L14" s="561">
        <v>1567</v>
      </c>
      <c r="M14" s="444">
        <v>100</v>
      </c>
      <c r="N14" s="560">
        <v>-96.8301169235749</v>
      </c>
    </row>
    <row r="15" ht="20.1" customHeight="1" spans="1:14">
      <c r="A15" s="284" t="s">
        <v>838</v>
      </c>
      <c r="B15" s="442"/>
      <c r="C15" s="541"/>
      <c r="D15" s="541"/>
      <c r="E15" s="541"/>
      <c r="F15" s="541"/>
      <c r="G15" s="542"/>
      <c r="H15" s="288"/>
      <c r="I15" s="442"/>
      <c r="J15" s="541"/>
      <c r="K15" s="541"/>
      <c r="L15" s="541"/>
      <c r="M15" s="541"/>
      <c r="N15" s="560"/>
    </row>
    <row r="16" ht="20.1" customHeight="1" spans="1:14">
      <c r="A16" s="284" t="s">
        <v>839</v>
      </c>
      <c r="B16" s="442"/>
      <c r="C16" s="541"/>
      <c r="D16" s="541"/>
      <c r="E16" s="541"/>
      <c r="F16" s="541"/>
      <c r="G16" s="542"/>
      <c r="H16" s="288"/>
      <c r="I16" s="442"/>
      <c r="J16" s="541"/>
      <c r="K16" s="541"/>
      <c r="L16" s="541"/>
      <c r="M16" s="541"/>
      <c r="N16" s="560"/>
    </row>
    <row r="17" ht="20.1" customHeight="1" spans="1:14">
      <c r="A17" s="483" t="s">
        <v>840</v>
      </c>
      <c r="B17" s="442"/>
      <c r="C17" s="541"/>
      <c r="D17" s="541"/>
      <c r="E17" s="541">
        <v>1329</v>
      </c>
      <c r="F17" s="541"/>
      <c r="G17" s="542"/>
      <c r="H17" s="288"/>
      <c r="I17" s="442"/>
      <c r="J17" s="541"/>
      <c r="K17" s="541"/>
      <c r="L17" s="541"/>
      <c r="M17" s="541"/>
      <c r="N17" s="560"/>
    </row>
    <row r="18" ht="20.1" customHeight="1" spans="1:14">
      <c r="A18" s="483" t="s">
        <v>841</v>
      </c>
      <c r="B18" s="442"/>
      <c r="C18" s="541"/>
      <c r="D18" s="541"/>
      <c r="E18" s="541"/>
      <c r="F18" s="541"/>
      <c r="G18" s="542"/>
      <c r="H18" s="288"/>
      <c r="I18" s="442"/>
      <c r="J18" s="541"/>
      <c r="K18" s="541"/>
      <c r="L18" s="541"/>
      <c r="M18" s="541"/>
      <c r="N18" s="560"/>
    </row>
    <row r="19" ht="20.1" customHeight="1" spans="1:14">
      <c r="A19" s="483" t="s">
        <v>842</v>
      </c>
      <c r="B19" s="543"/>
      <c r="C19" s="543"/>
      <c r="D19" s="543"/>
      <c r="E19" s="543"/>
      <c r="F19" s="543"/>
      <c r="G19" s="542"/>
      <c r="H19" s="288"/>
      <c r="I19" s="543"/>
      <c r="J19" s="543"/>
      <c r="K19" s="543"/>
      <c r="L19" s="543"/>
      <c r="M19" s="543"/>
      <c r="N19" s="560"/>
    </row>
    <row r="20" ht="20.1" customHeight="1" spans="1:14">
      <c r="A20" s="536" t="s">
        <v>195</v>
      </c>
      <c r="B20" s="544">
        <v>689589</v>
      </c>
      <c r="C20" s="533">
        <v>1107727</v>
      </c>
      <c r="D20" s="533">
        <v>1173698</v>
      </c>
      <c r="E20" s="544">
        <v>1176226</v>
      </c>
      <c r="F20" s="437">
        <v>100.215387603966</v>
      </c>
      <c r="G20" s="534">
        <v>-7.43647514053023</v>
      </c>
      <c r="H20" s="539" t="s">
        <v>196</v>
      </c>
      <c r="I20" s="544">
        <v>247413</v>
      </c>
      <c r="J20" s="544">
        <v>318881</v>
      </c>
      <c r="K20" s="544">
        <v>313626</v>
      </c>
      <c r="L20" s="544">
        <v>348035</v>
      </c>
      <c r="M20" s="437">
        <v>110.971348038747</v>
      </c>
      <c r="N20" s="559">
        <v>31.9403901706712</v>
      </c>
    </row>
    <row r="21" ht="20.1" customHeight="1" spans="1:14">
      <c r="A21" s="483" t="s">
        <v>197</v>
      </c>
      <c r="B21" s="545">
        <v>472132</v>
      </c>
      <c r="C21" s="546">
        <v>720270</v>
      </c>
      <c r="D21" s="546">
        <v>786238</v>
      </c>
      <c r="E21" s="546">
        <v>786238</v>
      </c>
      <c r="F21" s="444">
        <v>100</v>
      </c>
      <c r="G21" s="547">
        <v>-18.5870745883213</v>
      </c>
      <c r="H21" s="548" t="s">
        <v>843</v>
      </c>
      <c r="I21" s="545"/>
      <c r="J21" s="546">
        <v>20669</v>
      </c>
      <c r="K21" s="546">
        <v>14911</v>
      </c>
      <c r="L21" s="546">
        <v>14911</v>
      </c>
      <c r="M21" s="444">
        <v>100</v>
      </c>
      <c r="N21" s="560">
        <v>-12.68372664988</v>
      </c>
    </row>
    <row r="22" ht="20.1" customHeight="1" spans="1:14">
      <c r="A22" s="483" t="s">
        <v>199</v>
      </c>
      <c r="B22" s="546"/>
      <c r="C22" s="546"/>
      <c r="D22" s="546">
        <v>3</v>
      </c>
      <c r="E22" s="546">
        <v>3</v>
      </c>
      <c r="F22" s="444">
        <v>100</v>
      </c>
      <c r="G22" s="547">
        <v>-99.7611464968153</v>
      </c>
      <c r="H22" s="549" t="s">
        <v>844</v>
      </c>
      <c r="I22" s="562"/>
      <c r="J22" s="563"/>
      <c r="K22" s="546">
        <v>350</v>
      </c>
      <c r="L22" s="546">
        <v>350</v>
      </c>
      <c r="M22" s="444">
        <v>100</v>
      </c>
      <c r="N22" s="560">
        <v>-76.6042780748663</v>
      </c>
    </row>
    <row r="23" ht="20.1" customHeight="1" spans="1:14">
      <c r="A23" s="550" t="s">
        <v>845</v>
      </c>
      <c r="B23" s="546">
        <v>163000</v>
      </c>
      <c r="C23" s="546">
        <v>333000</v>
      </c>
      <c r="D23" s="546">
        <v>333000</v>
      </c>
      <c r="E23" s="546">
        <v>333000</v>
      </c>
      <c r="F23" s="444">
        <v>100</v>
      </c>
      <c r="G23" s="547">
        <v>27.978478093774</v>
      </c>
      <c r="H23" s="486" t="s">
        <v>846</v>
      </c>
      <c r="I23" s="546">
        <v>84413</v>
      </c>
      <c r="J23" s="546">
        <v>135212</v>
      </c>
      <c r="K23" s="546">
        <v>135365</v>
      </c>
      <c r="L23" s="546">
        <v>135365</v>
      </c>
      <c r="M23" s="444">
        <v>100</v>
      </c>
      <c r="N23" s="560">
        <v>0.604227361912123</v>
      </c>
    </row>
    <row r="24" ht="20.1" customHeight="1" spans="1:14">
      <c r="A24" s="550" t="s">
        <v>207</v>
      </c>
      <c r="B24" s="546"/>
      <c r="C24" s="546">
        <v>170000</v>
      </c>
      <c r="D24" s="546">
        <v>170000</v>
      </c>
      <c r="E24" s="546">
        <v>170000</v>
      </c>
      <c r="F24" s="444">
        <v>100</v>
      </c>
      <c r="G24" s="547">
        <v>-16.6666666666667</v>
      </c>
      <c r="H24" s="551" t="s">
        <v>847</v>
      </c>
      <c r="I24" s="546">
        <v>163000</v>
      </c>
      <c r="J24" s="546">
        <v>163000</v>
      </c>
      <c r="K24" s="546">
        <v>163000</v>
      </c>
      <c r="L24" s="546">
        <v>163000</v>
      </c>
      <c r="M24" s="444">
        <v>100</v>
      </c>
      <c r="N24" s="560">
        <v>190.035587188612</v>
      </c>
    </row>
    <row r="25" ht="20.1" customHeight="1" spans="1:14">
      <c r="A25" s="550" t="s">
        <v>209</v>
      </c>
      <c r="B25" s="545">
        <v>163000</v>
      </c>
      <c r="C25" s="546">
        <v>163000</v>
      </c>
      <c r="D25" s="546">
        <v>163000</v>
      </c>
      <c r="E25" s="546">
        <v>163000</v>
      </c>
      <c r="F25" s="444">
        <v>100</v>
      </c>
      <c r="G25" s="547">
        <v>190.035587188612</v>
      </c>
      <c r="H25" s="551" t="s">
        <v>848</v>
      </c>
      <c r="I25" s="546">
        <v>163000</v>
      </c>
      <c r="J25" s="546">
        <v>163000</v>
      </c>
      <c r="K25" s="546">
        <v>163000</v>
      </c>
      <c r="L25" s="546">
        <v>163000</v>
      </c>
      <c r="M25" s="444">
        <v>100</v>
      </c>
      <c r="N25" s="560">
        <v>190.035587188612</v>
      </c>
    </row>
    <row r="26" ht="20.1" customHeight="1" spans="1:14">
      <c r="A26" s="483" t="s">
        <v>849</v>
      </c>
      <c r="B26" s="546">
        <v>54457</v>
      </c>
      <c r="C26" s="546">
        <v>54457</v>
      </c>
      <c r="D26" s="546">
        <v>54457</v>
      </c>
      <c r="E26" s="546">
        <v>54457</v>
      </c>
      <c r="F26" s="444">
        <v>100</v>
      </c>
      <c r="G26" s="547">
        <v>33.8930959874115</v>
      </c>
      <c r="H26" s="486" t="s">
        <v>210</v>
      </c>
      <c r="I26" s="546"/>
      <c r="J26" s="546"/>
      <c r="K26" s="546"/>
      <c r="L26" s="546">
        <v>34409</v>
      </c>
      <c r="M26" s="533"/>
      <c r="N26" s="560">
        <v>-36.8143672989698</v>
      </c>
    </row>
    <row r="27" ht="20.1" customHeight="1" spans="1:14">
      <c r="A27" s="552" t="s">
        <v>850</v>
      </c>
      <c r="B27" s="553"/>
      <c r="C27" s="553"/>
      <c r="D27" s="553"/>
      <c r="E27" s="554">
        <v>2528</v>
      </c>
      <c r="F27" s="555"/>
      <c r="G27" s="556">
        <v>-11.4225648213034</v>
      </c>
      <c r="H27" s="553"/>
      <c r="I27" s="553"/>
      <c r="J27" s="553"/>
      <c r="K27" s="553"/>
      <c r="L27" s="554"/>
      <c r="M27" s="553"/>
      <c r="N27" s="564"/>
    </row>
    <row r="28" ht="37.5" customHeight="1" spans="1:14">
      <c r="A28" s="557" t="s">
        <v>851</v>
      </c>
      <c r="B28" s="557"/>
      <c r="C28" s="557"/>
      <c r="D28" s="557"/>
      <c r="E28" s="557"/>
      <c r="F28" s="557"/>
      <c r="G28" s="557"/>
      <c r="H28" s="557"/>
      <c r="I28" s="557"/>
      <c r="J28" s="557"/>
      <c r="K28" s="557"/>
      <c r="L28" s="557"/>
      <c r="M28" s="557"/>
      <c r="N28" s="557"/>
    </row>
    <row r="29" ht="20.1" customHeight="1" spans="7:7">
      <c r="G29" s="528"/>
    </row>
    <row r="30" ht="20.1" customHeight="1" spans="7:7">
      <c r="G30" s="528"/>
    </row>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s="525" customFormat="1" ht="20.1" customHeight="1" spans="2:14">
      <c r="B50" s="526"/>
      <c r="C50" s="526"/>
      <c r="D50" s="526"/>
      <c r="E50" s="526"/>
      <c r="F50" s="526"/>
      <c r="G50" s="526"/>
      <c r="H50" s="527"/>
      <c r="I50" s="526"/>
      <c r="J50" s="526"/>
      <c r="K50" s="526"/>
      <c r="L50" s="526"/>
      <c r="M50" s="526"/>
      <c r="N50" s="526"/>
    </row>
    <row r="51" s="525" customFormat="1" ht="20.1" customHeight="1" spans="2:14">
      <c r="B51" s="526"/>
      <c r="C51" s="526"/>
      <c r="D51" s="526"/>
      <c r="E51" s="526"/>
      <c r="F51" s="526"/>
      <c r="G51" s="526"/>
      <c r="H51" s="527"/>
      <c r="I51" s="526"/>
      <c r="J51" s="526"/>
      <c r="K51" s="526"/>
      <c r="L51" s="526"/>
      <c r="M51" s="526"/>
      <c r="N51" s="526"/>
    </row>
    <row r="52" s="525" customFormat="1" ht="20.1" customHeight="1" spans="2:14">
      <c r="B52" s="526"/>
      <c r="C52" s="526"/>
      <c r="D52" s="526"/>
      <c r="E52" s="526"/>
      <c r="F52" s="526"/>
      <c r="G52" s="526"/>
      <c r="H52" s="527"/>
      <c r="I52" s="526"/>
      <c r="J52" s="526"/>
      <c r="K52" s="526"/>
      <c r="L52" s="526"/>
      <c r="M52" s="526"/>
      <c r="N52" s="526"/>
    </row>
    <row r="53" s="525" customFormat="1" ht="20.1" customHeight="1" spans="2:14">
      <c r="B53" s="526"/>
      <c r="C53" s="526"/>
      <c r="D53" s="526"/>
      <c r="E53" s="526"/>
      <c r="F53" s="526"/>
      <c r="G53" s="526"/>
      <c r="H53" s="527"/>
      <c r="I53" s="526"/>
      <c r="J53" s="526"/>
      <c r="K53" s="526"/>
      <c r="L53" s="526"/>
      <c r="M53" s="526"/>
      <c r="N53" s="526"/>
    </row>
    <row r="54" s="525" customFormat="1" ht="20.1" customHeight="1" spans="2:14">
      <c r="B54" s="526"/>
      <c r="C54" s="526"/>
      <c r="D54" s="526"/>
      <c r="E54" s="526"/>
      <c r="F54" s="526"/>
      <c r="G54" s="526"/>
      <c r="H54" s="527"/>
      <c r="I54" s="526"/>
      <c r="J54" s="526"/>
      <c r="K54" s="526"/>
      <c r="L54" s="526"/>
      <c r="M54" s="526"/>
      <c r="N54" s="526"/>
    </row>
    <row r="55" s="525" customFormat="1" ht="20.1" customHeight="1" spans="2:14">
      <c r="B55" s="526"/>
      <c r="C55" s="526"/>
      <c r="D55" s="526"/>
      <c r="E55" s="526"/>
      <c r="F55" s="526"/>
      <c r="G55" s="526"/>
      <c r="H55" s="527"/>
      <c r="I55" s="526"/>
      <c r="J55" s="526"/>
      <c r="K55" s="526"/>
      <c r="L55" s="526"/>
      <c r="M55" s="526"/>
      <c r="N55" s="526"/>
    </row>
    <row r="56" s="525" customFormat="1" ht="20.1" customHeight="1" spans="2:14">
      <c r="B56" s="526"/>
      <c r="C56" s="526"/>
      <c r="D56" s="526"/>
      <c r="E56" s="526"/>
      <c r="F56" s="526"/>
      <c r="G56" s="526"/>
      <c r="H56" s="527"/>
      <c r="I56" s="526"/>
      <c r="J56" s="526"/>
      <c r="K56" s="526"/>
      <c r="L56" s="526"/>
      <c r="M56" s="526"/>
      <c r="N56" s="526"/>
    </row>
  </sheetData>
  <mergeCells count="4">
    <mergeCell ref="A1:H1"/>
    <mergeCell ref="A2:N2"/>
    <mergeCell ref="A3:H3"/>
    <mergeCell ref="A28:N28"/>
  </mergeCells>
  <printOptions horizontalCentered="1"/>
  <pageMargins left="0.15748031496063" right="0.15748031496063" top="0.511811023622047" bottom="0.31496062992126" header="0.31496062992126" footer="0.31496062992126"/>
  <pageSetup paperSize="9" scale="75" firstPageNumber="26" fitToHeight="0" orientation="landscape" blackAndWhite="1" useFirstPageNumber="1" errors="blank"/>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FF00"/>
  </sheetPr>
  <dimension ref="A1:B55"/>
  <sheetViews>
    <sheetView zoomScaleSheetLayoutView="130" topLeftCell="A34" workbookViewId="0">
      <selection activeCell="B55" sqref="B55"/>
    </sheetView>
  </sheetViews>
  <sheetFormatPr defaultColWidth="9" defaultRowHeight="14.25" outlineLevelCol="1"/>
  <cols>
    <col min="1" max="1" width="46.625" style="513" customWidth="1"/>
    <col min="2" max="2" width="29.75" style="513" customWidth="1"/>
    <col min="3" max="3" width="11.625" style="514" customWidth="1"/>
    <col min="4" max="16384" width="9" style="514"/>
  </cols>
  <sheetData>
    <row r="1" ht="18" customHeight="1" spans="1:2">
      <c r="A1" s="515" t="s">
        <v>852</v>
      </c>
      <c r="B1" s="515"/>
    </row>
    <row r="2" ht="24" spans="1:2">
      <c r="A2" s="516" t="s">
        <v>853</v>
      </c>
      <c r="B2" s="516"/>
    </row>
    <row r="3" ht="20.25" customHeight="1" spans="1:2">
      <c r="A3" s="211"/>
      <c r="B3" s="212" t="s">
        <v>78</v>
      </c>
    </row>
    <row r="4" ht="20.1" customHeight="1" spans="1:2">
      <c r="A4" s="517" t="s">
        <v>217</v>
      </c>
      <c r="B4" s="518" t="s">
        <v>80</v>
      </c>
    </row>
    <row r="5" ht="20.1" customHeight="1" spans="1:2">
      <c r="A5" s="519" t="s">
        <v>161</v>
      </c>
      <c r="B5" s="520">
        <v>829520</v>
      </c>
    </row>
    <row r="6" ht="20.1" customHeight="1" spans="1:2">
      <c r="A6" s="521" t="s">
        <v>386</v>
      </c>
      <c r="B6" s="520">
        <v>501</v>
      </c>
    </row>
    <row r="7" ht="20.1" customHeight="1" spans="1:2">
      <c r="A7" s="521" t="s">
        <v>854</v>
      </c>
      <c r="B7" s="520">
        <v>402</v>
      </c>
    </row>
    <row r="8" ht="20.1" customHeight="1" spans="1:2">
      <c r="A8" s="522" t="s">
        <v>855</v>
      </c>
      <c r="B8" s="520">
        <v>321</v>
      </c>
    </row>
    <row r="9" ht="20.1" customHeight="1" spans="1:2">
      <c r="A9" s="522" t="s">
        <v>856</v>
      </c>
      <c r="B9" s="520">
        <v>81</v>
      </c>
    </row>
    <row r="10" ht="20.1" customHeight="1" spans="1:2">
      <c r="A10" s="521" t="s">
        <v>857</v>
      </c>
      <c r="B10" s="520">
        <v>99</v>
      </c>
    </row>
    <row r="11" ht="20.1" customHeight="1" spans="1:2">
      <c r="A11" s="522" t="s">
        <v>856</v>
      </c>
      <c r="B11" s="520">
        <v>99</v>
      </c>
    </row>
    <row r="12" ht="20.1" customHeight="1" spans="1:2">
      <c r="A12" s="521" t="s">
        <v>526</v>
      </c>
      <c r="B12" s="520">
        <v>613212</v>
      </c>
    </row>
    <row r="13" ht="20.1" customHeight="1" spans="1:2">
      <c r="A13" s="521" t="s">
        <v>858</v>
      </c>
      <c r="B13" s="520">
        <v>586886</v>
      </c>
    </row>
    <row r="14" ht="20.1" customHeight="1" spans="1:2">
      <c r="A14" s="522" t="s">
        <v>859</v>
      </c>
      <c r="B14" s="520">
        <v>343796</v>
      </c>
    </row>
    <row r="15" ht="20.1" customHeight="1" spans="1:2">
      <c r="A15" s="522" t="s">
        <v>860</v>
      </c>
      <c r="B15" s="520">
        <v>80000</v>
      </c>
    </row>
    <row r="16" ht="20.1" customHeight="1" spans="1:2">
      <c r="A16" s="522" t="s">
        <v>861</v>
      </c>
      <c r="B16" s="520">
        <v>91601</v>
      </c>
    </row>
    <row r="17" ht="20.1" customHeight="1" spans="1:2">
      <c r="A17" s="522" t="s">
        <v>862</v>
      </c>
      <c r="B17" s="520">
        <v>42346</v>
      </c>
    </row>
    <row r="18" ht="20.1" customHeight="1" spans="1:2">
      <c r="A18" s="522" t="s">
        <v>863</v>
      </c>
      <c r="B18" s="520">
        <v>29143</v>
      </c>
    </row>
    <row r="19" ht="20.1" customHeight="1" spans="1:2">
      <c r="A19" s="521" t="s">
        <v>864</v>
      </c>
      <c r="B19" s="520">
        <v>26326</v>
      </c>
    </row>
    <row r="20" ht="20.1" customHeight="1" spans="1:2">
      <c r="A20" s="522" t="s">
        <v>865</v>
      </c>
      <c r="B20" s="520">
        <v>25724</v>
      </c>
    </row>
    <row r="21" ht="20.1" customHeight="1" spans="1:2">
      <c r="A21" s="522" t="s">
        <v>866</v>
      </c>
      <c r="B21" s="520">
        <v>602</v>
      </c>
    </row>
    <row r="22" ht="20.1" customHeight="1" spans="1:2">
      <c r="A22" s="521" t="s">
        <v>540</v>
      </c>
      <c r="B22" s="520">
        <v>2731</v>
      </c>
    </row>
    <row r="23" ht="20.1" customHeight="1" spans="1:2">
      <c r="A23" s="521" t="s">
        <v>867</v>
      </c>
      <c r="B23" s="520">
        <v>162</v>
      </c>
    </row>
    <row r="24" ht="20.1" customHeight="1" spans="1:2">
      <c r="A24" s="522" t="s">
        <v>856</v>
      </c>
      <c r="B24" s="520">
        <v>1</v>
      </c>
    </row>
    <row r="25" ht="20.1" customHeight="1" spans="1:2">
      <c r="A25" s="522" t="s">
        <v>868</v>
      </c>
      <c r="B25" s="520">
        <v>161</v>
      </c>
    </row>
    <row r="26" ht="20.1" customHeight="1" spans="1:2">
      <c r="A26" s="521" t="s">
        <v>869</v>
      </c>
      <c r="B26" s="520">
        <v>2569</v>
      </c>
    </row>
    <row r="27" ht="20.1" customHeight="1" spans="1:2">
      <c r="A27" s="522" t="s">
        <v>870</v>
      </c>
      <c r="B27" s="520">
        <v>2569</v>
      </c>
    </row>
    <row r="28" ht="20.1" customHeight="1" spans="1:2">
      <c r="A28" s="521" t="s">
        <v>690</v>
      </c>
      <c r="B28" s="520">
        <v>174734</v>
      </c>
    </row>
    <row r="29" ht="20.1" customHeight="1" spans="1:2">
      <c r="A29" s="521" t="s">
        <v>871</v>
      </c>
      <c r="B29" s="520">
        <v>170000</v>
      </c>
    </row>
    <row r="30" ht="20.1" customHeight="1" spans="1:2">
      <c r="A30" s="522" t="s">
        <v>872</v>
      </c>
      <c r="B30" s="520">
        <v>170000</v>
      </c>
    </row>
    <row r="31" ht="20.1" customHeight="1" spans="1:2">
      <c r="A31" s="521" t="s">
        <v>873</v>
      </c>
      <c r="B31" s="520">
        <v>25</v>
      </c>
    </row>
    <row r="32" ht="20.1" customHeight="1" spans="1:2">
      <c r="A32" s="522" t="s">
        <v>874</v>
      </c>
      <c r="B32" s="520">
        <v>25</v>
      </c>
    </row>
    <row r="33" ht="20.1" customHeight="1" spans="1:2">
      <c r="A33" s="521" t="s">
        <v>875</v>
      </c>
      <c r="B33" s="520">
        <v>4709</v>
      </c>
    </row>
    <row r="34" ht="20.1" customHeight="1" spans="1:2">
      <c r="A34" s="522" t="s">
        <v>876</v>
      </c>
      <c r="B34" s="520">
        <v>2527</v>
      </c>
    </row>
    <row r="35" ht="20.1" customHeight="1" spans="1:2">
      <c r="A35" s="522" t="s">
        <v>877</v>
      </c>
      <c r="B35" s="520">
        <v>1688</v>
      </c>
    </row>
    <row r="36" ht="20.1" customHeight="1" spans="1:2">
      <c r="A36" s="522" t="s">
        <v>878</v>
      </c>
      <c r="B36" s="520">
        <v>61</v>
      </c>
    </row>
    <row r="37" ht="20.1" customHeight="1" spans="1:2">
      <c r="A37" s="522" t="s">
        <v>879</v>
      </c>
      <c r="B37" s="520">
        <v>102</v>
      </c>
    </row>
    <row r="38" ht="20.1" customHeight="1" spans="1:2">
      <c r="A38" s="522" t="s">
        <v>880</v>
      </c>
      <c r="B38" s="520">
        <v>139</v>
      </c>
    </row>
    <row r="39" ht="20.1" customHeight="1" spans="1:2">
      <c r="A39" s="522" t="s">
        <v>881</v>
      </c>
      <c r="B39" s="520">
        <v>192</v>
      </c>
    </row>
    <row r="40" ht="20.1" customHeight="1" spans="1:2">
      <c r="A40" s="521" t="s">
        <v>693</v>
      </c>
      <c r="B40" s="520">
        <v>36766</v>
      </c>
    </row>
    <row r="41" ht="20.1" customHeight="1" spans="1:2">
      <c r="A41" s="521" t="s">
        <v>882</v>
      </c>
      <c r="B41" s="520">
        <v>36766</v>
      </c>
    </row>
    <row r="42" ht="20.1" customHeight="1" spans="1:2">
      <c r="A42" s="522" t="s">
        <v>883</v>
      </c>
      <c r="B42" s="520">
        <v>20253</v>
      </c>
    </row>
    <row r="43" ht="20.1" customHeight="1" spans="1:2">
      <c r="A43" s="522" t="s">
        <v>884</v>
      </c>
      <c r="B43" s="520">
        <v>6486</v>
      </c>
    </row>
    <row r="44" ht="20.1" customHeight="1" spans="1:2">
      <c r="A44" s="522" t="s">
        <v>885</v>
      </c>
      <c r="B44" s="520">
        <v>10027</v>
      </c>
    </row>
    <row r="45" ht="20.1" customHeight="1" spans="1:2">
      <c r="A45" s="521" t="s">
        <v>697</v>
      </c>
      <c r="B45" s="520">
        <v>10</v>
      </c>
    </row>
    <row r="46" ht="20.1" customHeight="1" spans="1:2">
      <c r="A46" s="521" t="s">
        <v>886</v>
      </c>
      <c r="B46" s="520">
        <v>10</v>
      </c>
    </row>
    <row r="47" ht="20.1" customHeight="1" spans="1:2">
      <c r="A47" s="522" t="s">
        <v>887</v>
      </c>
      <c r="B47" s="520">
        <v>9</v>
      </c>
    </row>
    <row r="48" ht="20.1" customHeight="1" spans="1:2">
      <c r="A48" s="522" t="s">
        <v>888</v>
      </c>
      <c r="B48" s="520">
        <v>1</v>
      </c>
    </row>
    <row r="49" ht="20.1" customHeight="1" spans="1:2">
      <c r="A49" s="521" t="s">
        <v>889</v>
      </c>
      <c r="B49" s="520">
        <v>1566</v>
      </c>
    </row>
    <row r="50" ht="20.1" customHeight="1" spans="1:2">
      <c r="A50" s="521" t="s">
        <v>890</v>
      </c>
      <c r="B50" s="520">
        <v>327</v>
      </c>
    </row>
    <row r="51" ht="20.1" customHeight="1" spans="1:2">
      <c r="A51" s="522" t="s">
        <v>891</v>
      </c>
      <c r="B51" s="520">
        <v>110</v>
      </c>
    </row>
    <row r="52" ht="20.1" customHeight="1" spans="1:2">
      <c r="A52" s="522" t="s">
        <v>892</v>
      </c>
      <c r="B52" s="520">
        <v>154</v>
      </c>
    </row>
    <row r="53" ht="20.1" customHeight="1" spans="1:2">
      <c r="A53" s="522" t="s">
        <v>893</v>
      </c>
      <c r="B53" s="520">
        <v>63</v>
      </c>
    </row>
    <row r="54" ht="20.1" customHeight="1" spans="1:2">
      <c r="A54" s="521" t="s">
        <v>894</v>
      </c>
      <c r="B54" s="520">
        <v>1239</v>
      </c>
    </row>
    <row r="55" ht="20.1" customHeight="1" spans="1:2">
      <c r="A55" s="523" t="s">
        <v>895</v>
      </c>
      <c r="B55" s="524">
        <v>1239</v>
      </c>
    </row>
  </sheetData>
  <mergeCells count="2">
    <mergeCell ref="A1:B1"/>
    <mergeCell ref="A2:B2"/>
  </mergeCells>
  <printOptions horizontalCentered="1"/>
  <pageMargins left="0.236220472440945" right="0.236220472440945" top="0.511811023622047" bottom="0.511811023622047" header="0.236220472440945" footer="0.236220472440945"/>
  <pageSetup paperSize="9" firstPageNumber="27" orientation="portrait" blackAndWhite="1" useFirstPageNumber="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C143"/>
  <sheetViews>
    <sheetView showZeros="0" workbookViewId="0">
      <selection activeCell="E11" sqref="E11"/>
    </sheetView>
  </sheetViews>
  <sheetFormatPr defaultColWidth="9" defaultRowHeight="20.1" customHeight="1" outlineLevelCol="2"/>
  <cols>
    <col min="1" max="1" width="69.375" style="140" customWidth="1"/>
    <col min="2" max="2" width="15.125" style="141" customWidth="1"/>
    <col min="3" max="3" width="11.875" style="143" customWidth="1"/>
    <col min="4" max="4" width="13" style="144" customWidth="1"/>
    <col min="5" max="16384" width="9" style="144"/>
  </cols>
  <sheetData>
    <row r="1" customHeight="1" spans="1:3">
      <c r="A1" s="63" t="s">
        <v>896</v>
      </c>
      <c r="B1" s="63"/>
      <c r="C1" s="63"/>
    </row>
    <row r="2" ht="29.25" customHeight="1" spans="1:3">
      <c r="A2" s="145" t="s">
        <v>897</v>
      </c>
      <c r="B2" s="145"/>
      <c r="C2" s="145"/>
    </row>
    <row r="3" customHeight="1" spans="1:3">
      <c r="A3" s="144"/>
      <c r="B3" s="502" t="s">
        <v>78</v>
      </c>
      <c r="C3" s="144"/>
    </row>
    <row r="4" ht="24" customHeight="1" spans="1:3">
      <c r="A4" s="258" t="s">
        <v>756</v>
      </c>
      <c r="B4" s="259" t="s">
        <v>80</v>
      </c>
      <c r="C4" s="144"/>
    </row>
    <row r="5" ht="24" customHeight="1" spans="1:3">
      <c r="A5" s="503" t="s">
        <v>898</v>
      </c>
      <c r="B5" s="504">
        <f>SUM(B6,B13,B23,B32,B37,B51,B67,B78,B90,B100,B117)</f>
        <v>14911</v>
      </c>
      <c r="C5" s="144"/>
    </row>
    <row r="6" s="501" customFormat="1" ht="24" customHeight="1" spans="1:2">
      <c r="A6" s="505" t="s">
        <v>899</v>
      </c>
      <c r="B6" s="506">
        <f>SUM(B7:B12)</f>
        <v>275</v>
      </c>
    </row>
    <row r="7" ht="24" customHeight="1" spans="1:3">
      <c r="A7" s="507" t="s">
        <v>900</v>
      </c>
      <c r="B7" s="508">
        <v>255</v>
      </c>
      <c r="C7" s="144"/>
    </row>
    <row r="8" ht="21" customHeight="1" spans="1:3">
      <c r="A8" s="507" t="s">
        <v>901</v>
      </c>
      <c r="B8" s="508">
        <v>5</v>
      </c>
      <c r="C8" s="144"/>
    </row>
    <row r="9" ht="21" customHeight="1" spans="1:3">
      <c r="A9" s="507" t="s">
        <v>902</v>
      </c>
      <c r="B9" s="508">
        <v>2</v>
      </c>
      <c r="C9" s="144"/>
    </row>
    <row r="10" ht="21" customHeight="1" spans="1:3">
      <c r="A10" s="507" t="s">
        <v>903</v>
      </c>
      <c r="B10" s="508">
        <v>2</v>
      </c>
      <c r="C10" s="144"/>
    </row>
    <row r="11" ht="21" customHeight="1" spans="1:3">
      <c r="A11" s="507" t="s">
        <v>904</v>
      </c>
      <c r="B11" s="508">
        <v>10</v>
      </c>
      <c r="C11" s="144"/>
    </row>
    <row r="12" ht="21" customHeight="1" spans="1:3">
      <c r="A12" s="507" t="s">
        <v>905</v>
      </c>
      <c r="B12" s="508">
        <v>1</v>
      </c>
      <c r="C12" s="144"/>
    </row>
    <row r="13" ht="21" customHeight="1" spans="1:3">
      <c r="A13" s="505" t="s">
        <v>906</v>
      </c>
      <c r="B13" s="509">
        <f>SUM(B14:B22)</f>
        <v>354</v>
      </c>
      <c r="C13" s="144"/>
    </row>
    <row r="14" ht="21" customHeight="1" spans="1:3">
      <c r="A14" s="507" t="s">
        <v>907</v>
      </c>
      <c r="B14" s="508">
        <v>22</v>
      </c>
      <c r="C14" s="144"/>
    </row>
    <row r="15" ht="21" customHeight="1" spans="1:3">
      <c r="A15" s="507" t="s">
        <v>908</v>
      </c>
      <c r="B15" s="508">
        <v>10</v>
      </c>
      <c r="C15" s="144"/>
    </row>
    <row r="16" ht="21" customHeight="1" spans="1:3">
      <c r="A16" s="507" t="s">
        <v>909</v>
      </c>
      <c r="B16" s="508">
        <v>139</v>
      </c>
      <c r="C16" s="144"/>
    </row>
    <row r="17" ht="21" customHeight="1" spans="1:3">
      <c r="A17" s="507" t="s">
        <v>901</v>
      </c>
      <c r="B17" s="508">
        <v>73</v>
      </c>
      <c r="C17" s="144"/>
    </row>
    <row r="18" ht="27.75" customHeight="1" spans="1:3">
      <c r="A18" s="507" t="s">
        <v>903</v>
      </c>
      <c r="B18" s="508">
        <v>2</v>
      </c>
      <c r="C18" s="144"/>
    </row>
    <row r="19" customHeight="1" spans="1:3">
      <c r="A19" s="507" t="s">
        <v>910</v>
      </c>
      <c r="B19" s="508">
        <v>6</v>
      </c>
      <c r="C19" s="144"/>
    </row>
    <row r="20" customHeight="1" spans="1:3">
      <c r="A20" s="507" t="s">
        <v>904</v>
      </c>
      <c r="B20" s="508">
        <v>28</v>
      </c>
      <c r="C20" s="144"/>
    </row>
    <row r="21" customHeight="1" spans="1:3">
      <c r="A21" s="507" t="s">
        <v>911</v>
      </c>
      <c r="B21" s="508">
        <v>70</v>
      </c>
      <c r="C21" s="144"/>
    </row>
    <row r="22" customHeight="1" spans="1:3">
      <c r="A22" s="507" t="s">
        <v>905</v>
      </c>
      <c r="B22" s="508">
        <v>4</v>
      </c>
      <c r="C22" s="144"/>
    </row>
    <row r="23" customHeight="1" spans="1:3">
      <c r="A23" s="510" t="s">
        <v>912</v>
      </c>
      <c r="B23" s="509">
        <f>SUM(B24:B31)</f>
        <v>334</v>
      </c>
      <c r="C23" s="144"/>
    </row>
    <row r="24" customHeight="1" spans="1:3">
      <c r="A24" s="507" t="s">
        <v>907</v>
      </c>
      <c r="B24" s="508">
        <v>122</v>
      </c>
      <c r="C24" s="144"/>
    </row>
    <row r="25" customHeight="1" spans="1:3">
      <c r="A25" s="507" t="s">
        <v>913</v>
      </c>
      <c r="B25" s="508">
        <v>150</v>
      </c>
      <c r="C25" s="144"/>
    </row>
    <row r="26" customHeight="1" spans="1:3">
      <c r="A26" s="507" t="s">
        <v>914</v>
      </c>
      <c r="B26" s="508">
        <v>9</v>
      </c>
      <c r="C26" s="144"/>
    </row>
    <row r="27" customHeight="1" spans="1:3">
      <c r="A27" s="507" t="s">
        <v>915</v>
      </c>
      <c r="B27" s="508">
        <v>7</v>
      </c>
      <c r="C27" s="144"/>
    </row>
    <row r="28" customHeight="1" spans="1:3">
      <c r="A28" s="507" t="s">
        <v>901</v>
      </c>
      <c r="B28" s="508">
        <v>12</v>
      </c>
      <c r="C28" s="144"/>
    </row>
    <row r="29" customHeight="1" spans="1:3">
      <c r="A29" s="507" t="s">
        <v>916</v>
      </c>
      <c r="B29" s="508">
        <v>18</v>
      </c>
      <c r="C29" s="144"/>
    </row>
    <row r="30" customHeight="1" spans="1:3">
      <c r="A30" s="507" t="s">
        <v>903</v>
      </c>
      <c r="B30" s="508">
        <v>12</v>
      </c>
      <c r="C30" s="144"/>
    </row>
    <row r="31" customHeight="1" spans="1:3">
      <c r="A31" s="507" t="s">
        <v>905</v>
      </c>
      <c r="B31" s="508">
        <v>4</v>
      </c>
      <c r="C31" s="144"/>
    </row>
    <row r="32" customHeight="1" spans="1:3">
      <c r="A32" s="510" t="s">
        <v>917</v>
      </c>
      <c r="B32" s="509">
        <f>SUM(B33:B36)</f>
        <v>136</v>
      </c>
      <c r="C32" s="144"/>
    </row>
    <row r="33" customHeight="1" spans="1:3">
      <c r="A33" s="507" t="s">
        <v>907</v>
      </c>
      <c r="B33" s="508">
        <v>13</v>
      </c>
      <c r="C33" s="144"/>
    </row>
    <row r="34" customHeight="1" spans="1:3">
      <c r="A34" s="507" t="s">
        <v>916</v>
      </c>
      <c r="B34" s="508">
        <v>100</v>
      </c>
      <c r="C34" s="144"/>
    </row>
    <row r="35" customHeight="1" spans="1:3">
      <c r="A35" s="507" t="s">
        <v>903</v>
      </c>
      <c r="B35" s="508">
        <v>18</v>
      </c>
      <c r="C35" s="144"/>
    </row>
    <row r="36" customHeight="1" spans="1:3">
      <c r="A36" s="507" t="s">
        <v>905</v>
      </c>
      <c r="B36" s="508">
        <v>5</v>
      </c>
      <c r="C36" s="144"/>
    </row>
    <row r="37" customHeight="1" spans="1:3">
      <c r="A37" s="510" t="s">
        <v>918</v>
      </c>
      <c r="B37" s="509">
        <f>SUM(B38:B50)</f>
        <v>2305</v>
      </c>
      <c r="C37" s="144"/>
    </row>
    <row r="38" customHeight="1" spans="1:3">
      <c r="A38" s="507" t="s">
        <v>907</v>
      </c>
      <c r="B38" s="508">
        <v>8</v>
      </c>
      <c r="C38" s="144"/>
    </row>
    <row r="39" customHeight="1" spans="1:3">
      <c r="A39" s="507" t="s">
        <v>919</v>
      </c>
      <c r="B39" s="508">
        <v>5</v>
      </c>
      <c r="C39" s="144"/>
    </row>
    <row r="40" customHeight="1" spans="1:3">
      <c r="A40" s="507" t="s">
        <v>920</v>
      </c>
      <c r="B40" s="508">
        <v>1127</v>
      </c>
      <c r="C40" s="144"/>
    </row>
    <row r="41" customHeight="1" spans="1:3">
      <c r="A41" s="507" t="s">
        <v>921</v>
      </c>
      <c r="B41" s="508">
        <v>326</v>
      </c>
      <c r="C41" s="144"/>
    </row>
    <row r="42" customHeight="1" spans="1:3">
      <c r="A42" s="507" t="s">
        <v>922</v>
      </c>
      <c r="B42" s="508">
        <v>263</v>
      </c>
      <c r="C42" s="144"/>
    </row>
    <row r="43" customHeight="1" spans="1:3">
      <c r="A43" s="507" t="s">
        <v>923</v>
      </c>
      <c r="B43" s="508">
        <v>288</v>
      </c>
      <c r="C43" s="144"/>
    </row>
    <row r="44" customHeight="1" spans="1:3">
      <c r="A44" s="507" t="s">
        <v>924</v>
      </c>
      <c r="B44" s="508">
        <v>75</v>
      </c>
      <c r="C44" s="144"/>
    </row>
    <row r="45" customHeight="1" spans="1:3">
      <c r="A45" s="507" t="s">
        <v>901</v>
      </c>
      <c r="B45" s="508">
        <v>11</v>
      </c>
      <c r="C45" s="144"/>
    </row>
    <row r="46" customHeight="1" spans="1:3">
      <c r="A46" s="507" t="s">
        <v>916</v>
      </c>
      <c r="B46" s="508">
        <v>60</v>
      </c>
      <c r="C46" s="144"/>
    </row>
    <row r="47" customHeight="1" spans="1:3">
      <c r="A47" s="507" t="s">
        <v>925</v>
      </c>
      <c r="B47" s="508">
        <v>117</v>
      </c>
      <c r="C47" s="144"/>
    </row>
    <row r="48" customHeight="1" spans="1:3">
      <c r="A48" s="507" t="s">
        <v>903</v>
      </c>
      <c r="B48" s="508">
        <v>18</v>
      </c>
      <c r="C48" s="144"/>
    </row>
    <row r="49" customHeight="1" spans="1:3">
      <c r="A49" s="507" t="s">
        <v>905</v>
      </c>
      <c r="B49" s="508">
        <v>4</v>
      </c>
      <c r="C49" s="144"/>
    </row>
    <row r="50" customHeight="1" spans="1:3">
      <c r="A50" s="507" t="s">
        <v>926</v>
      </c>
      <c r="B50" s="508">
        <v>3</v>
      </c>
      <c r="C50" s="144"/>
    </row>
    <row r="51" customHeight="1" spans="1:3">
      <c r="A51" s="510" t="s">
        <v>927</v>
      </c>
      <c r="B51" s="509">
        <f>SUM(B52:B66)</f>
        <v>641</v>
      </c>
      <c r="C51" s="144"/>
    </row>
    <row r="52" customHeight="1" spans="1:3">
      <c r="A52" s="507" t="s">
        <v>928</v>
      </c>
      <c r="B52" s="508">
        <v>110</v>
      </c>
      <c r="C52" s="144"/>
    </row>
    <row r="53" customHeight="1" spans="1:3">
      <c r="A53" s="507" t="s">
        <v>929</v>
      </c>
      <c r="B53" s="508">
        <v>4</v>
      </c>
      <c r="C53" s="144"/>
    </row>
    <row r="54" customHeight="1" spans="1:3">
      <c r="A54" s="507" t="s">
        <v>930</v>
      </c>
      <c r="B54" s="508">
        <v>34</v>
      </c>
      <c r="C54" s="144"/>
    </row>
    <row r="55" customHeight="1" spans="1:3">
      <c r="A55" s="507" t="s">
        <v>931</v>
      </c>
      <c r="B55" s="508">
        <v>105</v>
      </c>
      <c r="C55" s="144"/>
    </row>
    <row r="56" customHeight="1" spans="1:3">
      <c r="A56" s="507" t="s">
        <v>932</v>
      </c>
      <c r="B56" s="508">
        <v>47</v>
      </c>
      <c r="C56" s="144"/>
    </row>
    <row r="57" customHeight="1" spans="1:3">
      <c r="A57" s="507" t="s">
        <v>933</v>
      </c>
      <c r="B57" s="508">
        <v>7</v>
      </c>
      <c r="C57" s="144"/>
    </row>
    <row r="58" customHeight="1" spans="1:3">
      <c r="A58" s="507" t="s">
        <v>924</v>
      </c>
      <c r="B58" s="508">
        <v>133</v>
      </c>
      <c r="C58" s="144"/>
    </row>
    <row r="59" customHeight="1" spans="1:3">
      <c r="A59" s="507" t="s">
        <v>915</v>
      </c>
      <c r="B59" s="508">
        <v>7</v>
      </c>
      <c r="C59" s="144"/>
    </row>
    <row r="60" customHeight="1" spans="1:3">
      <c r="A60" s="507" t="s">
        <v>901</v>
      </c>
      <c r="B60" s="508">
        <v>12</v>
      </c>
      <c r="C60" s="144"/>
    </row>
    <row r="61" customHeight="1" spans="1:3">
      <c r="A61" s="507" t="s">
        <v>916</v>
      </c>
      <c r="B61" s="508">
        <v>60</v>
      </c>
      <c r="C61" s="144"/>
    </row>
    <row r="62" customHeight="1" spans="1:3">
      <c r="A62" s="507" t="s">
        <v>934</v>
      </c>
      <c r="B62" s="508">
        <v>87</v>
      </c>
      <c r="C62" s="144"/>
    </row>
    <row r="63" customHeight="1" spans="1:3">
      <c r="A63" s="507" t="s">
        <v>903</v>
      </c>
      <c r="B63" s="508">
        <v>18</v>
      </c>
      <c r="C63" s="144"/>
    </row>
    <row r="64" customHeight="1" spans="1:3">
      <c r="A64" s="507" t="s">
        <v>904</v>
      </c>
      <c r="B64" s="508">
        <v>10</v>
      </c>
      <c r="C64" s="144"/>
    </row>
    <row r="65" customHeight="1" spans="1:3">
      <c r="A65" s="507" t="s">
        <v>905</v>
      </c>
      <c r="B65" s="508">
        <v>6</v>
      </c>
      <c r="C65" s="144"/>
    </row>
    <row r="66" customHeight="1" spans="1:3">
      <c r="A66" s="507" t="s">
        <v>935</v>
      </c>
      <c r="B66" s="508">
        <v>1</v>
      </c>
      <c r="C66" s="144"/>
    </row>
    <row r="67" customHeight="1" spans="1:3">
      <c r="A67" s="510" t="s">
        <v>936</v>
      </c>
      <c r="B67" s="509">
        <f>SUM(B68:B77)</f>
        <v>977</v>
      </c>
      <c r="C67" s="144"/>
    </row>
    <row r="68" customHeight="1" spans="1:3">
      <c r="A68" s="507" t="s">
        <v>937</v>
      </c>
      <c r="B68" s="508">
        <v>3</v>
      </c>
      <c r="C68" s="144"/>
    </row>
    <row r="69" customHeight="1" spans="1:3">
      <c r="A69" s="507" t="s">
        <v>938</v>
      </c>
      <c r="B69" s="508">
        <v>1</v>
      </c>
      <c r="C69" s="144"/>
    </row>
    <row r="70" customHeight="1" spans="1:3">
      <c r="A70" s="507" t="s">
        <v>939</v>
      </c>
      <c r="B70" s="508">
        <v>318</v>
      </c>
      <c r="C70" s="144"/>
    </row>
    <row r="71" customHeight="1" spans="1:3">
      <c r="A71" s="507" t="s">
        <v>940</v>
      </c>
      <c r="B71" s="508">
        <v>312</v>
      </c>
      <c r="C71" s="144"/>
    </row>
    <row r="72" customHeight="1" spans="1:3">
      <c r="A72" s="507" t="s">
        <v>941</v>
      </c>
      <c r="B72" s="508">
        <v>102</v>
      </c>
      <c r="C72" s="144"/>
    </row>
    <row r="73" customHeight="1" spans="1:3">
      <c r="A73" s="507" t="s">
        <v>942</v>
      </c>
      <c r="B73" s="508">
        <v>173</v>
      </c>
      <c r="C73" s="144"/>
    </row>
    <row r="74" customHeight="1" spans="1:3">
      <c r="A74" s="507" t="s">
        <v>901</v>
      </c>
      <c r="B74" s="508">
        <v>27</v>
      </c>
      <c r="C74" s="144"/>
    </row>
    <row r="75" customHeight="1" spans="1:3">
      <c r="A75" s="507" t="s">
        <v>902</v>
      </c>
      <c r="B75" s="508">
        <v>8</v>
      </c>
      <c r="C75" s="144"/>
    </row>
    <row r="76" customHeight="1" spans="1:3">
      <c r="A76" s="507" t="s">
        <v>904</v>
      </c>
      <c r="B76" s="508">
        <v>30</v>
      </c>
      <c r="C76" s="144"/>
    </row>
    <row r="77" customHeight="1" spans="1:3">
      <c r="A77" s="507" t="s">
        <v>905</v>
      </c>
      <c r="B77" s="508">
        <v>3</v>
      </c>
      <c r="C77" s="144"/>
    </row>
    <row r="78" customHeight="1" spans="1:3">
      <c r="A78" s="510" t="s">
        <v>943</v>
      </c>
      <c r="B78" s="509">
        <f>SUM(B79:B89)</f>
        <v>792</v>
      </c>
      <c r="C78" s="144"/>
    </row>
    <row r="79" customHeight="1" spans="1:3">
      <c r="A79" s="507" t="s">
        <v>944</v>
      </c>
      <c r="B79" s="508">
        <v>3</v>
      </c>
      <c r="C79" s="144"/>
    </row>
    <row r="80" customHeight="1" spans="1:3">
      <c r="A80" s="507" t="s">
        <v>937</v>
      </c>
      <c r="B80" s="508">
        <v>9</v>
      </c>
      <c r="C80" s="144"/>
    </row>
    <row r="81" customHeight="1" spans="1:3">
      <c r="A81" s="507" t="s">
        <v>945</v>
      </c>
      <c r="B81" s="508">
        <v>151</v>
      </c>
      <c r="C81" s="144"/>
    </row>
    <row r="82" customHeight="1" spans="1:3">
      <c r="A82" s="507" t="s">
        <v>946</v>
      </c>
      <c r="B82" s="508">
        <v>480</v>
      </c>
      <c r="C82" s="144"/>
    </row>
    <row r="83" customHeight="1" spans="1:3">
      <c r="A83" s="507" t="s">
        <v>924</v>
      </c>
      <c r="B83" s="508">
        <v>97</v>
      </c>
      <c r="C83" s="144"/>
    </row>
    <row r="84" customHeight="1" spans="1:3">
      <c r="A84" s="507" t="s">
        <v>901</v>
      </c>
      <c r="B84" s="508">
        <v>10</v>
      </c>
      <c r="C84" s="144"/>
    </row>
    <row r="85" customHeight="1" spans="1:3">
      <c r="A85" s="507" t="s">
        <v>903</v>
      </c>
      <c r="B85" s="508">
        <v>20</v>
      </c>
      <c r="C85" s="144"/>
    </row>
    <row r="86" customHeight="1" spans="1:3">
      <c r="A86" s="507" t="s">
        <v>904</v>
      </c>
      <c r="B86" s="508">
        <v>16</v>
      </c>
      <c r="C86" s="144"/>
    </row>
    <row r="87" customHeight="1" spans="1:3">
      <c r="A87" s="507" t="s">
        <v>905</v>
      </c>
      <c r="B87" s="508">
        <v>4</v>
      </c>
      <c r="C87" s="144"/>
    </row>
    <row r="88" customHeight="1" spans="1:3">
      <c r="A88" s="507" t="s">
        <v>935</v>
      </c>
      <c r="B88" s="508">
        <v>1</v>
      </c>
      <c r="C88" s="144"/>
    </row>
    <row r="89" customHeight="1" spans="1:3">
      <c r="A89" s="507" t="s">
        <v>947</v>
      </c>
      <c r="B89" s="508">
        <v>1</v>
      </c>
      <c r="C89" s="144"/>
    </row>
    <row r="90" customHeight="1" spans="1:3">
      <c r="A90" s="510" t="s">
        <v>948</v>
      </c>
      <c r="B90" s="509">
        <f>SUM(B91:B99)</f>
        <v>2763</v>
      </c>
      <c r="C90" s="144"/>
    </row>
    <row r="91" customHeight="1" spans="1:3">
      <c r="A91" s="507" t="s">
        <v>949</v>
      </c>
      <c r="B91" s="508">
        <v>6</v>
      </c>
      <c r="C91" s="144"/>
    </row>
    <row r="92" customHeight="1" spans="1:3">
      <c r="A92" s="507" t="s">
        <v>950</v>
      </c>
      <c r="B92" s="508">
        <v>5</v>
      </c>
      <c r="C92" s="144"/>
    </row>
    <row r="93" customHeight="1" spans="1:3">
      <c r="A93" s="507" t="s">
        <v>951</v>
      </c>
      <c r="B93" s="508">
        <v>1000</v>
      </c>
      <c r="C93" s="144"/>
    </row>
    <row r="94" customHeight="1" spans="1:3">
      <c r="A94" s="507" t="s">
        <v>952</v>
      </c>
      <c r="B94" s="508">
        <v>38</v>
      </c>
      <c r="C94" s="144"/>
    </row>
    <row r="95" customHeight="1" spans="1:3">
      <c r="A95" s="507" t="s">
        <v>953</v>
      </c>
      <c r="B95" s="508">
        <v>104</v>
      </c>
      <c r="C95" s="144"/>
    </row>
    <row r="96" customHeight="1" spans="1:3">
      <c r="A96" s="507" t="s">
        <v>903</v>
      </c>
      <c r="B96" s="508">
        <v>22</v>
      </c>
      <c r="C96" s="144"/>
    </row>
    <row r="97" customHeight="1" spans="1:3">
      <c r="A97" s="507" t="s">
        <v>901</v>
      </c>
      <c r="B97" s="508">
        <v>1581</v>
      </c>
      <c r="C97" s="144"/>
    </row>
    <row r="98" customHeight="1" spans="1:3">
      <c r="A98" s="507" t="s">
        <v>905</v>
      </c>
      <c r="B98" s="508">
        <v>6</v>
      </c>
      <c r="C98" s="144"/>
    </row>
    <row r="99" customHeight="1" spans="1:3">
      <c r="A99" s="507" t="s">
        <v>935</v>
      </c>
      <c r="B99" s="508">
        <v>1</v>
      </c>
      <c r="C99" s="144"/>
    </row>
    <row r="100" customHeight="1" spans="1:3">
      <c r="A100" s="510" t="s">
        <v>954</v>
      </c>
      <c r="B100" s="509">
        <f>SUM(B101:B116)</f>
        <v>1803</v>
      </c>
      <c r="C100" s="144"/>
    </row>
    <row r="101" customHeight="1" spans="1:3">
      <c r="A101" s="507" t="s">
        <v>955</v>
      </c>
      <c r="B101" s="508">
        <v>259</v>
      </c>
      <c r="C101" s="144"/>
    </row>
    <row r="102" customHeight="1" spans="1:3">
      <c r="A102" s="507" t="s">
        <v>956</v>
      </c>
      <c r="B102" s="508">
        <v>215</v>
      </c>
      <c r="C102" s="144"/>
    </row>
    <row r="103" customHeight="1" spans="1:3">
      <c r="A103" s="507" t="s">
        <v>957</v>
      </c>
      <c r="B103" s="508">
        <v>298</v>
      </c>
      <c r="C103" s="144"/>
    </row>
    <row r="104" customHeight="1" spans="1:3">
      <c r="A104" s="507" t="s">
        <v>958</v>
      </c>
      <c r="B104" s="508">
        <v>500</v>
      </c>
      <c r="C104" s="144"/>
    </row>
    <row r="105" customHeight="1" spans="1:3">
      <c r="A105" s="507" t="s">
        <v>959</v>
      </c>
      <c r="B105" s="508">
        <v>100</v>
      </c>
      <c r="C105" s="144"/>
    </row>
    <row r="106" customHeight="1" spans="1:3">
      <c r="A106" s="507" t="s">
        <v>960</v>
      </c>
      <c r="B106" s="508">
        <v>73</v>
      </c>
      <c r="C106" s="144"/>
    </row>
    <row r="107" customHeight="1" spans="1:3">
      <c r="A107" s="507" t="s">
        <v>961</v>
      </c>
      <c r="B107" s="508">
        <v>100</v>
      </c>
      <c r="C107" s="144"/>
    </row>
    <row r="108" customHeight="1" spans="1:3">
      <c r="A108" s="507" t="s">
        <v>962</v>
      </c>
      <c r="B108" s="508">
        <v>3</v>
      </c>
      <c r="C108" s="144"/>
    </row>
    <row r="109" customHeight="1" spans="1:3">
      <c r="A109" s="507" t="s">
        <v>963</v>
      </c>
      <c r="B109" s="508">
        <v>3</v>
      </c>
      <c r="C109" s="144"/>
    </row>
    <row r="110" customHeight="1" spans="1:3">
      <c r="A110" s="507" t="s">
        <v>964</v>
      </c>
      <c r="B110" s="508">
        <v>16</v>
      </c>
      <c r="C110" s="144"/>
    </row>
    <row r="111" customHeight="1" spans="1:3">
      <c r="A111" s="507" t="s">
        <v>924</v>
      </c>
      <c r="B111" s="508">
        <v>121</v>
      </c>
      <c r="C111" s="144"/>
    </row>
    <row r="112" customHeight="1" spans="1:3">
      <c r="A112" s="507" t="s">
        <v>901</v>
      </c>
      <c r="B112" s="508">
        <v>38</v>
      </c>
      <c r="C112" s="144"/>
    </row>
    <row r="113" customHeight="1" spans="1:3">
      <c r="A113" s="507" t="s">
        <v>916</v>
      </c>
      <c r="B113" s="508">
        <v>60</v>
      </c>
      <c r="C113" s="144"/>
    </row>
    <row r="114" customHeight="1" spans="1:3">
      <c r="A114" s="507" t="s">
        <v>903</v>
      </c>
      <c r="B114" s="508">
        <v>12</v>
      </c>
      <c r="C114" s="144"/>
    </row>
    <row r="115" customHeight="1" spans="1:3">
      <c r="A115" s="507" t="s">
        <v>905</v>
      </c>
      <c r="B115" s="508">
        <v>4</v>
      </c>
      <c r="C115" s="144"/>
    </row>
    <row r="116" customHeight="1" spans="1:3">
      <c r="A116" s="507" t="s">
        <v>926</v>
      </c>
      <c r="B116" s="508">
        <v>1</v>
      </c>
      <c r="C116" s="144"/>
    </row>
    <row r="117" customHeight="1" spans="1:3">
      <c r="A117" s="510" t="s">
        <v>965</v>
      </c>
      <c r="B117" s="509">
        <f>SUM(B118:B143)</f>
        <v>4531</v>
      </c>
      <c r="C117" s="144"/>
    </row>
    <row r="118" customHeight="1" spans="1:3">
      <c r="A118" s="507" t="s">
        <v>966</v>
      </c>
      <c r="B118" s="508">
        <v>115</v>
      </c>
      <c r="C118" s="144"/>
    </row>
    <row r="119" customHeight="1" spans="1:3">
      <c r="A119" s="507" t="s">
        <v>907</v>
      </c>
      <c r="B119" s="508">
        <v>1</v>
      </c>
      <c r="C119" s="144"/>
    </row>
    <row r="120" customHeight="1" spans="1:3">
      <c r="A120" s="507" t="s">
        <v>967</v>
      </c>
      <c r="B120" s="508">
        <v>22</v>
      </c>
      <c r="C120" s="144"/>
    </row>
    <row r="121" customHeight="1" spans="1:3">
      <c r="A121" s="507" t="s">
        <v>968</v>
      </c>
      <c r="B121" s="508">
        <v>3</v>
      </c>
      <c r="C121" s="144"/>
    </row>
    <row r="122" customHeight="1" spans="1:3">
      <c r="A122" s="507" t="s">
        <v>945</v>
      </c>
      <c r="B122" s="508">
        <v>84</v>
      </c>
      <c r="C122" s="144"/>
    </row>
    <row r="123" customHeight="1" spans="1:3">
      <c r="A123" s="507" t="s">
        <v>969</v>
      </c>
      <c r="B123" s="508">
        <v>840</v>
      </c>
      <c r="C123" s="144"/>
    </row>
    <row r="124" customHeight="1" spans="1:3">
      <c r="A124" s="507" t="s">
        <v>970</v>
      </c>
      <c r="B124" s="508">
        <v>480</v>
      </c>
      <c r="C124" s="144"/>
    </row>
    <row r="125" customHeight="1" spans="1:3">
      <c r="A125" s="507" t="s">
        <v>971</v>
      </c>
      <c r="B125" s="508">
        <v>96</v>
      </c>
      <c r="C125" s="144"/>
    </row>
    <row r="126" customHeight="1" spans="1:3">
      <c r="A126" s="507" t="s">
        <v>972</v>
      </c>
      <c r="B126" s="508">
        <v>169</v>
      </c>
      <c r="C126" s="144"/>
    </row>
    <row r="127" customHeight="1" spans="1:3">
      <c r="A127" s="507" t="s">
        <v>964</v>
      </c>
      <c r="B127" s="508">
        <v>67</v>
      </c>
      <c r="C127" s="144"/>
    </row>
    <row r="128" customHeight="1" spans="1:3">
      <c r="A128" s="507" t="s">
        <v>973</v>
      </c>
      <c r="B128" s="508">
        <v>179</v>
      </c>
      <c r="C128" s="144"/>
    </row>
    <row r="129" customHeight="1" spans="1:3">
      <c r="A129" s="507" t="s">
        <v>974</v>
      </c>
      <c r="B129" s="508">
        <v>55</v>
      </c>
      <c r="C129" s="144"/>
    </row>
    <row r="130" customHeight="1" spans="1:3">
      <c r="A130" s="507" t="s">
        <v>975</v>
      </c>
      <c r="B130" s="508">
        <v>17</v>
      </c>
      <c r="C130" s="144"/>
    </row>
    <row r="131" customHeight="1" spans="1:3">
      <c r="A131" s="507" t="s">
        <v>976</v>
      </c>
      <c r="B131" s="508">
        <v>100</v>
      </c>
      <c r="C131" s="144"/>
    </row>
    <row r="132" customHeight="1" spans="1:3">
      <c r="A132" s="507" t="s">
        <v>977</v>
      </c>
      <c r="B132" s="508">
        <v>135</v>
      </c>
      <c r="C132" s="144"/>
    </row>
    <row r="133" customHeight="1" spans="1:3">
      <c r="A133" s="507" t="s">
        <v>978</v>
      </c>
      <c r="B133" s="508">
        <v>100</v>
      </c>
      <c r="C133" s="144"/>
    </row>
    <row r="134" customHeight="1" spans="1:3">
      <c r="A134" s="507" t="s">
        <v>915</v>
      </c>
      <c r="B134" s="508">
        <v>6</v>
      </c>
      <c r="C134" s="144"/>
    </row>
    <row r="135" customHeight="1" spans="1:3">
      <c r="A135" s="507" t="s">
        <v>979</v>
      </c>
      <c r="B135" s="508">
        <v>10</v>
      </c>
      <c r="C135" s="144"/>
    </row>
    <row r="136" customHeight="1" spans="1:3">
      <c r="A136" s="507" t="s">
        <v>980</v>
      </c>
      <c r="B136" s="508">
        <v>11</v>
      </c>
      <c r="C136" s="144"/>
    </row>
    <row r="137" customHeight="1" spans="1:3">
      <c r="A137" s="507" t="s">
        <v>981</v>
      </c>
      <c r="B137" s="508">
        <v>1700</v>
      </c>
      <c r="C137" s="144"/>
    </row>
    <row r="138" customHeight="1" spans="1:3">
      <c r="A138" s="507" t="s">
        <v>982</v>
      </c>
      <c r="B138" s="508">
        <v>169</v>
      </c>
      <c r="C138" s="144"/>
    </row>
    <row r="139" customHeight="1" spans="1:3">
      <c r="A139" s="507" t="s">
        <v>983</v>
      </c>
      <c r="B139" s="508">
        <v>50</v>
      </c>
      <c r="C139" s="144"/>
    </row>
    <row r="140" customHeight="1" spans="1:3">
      <c r="A140" s="507" t="s">
        <v>901</v>
      </c>
      <c r="B140" s="508">
        <v>45</v>
      </c>
      <c r="C140" s="144"/>
    </row>
    <row r="141" customHeight="1" spans="1:3">
      <c r="A141" s="507" t="s">
        <v>916</v>
      </c>
      <c r="B141" s="508">
        <v>60</v>
      </c>
      <c r="C141" s="144"/>
    </row>
    <row r="142" customHeight="1" spans="1:3">
      <c r="A142" s="507" t="s">
        <v>903</v>
      </c>
      <c r="B142" s="508">
        <v>14</v>
      </c>
      <c r="C142" s="144"/>
    </row>
    <row r="143" customHeight="1" spans="1:3">
      <c r="A143" s="511" t="s">
        <v>905</v>
      </c>
      <c r="B143" s="512">
        <v>3</v>
      </c>
      <c r="C143" s="144"/>
    </row>
  </sheetData>
  <mergeCells count="2">
    <mergeCell ref="A1:B1"/>
    <mergeCell ref="A2:B2"/>
  </mergeCells>
  <printOptions horizontalCentered="1"/>
  <pageMargins left="0.15748031496063" right="0.15748031496063" top="0.511811023622047" bottom="0.67" header="0.31496062992126" footer="0.31496062992126"/>
  <pageSetup paperSize="9" firstPageNumber="29" orientation="portrait" blackAndWhite="1" useFirstPageNumber="1"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00FF00"/>
  </sheetPr>
  <dimension ref="A1:N28"/>
  <sheetViews>
    <sheetView showZeros="0" workbookViewId="0">
      <selection activeCell="N5" sqref="N5"/>
    </sheetView>
  </sheetViews>
  <sheetFormatPr defaultColWidth="12.75" defaultRowHeight="13.5"/>
  <cols>
    <col min="1" max="1" width="14.375" style="459" customWidth="1"/>
    <col min="2" max="2" width="9.125" style="460" customWidth="1"/>
    <col min="3" max="3" width="10.75" style="460" customWidth="1"/>
    <col min="4" max="4" width="6.875" style="460" customWidth="1"/>
    <col min="5" max="5" width="9.25" style="460" customWidth="1"/>
    <col min="6" max="6" width="8.625" style="460" customWidth="1"/>
    <col min="7" max="7" width="10.25" style="460" customWidth="1"/>
    <col min="8" max="8" width="29.125" style="108" customWidth="1"/>
    <col min="9" max="9" width="8.125" style="109" customWidth="1"/>
    <col min="10" max="10" width="10.625" style="109" customWidth="1"/>
    <col min="11" max="11" width="6.5" style="109" customWidth="1"/>
    <col min="12" max="12" width="8.125" style="109" customWidth="1"/>
    <col min="13" max="13" width="8.75" style="109" customWidth="1"/>
    <col min="14" max="256" width="9" style="459" customWidth="1"/>
    <col min="257" max="257" width="29.625" style="459" customWidth="1"/>
    <col min="258" max="258" width="12.75" style="459"/>
    <col min="259" max="259" width="29.75" style="459" customWidth="1"/>
    <col min="260" max="260" width="17" style="459" customWidth="1"/>
    <col min="261" max="261" width="37" style="459" customWidth="1"/>
    <col min="262" max="262" width="17.375" style="459" customWidth="1"/>
    <col min="263" max="512" width="9" style="459" customWidth="1"/>
    <col min="513" max="513" width="29.625" style="459" customWidth="1"/>
    <col min="514" max="514" width="12.75" style="459"/>
    <col min="515" max="515" width="29.75" style="459" customWidth="1"/>
    <col min="516" max="516" width="17" style="459" customWidth="1"/>
    <col min="517" max="517" width="37" style="459" customWidth="1"/>
    <col min="518" max="518" width="17.375" style="459" customWidth="1"/>
    <col min="519" max="768" width="9" style="459" customWidth="1"/>
    <col min="769" max="769" width="29.625" style="459" customWidth="1"/>
    <col min="770" max="770" width="12.75" style="459"/>
    <col min="771" max="771" width="29.75" style="459" customWidth="1"/>
    <col min="772" max="772" width="17" style="459" customWidth="1"/>
    <col min="773" max="773" width="37" style="459" customWidth="1"/>
    <col min="774" max="774" width="17.375" style="459" customWidth="1"/>
    <col min="775" max="1024" width="9" style="459" customWidth="1"/>
    <col min="1025" max="1025" width="29.625" style="459" customWidth="1"/>
    <col min="1026" max="1026" width="12.75" style="459"/>
    <col min="1027" max="1027" width="29.75" style="459" customWidth="1"/>
    <col min="1028" max="1028" width="17" style="459" customWidth="1"/>
    <col min="1029" max="1029" width="37" style="459" customWidth="1"/>
    <col min="1030" max="1030" width="17.375" style="459" customWidth="1"/>
    <col min="1031" max="1280" width="9" style="459" customWidth="1"/>
    <col min="1281" max="1281" width="29.625" style="459" customWidth="1"/>
    <col min="1282" max="1282" width="12.75" style="459"/>
    <col min="1283" max="1283" width="29.75" style="459" customWidth="1"/>
    <col min="1284" max="1284" width="17" style="459" customWidth="1"/>
    <col min="1285" max="1285" width="37" style="459" customWidth="1"/>
    <col min="1286" max="1286" width="17.375" style="459" customWidth="1"/>
    <col min="1287" max="1536" width="9" style="459" customWidth="1"/>
    <col min="1537" max="1537" width="29.625" style="459" customWidth="1"/>
    <col min="1538" max="1538" width="12.75" style="459"/>
    <col min="1539" max="1539" width="29.75" style="459" customWidth="1"/>
    <col min="1540" max="1540" width="17" style="459" customWidth="1"/>
    <col min="1541" max="1541" width="37" style="459" customWidth="1"/>
    <col min="1542" max="1542" width="17.375" style="459" customWidth="1"/>
    <col min="1543" max="1792" width="9" style="459" customWidth="1"/>
    <col min="1793" max="1793" width="29.625" style="459" customWidth="1"/>
    <col min="1794" max="1794" width="12.75" style="459"/>
    <col min="1795" max="1795" width="29.75" style="459" customWidth="1"/>
    <col min="1796" max="1796" width="17" style="459" customWidth="1"/>
    <col min="1797" max="1797" width="37" style="459" customWidth="1"/>
    <col min="1798" max="1798" width="17.375" style="459" customWidth="1"/>
    <col min="1799" max="2048" width="9" style="459" customWidth="1"/>
    <col min="2049" max="2049" width="29.625" style="459" customWidth="1"/>
    <col min="2050" max="2050" width="12.75" style="459"/>
    <col min="2051" max="2051" width="29.75" style="459" customWidth="1"/>
    <col min="2052" max="2052" width="17" style="459" customWidth="1"/>
    <col min="2053" max="2053" width="37" style="459" customWidth="1"/>
    <col min="2054" max="2054" width="17.375" style="459" customWidth="1"/>
    <col min="2055" max="2304" width="9" style="459" customWidth="1"/>
    <col min="2305" max="2305" width="29.625" style="459" customWidth="1"/>
    <col min="2306" max="2306" width="12.75" style="459"/>
    <col min="2307" max="2307" width="29.75" style="459" customWidth="1"/>
    <col min="2308" max="2308" width="17" style="459" customWidth="1"/>
    <col min="2309" max="2309" width="37" style="459" customWidth="1"/>
    <col min="2310" max="2310" width="17.375" style="459" customWidth="1"/>
    <col min="2311" max="2560" width="9" style="459" customWidth="1"/>
    <col min="2561" max="2561" width="29.625" style="459" customWidth="1"/>
    <col min="2562" max="2562" width="12.75" style="459"/>
    <col min="2563" max="2563" width="29.75" style="459" customWidth="1"/>
    <col min="2564" max="2564" width="17" style="459" customWidth="1"/>
    <col min="2565" max="2565" width="37" style="459" customWidth="1"/>
    <col min="2566" max="2566" width="17.375" style="459" customWidth="1"/>
    <col min="2567" max="2816" width="9" style="459" customWidth="1"/>
    <col min="2817" max="2817" width="29.625" style="459" customWidth="1"/>
    <col min="2818" max="2818" width="12.75" style="459"/>
    <col min="2819" max="2819" width="29.75" style="459" customWidth="1"/>
    <col min="2820" max="2820" width="17" style="459" customWidth="1"/>
    <col min="2821" max="2821" width="37" style="459" customWidth="1"/>
    <col min="2822" max="2822" width="17.375" style="459" customWidth="1"/>
    <col min="2823" max="3072" width="9" style="459" customWidth="1"/>
    <col min="3073" max="3073" width="29.625" style="459" customWidth="1"/>
    <col min="3074" max="3074" width="12.75" style="459"/>
    <col min="3075" max="3075" width="29.75" style="459" customWidth="1"/>
    <col min="3076" max="3076" width="17" style="459" customWidth="1"/>
    <col min="3077" max="3077" width="37" style="459" customWidth="1"/>
    <col min="3078" max="3078" width="17.375" style="459" customWidth="1"/>
    <col min="3079" max="3328" width="9" style="459" customWidth="1"/>
    <col min="3329" max="3329" width="29.625" style="459" customWidth="1"/>
    <col min="3330" max="3330" width="12.75" style="459"/>
    <col min="3331" max="3331" width="29.75" style="459" customWidth="1"/>
    <col min="3332" max="3332" width="17" style="459" customWidth="1"/>
    <col min="3333" max="3333" width="37" style="459" customWidth="1"/>
    <col min="3334" max="3334" width="17.375" style="459" customWidth="1"/>
    <col min="3335" max="3584" width="9" style="459" customWidth="1"/>
    <col min="3585" max="3585" width="29.625" style="459" customWidth="1"/>
    <col min="3586" max="3586" width="12.75" style="459"/>
    <col min="3587" max="3587" width="29.75" style="459" customWidth="1"/>
    <col min="3588" max="3588" width="17" style="459" customWidth="1"/>
    <col min="3589" max="3589" width="37" style="459" customWidth="1"/>
    <col min="3590" max="3590" width="17.375" style="459" customWidth="1"/>
    <col min="3591" max="3840" width="9" style="459" customWidth="1"/>
    <col min="3841" max="3841" width="29.625" style="459" customWidth="1"/>
    <col min="3842" max="3842" width="12.75" style="459"/>
    <col min="3843" max="3843" width="29.75" style="459" customWidth="1"/>
    <col min="3844" max="3844" width="17" style="459" customWidth="1"/>
    <col min="3845" max="3845" width="37" style="459" customWidth="1"/>
    <col min="3846" max="3846" width="17.375" style="459" customWidth="1"/>
    <col min="3847" max="4096" width="9" style="459" customWidth="1"/>
    <col min="4097" max="4097" width="29.625" style="459" customWidth="1"/>
    <col min="4098" max="4098" width="12.75" style="459"/>
    <col min="4099" max="4099" width="29.75" style="459" customWidth="1"/>
    <col min="4100" max="4100" width="17" style="459" customWidth="1"/>
    <col min="4101" max="4101" width="37" style="459" customWidth="1"/>
    <col min="4102" max="4102" width="17.375" style="459" customWidth="1"/>
    <col min="4103" max="4352" width="9" style="459" customWidth="1"/>
    <col min="4353" max="4353" width="29.625" style="459" customWidth="1"/>
    <col min="4354" max="4354" width="12.75" style="459"/>
    <col min="4355" max="4355" width="29.75" style="459" customWidth="1"/>
    <col min="4356" max="4356" width="17" style="459" customWidth="1"/>
    <col min="4357" max="4357" width="37" style="459" customWidth="1"/>
    <col min="4358" max="4358" width="17.375" style="459" customWidth="1"/>
    <col min="4359" max="4608" width="9" style="459" customWidth="1"/>
    <col min="4609" max="4609" width="29.625" style="459" customWidth="1"/>
    <col min="4610" max="4610" width="12.75" style="459"/>
    <col min="4611" max="4611" width="29.75" style="459" customWidth="1"/>
    <col min="4612" max="4612" width="17" style="459" customWidth="1"/>
    <col min="4613" max="4613" width="37" style="459" customWidth="1"/>
    <col min="4614" max="4614" width="17.375" style="459" customWidth="1"/>
    <col min="4615" max="4864" width="9" style="459" customWidth="1"/>
    <col min="4865" max="4865" width="29.625" style="459" customWidth="1"/>
    <col min="4866" max="4866" width="12.75" style="459"/>
    <col min="4867" max="4867" width="29.75" style="459" customWidth="1"/>
    <col min="4868" max="4868" width="17" style="459" customWidth="1"/>
    <col min="4869" max="4869" width="37" style="459" customWidth="1"/>
    <col min="4870" max="4870" width="17.375" style="459" customWidth="1"/>
    <col min="4871" max="5120" width="9" style="459" customWidth="1"/>
    <col min="5121" max="5121" width="29.625" style="459" customWidth="1"/>
    <col min="5122" max="5122" width="12.75" style="459"/>
    <col min="5123" max="5123" width="29.75" style="459" customWidth="1"/>
    <col min="5124" max="5124" width="17" style="459" customWidth="1"/>
    <col min="5125" max="5125" width="37" style="459" customWidth="1"/>
    <col min="5126" max="5126" width="17.375" style="459" customWidth="1"/>
    <col min="5127" max="5376" width="9" style="459" customWidth="1"/>
    <col min="5377" max="5377" width="29.625" style="459" customWidth="1"/>
    <col min="5378" max="5378" width="12.75" style="459"/>
    <col min="5379" max="5379" width="29.75" style="459" customWidth="1"/>
    <col min="5380" max="5380" width="17" style="459" customWidth="1"/>
    <col min="5381" max="5381" width="37" style="459" customWidth="1"/>
    <col min="5382" max="5382" width="17.375" style="459" customWidth="1"/>
    <col min="5383" max="5632" width="9" style="459" customWidth="1"/>
    <col min="5633" max="5633" width="29.625" style="459" customWidth="1"/>
    <col min="5634" max="5634" width="12.75" style="459"/>
    <col min="5635" max="5635" width="29.75" style="459" customWidth="1"/>
    <col min="5636" max="5636" width="17" style="459" customWidth="1"/>
    <col min="5637" max="5637" width="37" style="459" customWidth="1"/>
    <col min="5638" max="5638" width="17.375" style="459" customWidth="1"/>
    <col min="5639" max="5888" width="9" style="459" customWidth="1"/>
    <col min="5889" max="5889" width="29.625" style="459" customWidth="1"/>
    <col min="5890" max="5890" width="12.75" style="459"/>
    <col min="5891" max="5891" width="29.75" style="459" customWidth="1"/>
    <col min="5892" max="5892" width="17" style="459" customWidth="1"/>
    <col min="5893" max="5893" width="37" style="459" customWidth="1"/>
    <col min="5894" max="5894" width="17.375" style="459" customWidth="1"/>
    <col min="5895" max="6144" width="9" style="459" customWidth="1"/>
    <col min="6145" max="6145" width="29.625" style="459" customWidth="1"/>
    <col min="6146" max="6146" width="12.75" style="459"/>
    <col min="6147" max="6147" width="29.75" style="459" customWidth="1"/>
    <col min="6148" max="6148" width="17" style="459" customWidth="1"/>
    <col min="6149" max="6149" width="37" style="459" customWidth="1"/>
    <col min="6150" max="6150" width="17.375" style="459" customWidth="1"/>
    <col min="6151" max="6400" width="9" style="459" customWidth="1"/>
    <col min="6401" max="6401" width="29.625" style="459" customWidth="1"/>
    <col min="6402" max="6402" width="12.75" style="459"/>
    <col min="6403" max="6403" width="29.75" style="459" customWidth="1"/>
    <col min="6404" max="6404" width="17" style="459" customWidth="1"/>
    <col min="6405" max="6405" width="37" style="459" customWidth="1"/>
    <col min="6406" max="6406" width="17.375" style="459" customWidth="1"/>
    <col min="6407" max="6656" width="9" style="459" customWidth="1"/>
    <col min="6657" max="6657" width="29.625" style="459" customWidth="1"/>
    <col min="6658" max="6658" width="12.75" style="459"/>
    <col min="6659" max="6659" width="29.75" style="459" customWidth="1"/>
    <col min="6660" max="6660" width="17" style="459" customWidth="1"/>
    <col min="6661" max="6661" width="37" style="459" customWidth="1"/>
    <col min="6662" max="6662" width="17.375" style="459" customWidth="1"/>
    <col min="6663" max="6912" width="9" style="459" customWidth="1"/>
    <col min="6913" max="6913" width="29.625" style="459" customWidth="1"/>
    <col min="6914" max="6914" width="12.75" style="459"/>
    <col min="6915" max="6915" width="29.75" style="459" customWidth="1"/>
    <col min="6916" max="6916" width="17" style="459" customWidth="1"/>
    <col min="6917" max="6917" width="37" style="459" customWidth="1"/>
    <col min="6918" max="6918" width="17.375" style="459" customWidth="1"/>
    <col min="6919" max="7168" width="9" style="459" customWidth="1"/>
    <col min="7169" max="7169" width="29.625" style="459" customWidth="1"/>
    <col min="7170" max="7170" width="12.75" style="459"/>
    <col min="7171" max="7171" width="29.75" style="459" customWidth="1"/>
    <col min="7172" max="7172" width="17" style="459" customWidth="1"/>
    <col min="7173" max="7173" width="37" style="459" customWidth="1"/>
    <col min="7174" max="7174" width="17.375" style="459" customWidth="1"/>
    <col min="7175" max="7424" width="9" style="459" customWidth="1"/>
    <col min="7425" max="7425" width="29.625" style="459" customWidth="1"/>
    <col min="7426" max="7426" width="12.75" style="459"/>
    <col min="7427" max="7427" width="29.75" style="459" customWidth="1"/>
    <col min="7428" max="7428" width="17" style="459" customWidth="1"/>
    <col min="7429" max="7429" width="37" style="459" customWidth="1"/>
    <col min="7430" max="7430" width="17.375" style="459" customWidth="1"/>
    <col min="7431" max="7680" width="9" style="459" customWidth="1"/>
    <col min="7681" max="7681" width="29.625" style="459" customWidth="1"/>
    <col min="7682" max="7682" width="12.75" style="459"/>
    <col min="7683" max="7683" width="29.75" style="459" customWidth="1"/>
    <col min="7684" max="7684" width="17" style="459" customWidth="1"/>
    <col min="7685" max="7685" width="37" style="459" customWidth="1"/>
    <col min="7686" max="7686" width="17.375" style="459" customWidth="1"/>
    <col min="7687" max="7936" width="9" style="459" customWidth="1"/>
    <col min="7937" max="7937" width="29.625" style="459" customWidth="1"/>
    <col min="7938" max="7938" width="12.75" style="459"/>
    <col min="7939" max="7939" width="29.75" style="459" customWidth="1"/>
    <col min="7940" max="7940" width="17" style="459" customWidth="1"/>
    <col min="7941" max="7941" width="37" style="459" customWidth="1"/>
    <col min="7942" max="7942" width="17.375" style="459" customWidth="1"/>
    <col min="7943" max="8192" width="9" style="459" customWidth="1"/>
    <col min="8193" max="8193" width="29.625" style="459" customWidth="1"/>
    <col min="8194" max="8194" width="12.75" style="459"/>
    <col min="8195" max="8195" width="29.75" style="459" customWidth="1"/>
    <col min="8196" max="8196" width="17" style="459" customWidth="1"/>
    <col min="8197" max="8197" width="37" style="459" customWidth="1"/>
    <col min="8198" max="8198" width="17.375" style="459" customWidth="1"/>
    <col min="8199" max="8448" width="9" style="459" customWidth="1"/>
    <col min="8449" max="8449" width="29.625" style="459" customWidth="1"/>
    <col min="8450" max="8450" width="12.75" style="459"/>
    <col min="8451" max="8451" width="29.75" style="459" customWidth="1"/>
    <col min="8452" max="8452" width="17" style="459" customWidth="1"/>
    <col min="8453" max="8453" width="37" style="459" customWidth="1"/>
    <col min="8454" max="8454" width="17.375" style="459" customWidth="1"/>
    <col min="8455" max="8704" width="9" style="459" customWidth="1"/>
    <col min="8705" max="8705" width="29.625" style="459" customWidth="1"/>
    <col min="8706" max="8706" width="12.75" style="459"/>
    <col min="8707" max="8707" width="29.75" style="459" customWidth="1"/>
    <col min="8708" max="8708" width="17" style="459" customWidth="1"/>
    <col min="8709" max="8709" width="37" style="459" customWidth="1"/>
    <col min="8710" max="8710" width="17.375" style="459" customWidth="1"/>
    <col min="8711" max="8960" width="9" style="459" customWidth="1"/>
    <col min="8961" max="8961" width="29.625" style="459" customWidth="1"/>
    <col min="8962" max="8962" width="12.75" style="459"/>
    <col min="8963" max="8963" width="29.75" style="459" customWidth="1"/>
    <col min="8964" max="8964" width="17" style="459" customWidth="1"/>
    <col min="8965" max="8965" width="37" style="459" customWidth="1"/>
    <col min="8966" max="8966" width="17.375" style="459" customWidth="1"/>
    <col min="8967" max="9216" width="9" style="459" customWidth="1"/>
    <col min="9217" max="9217" width="29.625" style="459" customWidth="1"/>
    <col min="9218" max="9218" width="12.75" style="459"/>
    <col min="9219" max="9219" width="29.75" style="459" customWidth="1"/>
    <col min="9220" max="9220" width="17" style="459" customWidth="1"/>
    <col min="9221" max="9221" width="37" style="459" customWidth="1"/>
    <col min="9222" max="9222" width="17.375" style="459" customWidth="1"/>
    <col min="9223" max="9472" width="9" style="459" customWidth="1"/>
    <col min="9473" max="9473" width="29.625" style="459" customWidth="1"/>
    <col min="9474" max="9474" width="12.75" style="459"/>
    <col min="9475" max="9475" width="29.75" style="459" customWidth="1"/>
    <col min="9476" max="9476" width="17" style="459" customWidth="1"/>
    <col min="9477" max="9477" width="37" style="459" customWidth="1"/>
    <col min="9478" max="9478" width="17.375" style="459" customWidth="1"/>
    <col min="9479" max="9728" width="9" style="459" customWidth="1"/>
    <col min="9729" max="9729" width="29.625" style="459" customWidth="1"/>
    <col min="9730" max="9730" width="12.75" style="459"/>
    <col min="9731" max="9731" width="29.75" style="459" customWidth="1"/>
    <col min="9732" max="9732" width="17" style="459" customWidth="1"/>
    <col min="9733" max="9733" width="37" style="459" customWidth="1"/>
    <col min="9734" max="9734" width="17.375" style="459" customWidth="1"/>
    <col min="9735" max="9984" width="9" style="459" customWidth="1"/>
    <col min="9985" max="9985" width="29.625" style="459" customWidth="1"/>
    <col min="9986" max="9986" width="12.75" style="459"/>
    <col min="9987" max="9987" width="29.75" style="459" customWidth="1"/>
    <col min="9988" max="9988" width="17" style="459" customWidth="1"/>
    <col min="9989" max="9989" width="37" style="459" customWidth="1"/>
    <col min="9990" max="9990" width="17.375" style="459" customWidth="1"/>
    <col min="9991" max="10240" width="9" style="459" customWidth="1"/>
    <col min="10241" max="10241" width="29.625" style="459" customWidth="1"/>
    <col min="10242" max="10242" width="12.75" style="459"/>
    <col min="10243" max="10243" width="29.75" style="459" customWidth="1"/>
    <col min="10244" max="10244" width="17" style="459" customWidth="1"/>
    <col min="10245" max="10245" width="37" style="459" customWidth="1"/>
    <col min="10246" max="10246" width="17.375" style="459" customWidth="1"/>
    <col min="10247" max="10496" width="9" style="459" customWidth="1"/>
    <col min="10497" max="10497" width="29.625" style="459" customWidth="1"/>
    <col min="10498" max="10498" width="12.75" style="459"/>
    <col min="10499" max="10499" width="29.75" style="459" customWidth="1"/>
    <col min="10500" max="10500" width="17" style="459" customWidth="1"/>
    <col min="10501" max="10501" width="37" style="459" customWidth="1"/>
    <col min="10502" max="10502" width="17.375" style="459" customWidth="1"/>
    <col min="10503" max="10752" width="9" style="459" customWidth="1"/>
    <col min="10753" max="10753" width="29.625" style="459" customWidth="1"/>
    <col min="10754" max="10754" width="12.75" style="459"/>
    <col min="10755" max="10755" width="29.75" style="459" customWidth="1"/>
    <col min="10756" max="10756" width="17" style="459" customWidth="1"/>
    <col min="10757" max="10757" width="37" style="459" customWidth="1"/>
    <col min="10758" max="10758" width="17.375" style="459" customWidth="1"/>
    <col min="10759" max="11008" width="9" style="459" customWidth="1"/>
    <col min="11009" max="11009" width="29.625" style="459" customWidth="1"/>
    <col min="11010" max="11010" width="12.75" style="459"/>
    <col min="11011" max="11011" width="29.75" style="459" customWidth="1"/>
    <col min="11012" max="11012" width="17" style="459" customWidth="1"/>
    <col min="11013" max="11013" width="37" style="459" customWidth="1"/>
    <col min="11014" max="11014" width="17.375" style="459" customWidth="1"/>
    <col min="11015" max="11264" width="9" style="459" customWidth="1"/>
    <col min="11265" max="11265" width="29.625" style="459" customWidth="1"/>
    <col min="11266" max="11266" width="12.75" style="459"/>
    <col min="11267" max="11267" width="29.75" style="459" customWidth="1"/>
    <col min="11268" max="11268" width="17" style="459" customWidth="1"/>
    <col min="11269" max="11269" width="37" style="459" customWidth="1"/>
    <col min="11270" max="11270" width="17.375" style="459" customWidth="1"/>
    <col min="11271" max="11520" width="9" style="459" customWidth="1"/>
    <col min="11521" max="11521" width="29.625" style="459" customWidth="1"/>
    <col min="11522" max="11522" width="12.75" style="459"/>
    <col min="11523" max="11523" width="29.75" style="459" customWidth="1"/>
    <col min="11524" max="11524" width="17" style="459" customWidth="1"/>
    <col min="11525" max="11525" width="37" style="459" customWidth="1"/>
    <col min="11526" max="11526" width="17.375" style="459" customWidth="1"/>
    <col min="11527" max="11776" width="9" style="459" customWidth="1"/>
    <col min="11777" max="11777" width="29.625" style="459" customWidth="1"/>
    <col min="11778" max="11778" width="12.75" style="459"/>
    <col min="11779" max="11779" width="29.75" style="459" customWidth="1"/>
    <col min="11780" max="11780" width="17" style="459" customWidth="1"/>
    <col min="11781" max="11781" width="37" style="459" customWidth="1"/>
    <col min="11782" max="11782" width="17.375" style="459" customWidth="1"/>
    <col min="11783" max="12032" width="9" style="459" customWidth="1"/>
    <col min="12033" max="12033" width="29.625" style="459" customWidth="1"/>
    <col min="12034" max="12034" width="12.75" style="459"/>
    <col min="12035" max="12035" width="29.75" style="459" customWidth="1"/>
    <col min="12036" max="12036" width="17" style="459" customWidth="1"/>
    <col min="12037" max="12037" width="37" style="459" customWidth="1"/>
    <col min="12038" max="12038" width="17.375" style="459" customWidth="1"/>
    <col min="12039" max="12288" width="9" style="459" customWidth="1"/>
    <col min="12289" max="12289" width="29.625" style="459" customWidth="1"/>
    <col min="12290" max="12290" width="12.75" style="459"/>
    <col min="12291" max="12291" width="29.75" style="459" customWidth="1"/>
    <col min="12292" max="12292" width="17" style="459" customWidth="1"/>
    <col min="12293" max="12293" width="37" style="459" customWidth="1"/>
    <col min="12294" max="12294" width="17.375" style="459" customWidth="1"/>
    <col min="12295" max="12544" width="9" style="459" customWidth="1"/>
    <col min="12545" max="12545" width="29.625" style="459" customWidth="1"/>
    <col min="12546" max="12546" width="12.75" style="459"/>
    <col min="12547" max="12547" width="29.75" style="459" customWidth="1"/>
    <col min="12548" max="12548" width="17" style="459" customWidth="1"/>
    <col min="12549" max="12549" width="37" style="459" customWidth="1"/>
    <col min="12550" max="12550" width="17.375" style="459" customWidth="1"/>
    <col min="12551" max="12800" width="9" style="459" customWidth="1"/>
    <col min="12801" max="12801" width="29.625" style="459" customWidth="1"/>
    <col min="12802" max="12802" width="12.75" style="459"/>
    <col min="12803" max="12803" width="29.75" style="459" customWidth="1"/>
    <col min="12804" max="12804" width="17" style="459" customWidth="1"/>
    <col min="12805" max="12805" width="37" style="459" customWidth="1"/>
    <col min="12806" max="12806" width="17.375" style="459" customWidth="1"/>
    <col min="12807" max="13056" width="9" style="459" customWidth="1"/>
    <col min="13057" max="13057" width="29.625" style="459" customWidth="1"/>
    <col min="13058" max="13058" width="12.75" style="459"/>
    <col min="13059" max="13059" width="29.75" style="459" customWidth="1"/>
    <col min="13060" max="13060" width="17" style="459" customWidth="1"/>
    <col min="13061" max="13061" width="37" style="459" customWidth="1"/>
    <col min="13062" max="13062" width="17.375" style="459" customWidth="1"/>
    <col min="13063" max="13312" width="9" style="459" customWidth="1"/>
    <col min="13313" max="13313" width="29.625" style="459" customWidth="1"/>
    <col min="13314" max="13314" width="12.75" style="459"/>
    <col min="13315" max="13315" width="29.75" style="459" customWidth="1"/>
    <col min="13316" max="13316" width="17" style="459" customWidth="1"/>
    <col min="13317" max="13317" width="37" style="459" customWidth="1"/>
    <col min="13318" max="13318" width="17.375" style="459" customWidth="1"/>
    <col min="13319" max="13568" width="9" style="459" customWidth="1"/>
    <col min="13569" max="13569" width="29.625" style="459" customWidth="1"/>
    <col min="13570" max="13570" width="12.75" style="459"/>
    <col min="13571" max="13571" width="29.75" style="459" customWidth="1"/>
    <col min="13572" max="13572" width="17" style="459" customWidth="1"/>
    <col min="13573" max="13573" width="37" style="459" customWidth="1"/>
    <col min="13574" max="13574" width="17.375" style="459" customWidth="1"/>
    <col min="13575" max="13824" width="9" style="459" customWidth="1"/>
    <col min="13825" max="13825" width="29.625" style="459" customWidth="1"/>
    <col min="13826" max="13826" width="12.75" style="459"/>
    <col min="13827" max="13827" width="29.75" style="459" customWidth="1"/>
    <col min="13828" max="13828" width="17" style="459" customWidth="1"/>
    <col min="13829" max="13829" width="37" style="459" customWidth="1"/>
    <col min="13830" max="13830" width="17.375" style="459" customWidth="1"/>
    <col min="13831" max="14080" width="9" style="459" customWidth="1"/>
    <col min="14081" max="14081" width="29.625" style="459" customWidth="1"/>
    <col min="14082" max="14082" width="12.75" style="459"/>
    <col min="14083" max="14083" width="29.75" style="459" customWidth="1"/>
    <col min="14084" max="14084" width="17" style="459" customWidth="1"/>
    <col min="14085" max="14085" width="37" style="459" customWidth="1"/>
    <col min="14086" max="14086" width="17.375" style="459" customWidth="1"/>
    <col min="14087" max="14336" width="9" style="459" customWidth="1"/>
    <col min="14337" max="14337" width="29.625" style="459" customWidth="1"/>
    <col min="14338" max="14338" width="12.75" style="459"/>
    <col min="14339" max="14339" width="29.75" style="459" customWidth="1"/>
    <col min="14340" max="14340" width="17" style="459" customWidth="1"/>
    <col min="14341" max="14341" width="37" style="459" customWidth="1"/>
    <col min="14342" max="14342" width="17.375" style="459" customWidth="1"/>
    <col min="14343" max="14592" width="9" style="459" customWidth="1"/>
    <col min="14593" max="14593" width="29.625" style="459" customWidth="1"/>
    <col min="14594" max="14594" width="12.75" style="459"/>
    <col min="14595" max="14595" width="29.75" style="459" customWidth="1"/>
    <col min="14596" max="14596" width="17" style="459" customWidth="1"/>
    <col min="14597" max="14597" width="37" style="459" customWidth="1"/>
    <col min="14598" max="14598" width="17.375" style="459" customWidth="1"/>
    <col min="14599" max="14848" width="9" style="459" customWidth="1"/>
    <col min="14849" max="14849" width="29.625" style="459" customWidth="1"/>
    <col min="14850" max="14850" width="12.75" style="459"/>
    <col min="14851" max="14851" width="29.75" style="459" customWidth="1"/>
    <col min="14852" max="14852" width="17" style="459" customWidth="1"/>
    <col min="14853" max="14853" width="37" style="459" customWidth="1"/>
    <col min="14854" max="14854" width="17.375" style="459" customWidth="1"/>
    <col min="14855" max="15104" width="9" style="459" customWidth="1"/>
    <col min="15105" max="15105" width="29.625" style="459" customWidth="1"/>
    <col min="15106" max="15106" width="12.75" style="459"/>
    <col min="15107" max="15107" width="29.75" style="459" customWidth="1"/>
    <col min="15108" max="15108" width="17" style="459" customWidth="1"/>
    <col min="15109" max="15109" width="37" style="459" customWidth="1"/>
    <col min="15110" max="15110" width="17.375" style="459" customWidth="1"/>
    <col min="15111" max="15360" width="9" style="459" customWidth="1"/>
    <col min="15361" max="15361" width="29.625" style="459" customWidth="1"/>
    <col min="15362" max="15362" width="12.75" style="459"/>
    <col min="15363" max="15363" width="29.75" style="459" customWidth="1"/>
    <col min="15364" max="15364" width="17" style="459" customWidth="1"/>
    <col min="15365" max="15365" width="37" style="459" customWidth="1"/>
    <col min="15366" max="15366" width="17.375" style="459" customWidth="1"/>
    <col min="15367" max="15616" width="9" style="459" customWidth="1"/>
    <col min="15617" max="15617" width="29.625" style="459" customWidth="1"/>
    <col min="15618" max="15618" width="12.75" style="459"/>
    <col min="15619" max="15619" width="29.75" style="459" customWidth="1"/>
    <col min="15620" max="15620" width="17" style="459" customWidth="1"/>
    <col min="15621" max="15621" width="37" style="459" customWidth="1"/>
    <col min="15622" max="15622" width="17.375" style="459" customWidth="1"/>
    <col min="15623" max="15872" width="9" style="459" customWidth="1"/>
    <col min="15873" max="15873" width="29.625" style="459" customWidth="1"/>
    <col min="15874" max="15874" width="12.75" style="459"/>
    <col min="15875" max="15875" width="29.75" style="459" customWidth="1"/>
    <col min="15876" max="15876" width="17" style="459" customWidth="1"/>
    <col min="15877" max="15877" width="37" style="459" customWidth="1"/>
    <col min="15878" max="15878" width="17.375" style="459" customWidth="1"/>
    <col min="15879" max="16128" width="9" style="459" customWidth="1"/>
    <col min="16129" max="16129" width="29.625" style="459" customWidth="1"/>
    <col min="16130" max="16130" width="12.75" style="459"/>
    <col min="16131" max="16131" width="29.75" style="459" customWidth="1"/>
    <col min="16132" max="16132" width="17" style="459" customWidth="1"/>
    <col min="16133" max="16133" width="37" style="459" customWidth="1"/>
    <col min="16134" max="16134" width="17.375" style="459" customWidth="1"/>
    <col min="16135" max="16384" width="9" style="459" customWidth="1"/>
  </cols>
  <sheetData>
    <row r="1" ht="18.75" customHeight="1" spans="1:13">
      <c r="A1" s="107" t="s">
        <v>984</v>
      </c>
      <c r="B1" s="107"/>
      <c r="C1" s="107"/>
      <c r="D1" s="107"/>
      <c r="E1" s="107"/>
      <c r="F1" s="107"/>
      <c r="G1" s="107"/>
      <c r="H1" s="107"/>
      <c r="I1" s="107"/>
      <c r="J1" s="107"/>
      <c r="K1" s="107"/>
      <c r="L1" s="107"/>
      <c r="M1" s="107"/>
    </row>
    <row r="2" ht="27.6" customHeight="1" spans="1:14">
      <c r="A2" s="74" t="s">
        <v>985</v>
      </c>
      <c r="B2" s="74"/>
      <c r="C2" s="74"/>
      <c r="D2" s="74"/>
      <c r="E2" s="74"/>
      <c r="F2" s="74"/>
      <c r="G2" s="74"/>
      <c r="H2" s="74"/>
      <c r="I2" s="74"/>
      <c r="J2" s="74"/>
      <c r="K2" s="74"/>
      <c r="L2" s="74"/>
      <c r="M2" s="74"/>
      <c r="N2" s="74"/>
    </row>
    <row r="3" ht="23.25" customHeight="1" spans="1:14">
      <c r="A3" s="461"/>
      <c r="B3" s="461"/>
      <c r="C3" s="461"/>
      <c r="D3" s="461"/>
      <c r="E3" s="461"/>
      <c r="F3" s="461"/>
      <c r="G3" s="461"/>
      <c r="H3" s="461"/>
      <c r="J3" s="113"/>
      <c r="K3" s="113"/>
      <c r="L3" s="113"/>
      <c r="N3" s="113" t="s">
        <v>78</v>
      </c>
    </row>
    <row r="4" s="458" customFormat="1" ht="36" spans="1:14">
      <c r="A4" s="430" t="s">
        <v>79</v>
      </c>
      <c r="B4" s="431" t="s">
        <v>757</v>
      </c>
      <c r="C4" s="431" t="s">
        <v>986</v>
      </c>
      <c r="D4" s="431" t="s">
        <v>155</v>
      </c>
      <c r="E4" s="431" t="s">
        <v>80</v>
      </c>
      <c r="F4" s="431" t="s">
        <v>156</v>
      </c>
      <c r="G4" s="432" t="s">
        <v>157</v>
      </c>
      <c r="H4" s="462" t="s">
        <v>987</v>
      </c>
      <c r="I4" s="431" t="s">
        <v>757</v>
      </c>
      <c r="J4" s="431" t="s">
        <v>986</v>
      </c>
      <c r="K4" s="431" t="s">
        <v>155</v>
      </c>
      <c r="L4" s="431" t="s">
        <v>80</v>
      </c>
      <c r="M4" s="431" t="s">
        <v>156</v>
      </c>
      <c r="N4" s="454" t="s">
        <v>157</v>
      </c>
    </row>
    <row r="5" s="458" customFormat="1" ht="24" customHeight="1" spans="1:14">
      <c r="A5" s="463" t="s">
        <v>159</v>
      </c>
      <c r="B5" s="464">
        <v>2626</v>
      </c>
      <c r="C5" s="464">
        <v>2626</v>
      </c>
      <c r="D5" s="464">
        <v>2626</v>
      </c>
      <c r="E5" s="464">
        <v>2626</v>
      </c>
      <c r="F5" s="465">
        <v>100</v>
      </c>
      <c r="G5" s="466">
        <v>174.973821989529</v>
      </c>
      <c r="H5" s="467" t="s">
        <v>159</v>
      </c>
      <c r="I5" s="464">
        <v>2626</v>
      </c>
      <c r="J5" s="464">
        <v>2626</v>
      </c>
      <c r="K5" s="464">
        <v>2626</v>
      </c>
      <c r="L5" s="464">
        <v>2626</v>
      </c>
      <c r="M5" s="465">
        <v>100</v>
      </c>
      <c r="N5" s="491">
        <v>174.973821989529</v>
      </c>
    </row>
    <row r="6" s="458" customFormat="1" ht="24" customHeight="1" spans="1:14">
      <c r="A6" s="468" t="s">
        <v>160</v>
      </c>
      <c r="B6" s="464">
        <v>2000</v>
      </c>
      <c r="C6" s="464">
        <v>2000</v>
      </c>
      <c r="D6" s="464">
        <v>2000</v>
      </c>
      <c r="E6" s="464">
        <v>2000</v>
      </c>
      <c r="F6" s="465">
        <v>100</v>
      </c>
      <c r="G6" s="466">
        <v>566.666666666667</v>
      </c>
      <c r="H6" s="469" t="s">
        <v>161</v>
      </c>
      <c r="I6" s="464">
        <v>626</v>
      </c>
      <c r="J6" s="464">
        <v>626</v>
      </c>
      <c r="K6" s="464">
        <v>0</v>
      </c>
      <c r="L6" s="464">
        <v>0</v>
      </c>
      <c r="M6" s="464"/>
      <c r="N6" s="492"/>
    </row>
    <row r="7" s="458" customFormat="1" ht="22.5" customHeight="1" spans="1:14">
      <c r="A7" s="470" t="s">
        <v>988</v>
      </c>
      <c r="B7" s="442">
        <v>2000</v>
      </c>
      <c r="C7" s="442">
        <v>2000</v>
      </c>
      <c r="D7" s="442">
        <v>2000</v>
      </c>
      <c r="E7" s="443">
        <v>2000</v>
      </c>
      <c r="F7" s="471">
        <v>100</v>
      </c>
      <c r="G7" s="472">
        <v>566.666666666667</v>
      </c>
      <c r="H7" s="473" t="s">
        <v>989</v>
      </c>
      <c r="I7" s="443">
        <v>626</v>
      </c>
      <c r="J7" s="443">
        <v>626</v>
      </c>
      <c r="K7" s="443"/>
      <c r="L7" s="443"/>
      <c r="M7" s="443"/>
      <c r="N7" s="492"/>
    </row>
    <row r="8" s="458" customFormat="1" ht="22.5" customHeight="1" spans="1:14">
      <c r="A8" s="470"/>
      <c r="B8" s="442"/>
      <c r="C8" s="442"/>
      <c r="D8" s="442"/>
      <c r="E8" s="443"/>
      <c r="F8" s="464"/>
      <c r="G8" s="474"/>
      <c r="H8" s="475" t="s">
        <v>990</v>
      </c>
      <c r="I8" s="442">
        <v>626</v>
      </c>
      <c r="J8" s="442">
        <v>626</v>
      </c>
      <c r="K8" s="442">
        <v>626</v>
      </c>
      <c r="L8" s="443"/>
      <c r="M8" s="443"/>
      <c r="N8" s="492"/>
    </row>
    <row r="9" s="458" customFormat="1" ht="22.5" customHeight="1" spans="1:14">
      <c r="A9" s="470"/>
      <c r="B9" s="443"/>
      <c r="C9" s="443"/>
      <c r="D9" s="443"/>
      <c r="E9" s="443"/>
      <c r="F9" s="443"/>
      <c r="G9" s="474"/>
      <c r="H9" s="473"/>
      <c r="I9" s="443"/>
      <c r="J9" s="443"/>
      <c r="K9" s="443"/>
      <c r="L9" s="443"/>
      <c r="M9" s="443"/>
      <c r="N9" s="493"/>
    </row>
    <row r="10" s="458" customFormat="1" ht="22.5" customHeight="1" spans="1:14">
      <c r="A10" s="470"/>
      <c r="B10" s="476"/>
      <c r="C10" s="476"/>
      <c r="D10" s="476"/>
      <c r="E10" s="476"/>
      <c r="F10" s="476"/>
      <c r="G10" s="476"/>
      <c r="H10" s="473"/>
      <c r="I10" s="443"/>
      <c r="J10" s="443"/>
      <c r="K10" s="443"/>
      <c r="L10" s="443"/>
      <c r="M10" s="443"/>
      <c r="N10" s="493"/>
    </row>
    <row r="11" s="458" customFormat="1" ht="22.5" customHeight="1" spans="1:14">
      <c r="A11" s="470"/>
      <c r="B11" s="477"/>
      <c r="C11" s="477"/>
      <c r="D11" s="477"/>
      <c r="E11" s="477"/>
      <c r="F11" s="477"/>
      <c r="G11" s="477"/>
      <c r="H11" s="473"/>
      <c r="I11" s="442"/>
      <c r="J11" s="442"/>
      <c r="K11" s="442"/>
      <c r="L11" s="443"/>
      <c r="M11" s="443"/>
      <c r="N11" s="493"/>
    </row>
    <row r="12" s="458" customFormat="1" ht="22.5" customHeight="1" spans="1:14">
      <c r="A12" s="470"/>
      <c r="B12" s="477"/>
      <c r="C12" s="477"/>
      <c r="D12" s="477"/>
      <c r="E12" s="477"/>
      <c r="F12" s="477"/>
      <c r="G12" s="477"/>
      <c r="H12" s="473"/>
      <c r="I12" s="443"/>
      <c r="J12" s="443"/>
      <c r="K12" s="443"/>
      <c r="L12" s="443"/>
      <c r="M12" s="443"/>
      <c r="N12" s="493"/>
    </row>
    <row r="13" s="458" customFormat="1" ht="22.5" customHeight="1" spans="1:14">
      <c r="A13" s="470"/>
      <c r="B13" s="477"/>
      <c r="C13" s="477"/>
      <c r="D13" s="477"/>
      <c r="E13" s="477"/>
      <c r="F13" s="477"/>
      <c r="G13" s="477"/>
      <c r="H13" s="478"/>
      <c r="I13" s="442"/>
      <c r="J13" s="442"/>
      <c r="K13" s="442"/>
      <c r="L13" s="443"/>
      <c r="M13" s="443"/>
      <c r="N13" s="493"/>
    </row>
    <row r="14" s="458" customFormat="1" ht="22.5" customHeight="1" spans="1:14">
      <c r="A14" s="479"/>
      <c r="B14" s="477"/>
      <c r="C14" s="477"/>
      <c r="D14" s="477"/>
      <c r="E14" s="477"/>
      <c r="F14" s="477"/>
      <c r="G14" s="477"/>
      <c r="H14" s="473"/>
      <c r="I14" s="442"/>
      <c r="J14" s="442"/>
      <c r="K14" s="442"/>
      <c r="L14" s="443"/>
      <c r="M14" s="443"/>
      <c r="N14" s="493"/>
    </row>
    <row r="15" s="458" customFormat="1" ht="22.5" customHeight="1" spans="1:14">
      <c r="A15" s="479"/>
      <c r="B15" s="477"/>
      <c r="C15" s="477"/>
      <c r="D15" s="477"/>
      <c r="E15" s="477"/>
      <c r="F15" s="477"/>
      <c r="G15" s="477"/>
      <c r="H15" s="473"/>
      <c r="I15" s="443"/>
      <c r="J15" s="443"/>
      <c r="K15" s="443"/>
      <c r="L15" s="443"/>
      <c r="M15" s="443"/>
      <c r="N15" s="492"/>
    </row>
    <row r="16" s="458" customFormat="1" ht="22.5" customHeight="1" spans="1:14">
      <c r="A16" s="479"/>
      <c r="B16" s="477"/>
      <c r="C16" s="477"/>
      <c r="D16" s="477"/>
      <c r="E16" s="477"/>
      <c r="F16" s="477"/>
      <c r="G16" s="477"/>
      <c r="H16" s="473"/>
      <c r="I16" s="443"/>
      <c r="J16" s="443"/>
      <c r="K16" s="443"/>
      <c r="L16" s="443"/>
      <c r="M16" s="443"/>
      <c r="N16" s="492"/>
    </row>
    <row r="17" s="458" customFormat="1" ht="22.5" customHeight="1" spans="1:14">
      <c r="A17" s="479"/>
      <c r="B17" s="477"/>
      <c r="C17" s="477"/>
      <c r="D17" s="477"/>
      <c r="E17" s="477"/>
      <c r="F17" s="477"/>
      <c r="G17" s="477"/>
      <c r="H17" s="473"/>
      <c r="I17" s="443"/>
      <c r="J17" s="443"/>
      <c r="K17" s="443"/>
      <c r="L17" s="443"/>
      <c r="M17" s="443"/>
      <c r="N17" s="492"/>
    </row>
    <row r="18" s="458" customFormat="1" ht="22.5" customHeight="1" spans="1:14">
      <c r="A18" s="480"/>
      <c r="B18" s="481"/>
      <c r="C18" s="481"/>
      <c r="D18" s="481"/>
      <c r="E18" s="481"/>
      <c r="F18" s="481"/>
      <c r="G18" s="481"/>
      <c r="H18" s="473"/>
      <c r="I18" s="442"/>
      <c r="J18" s="442"/>
      <c r="K18" s="442"/>
      <c r="L18" s="443"/>
      <c r="M18" s="443"/>
      <c r="N18" s="494"/>
    </row>
    <row r="19" s="458" customFormat="1" ht="22.5" customHeight="1" spans="1:14">
      <c r="A19" s="480"/>
      <c r="B19" s="481"/>
      <c r="C19" s="481"/>
      <c r="D19" s="481"/>
      <c r="E19" s="481"/>
      <c r="F19" s="481"/>
      <c r="G19" s="481"/>
      <c r="H19" s="473"/>
      <c r="I19" s="495"/>
      <c r="J19" s="495"/>
      <c r="K19" s="495"/>
      <c r="L19" s="495"/>
      <c r="M19" s="495"/>
      <c r="N19" s="492"/>
    </row>
    <row r="20" s="458" customFormat="1" ht="22.5" customHeight="1" spans="1:14">
      <c r="A20" s="468" t="s">
        <v>195</v>
      </c>
      <c r="B20" s="464">
        <v>626</v>
      </c>
      <c r="C20" s="464">
        <v>626</v>
      </c>
      <c r="D20" s="464">
        <v>626</v>
      </c>
      <c r="E20" s="464">
        <v>626</v>
      </c>
      <c r="F20" s="465">
        <v>100</v>
      </c>
      <c r="G20" s="472">
        <v>-4.42748091603053</v>
      </c>
      <c r="H20" s="482" t="s">
        <v>196</v>
      </c>
      <c r="I20" s="464">
        <v>2000</v>
      </c>
      <c r="J20" s="464">
        <v>2000</v>
      </c>
      <c r="K20" s="464">
        <v>2000</v>
      </c>
      <c r="L20" s="464">
        <v>2626</v>
      </c>
      <c r="M20" s="465">
        <v>131.3</v>
      </c>
      <c r="N20" s="496">
        <v>183.585313174946</v>
      </c>
    </row>
    <row r="21" s="458" customFormat="1" ht="22.5" customHeight="1" spans="1:14">
      <c r="A21" s="483" t="s">
        <v>197</v>
      </c>
      <c r="B21" s="443"/>
      <c r="C21" s="443"/>
      <c r="D21" s="443"/>
      <c r="E21" s="443"/>
      <c r="F21" s="484"/>
      <c r="G21" s="485"/>
      <c r="H21" s="486" t="s">
        <v>991</v>
      </c>
      <c r="I21" s="443">
        <v>2000</v>
      </c>
      <c r="J21" s="443">
        <v>2000</v>
      </c>
      <c r="K21" s="443">
        <v>2000</v>
      </c>
      <c r="L21" s="443">
        <v>2000</v>
      </c>
      <c r="M21" s="471">
        <v>100</v>
      </c>
      <c r="N21" s="497">
        <v>566.666666666667</v>
      </c>
    </row>
    <row r="22" s="458" customFormat="1" ht="22.5" customHeight="1" spans="1:14">
      <c r="A22" s="483" t="s">
        <v>992</v>
      </c>
      <c r="B22" s="443">
        <v>626</v>
      </c>
      <c r="C22" s="443">
        <v>626</v>
      </c>
      <c r="D22" s="443">
        <v>626</v>
      </c>
      <c r="E22" s="443">
        <v>626</v>
      </c>
      <c r="F22" s="465">
        <v>100</v>
      </c>
      <c r="G22" s="472"/>
      <c r="H22" s="486" t="s">
        <v>993</v>
      </c>
      <c r="I22" s="443"/>
      <c r="J22" s="443"/>
      <c r="K22" s="443"/>
      <c r="L22" s="443"/>
      <c r="M22" s="443"/>
      <c r="N22" s="497"/>
    </row>
    <row r="23" s="458" customFormat="1" ht="20.1" customHeight="1" spans="1:14">
      <c r="A23" s="487"/>
      <c r="B23" s="488"/>
      <c r="C23" s="488"/>
      <c r="D23" s="488"/>
      <c r="E23" s="488"/>
      <c r="F23" s="488"/>
      <c r="G23" s="488"/>
      <c r="H23" s="489" t="s">
        <v>994</v>
      </c>
      <c r="I23" s="498"/>
      <c r="J23" s="498"/>
      <c r="K23" s="498"/>
      <c r="L23" s="498">
        <v>626</v>
      </c>
      <c r="M23" s="499"/>
      <c r="N23" s="500">
        <v>0</v>
      </c>
    </row>
    <row r="24" ht="44.25" customHeight="1" spans="1:13">
      <c r="A24" s="490" t="s">
        <v>995</v>
      </c>
      <c r="B24" s="490"/>
      <c r="C24" s="490"/>
      <c r="D24" s="490"/>
      <c r="E24" s="490"/>
      <c r="F24" s="490"/>
      <c r="G24" s="490"/>
      <c r="H24" s="490"/>
      <c r="I24" s="490"/>
      <c r="J24" s="490"/>
      <c r="K24" s="490"/>
      <c r="L24" s="490"/>
      <c r="M24" s="490"/>
    </row>
    <row r="25" ht="20.1" customHeight="1"/>
    <row r="26" ht="20.1" customHeight="1"/>
    <row r="27" ht="20.1" customHeight="1"/>
    <row r="28" ht="20.1" customHeight="1"/>
  </sheetData>
  <mergeCells count="3">
    <mergeCell ref="A1:H1"/>
    <mergeCell ref="A2:N2"/>
    <mergeCell ref="A24:M24"/>
  </mergeCells>
  <printOptions horizontalCentered="1"/>
  <pageMargins left="0.15748031496063" right="0.15748031496063" top="0.511811023622047" bottom="0.34" header="0.31496062992126" footer="0.15748031496063"/>
  <pageSetup paperSize="9" scale="90" firstPageNumber="34" fitToHeight="0" orientation="landscape" blackAndWhite="1" useFirstPageNumber="1" errors="blank"/>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00FF00"/>
  </sheetPr>
  <dimension ref="A1:N36"/>
  <sheetViews>
    <sheetView showZeros="0" workbookViewId="0">
      <selection activeCell="R10" sqref="R10"/>
    </sheetView>
  </sheetViews>
  <sheetFormatPr defaultColWidth="9" defaultRowHeight="14.25"/>
  <cols>
    <col min="1" max="1" width="31.5" style="427" customWidth="1"/>
    <col min="2" max="7" width="7.625" style="428" customWidth="1"/>
    <col min="8" max="8" width="39.5" style="428" customWidth="1"/>
    <col min="9" max="14" width="7.625" style="428" customWidth="1"/>
    <col min="15" max="257" width="9" style="428"/>
    <col min="258" max="258" width="36.75" style="428" customWidth="1"/>
    <col min="259" max="259" width="11.625" style="428" customWidth="1"/>
    <col min="260" max="260" width="8.125" style="428" customWidth="1"/>
    <col min="261" max="261" width="36.5" style="428" customWidth="1"/>
    <col min="262" max="262" width="10.75" style="428" customWidth="1"/>
    <col min="263" max="263" width="8.125" style="428" customWidth="1"/>
    <col min="264" max="264" width="9.125" style="428" customWidth="1"/>
    <col min="265" max="268" width="9" style="428" hidden="1" customWidth="1"/>
    <col min="269" max="513" width="9" style="428"/>
    <col min="514" max="514" width="36.75" style="428" customWidth="1"/>
    <col min="515" max="515" width="11.625" style="428" customWidth="1"/>
    <col min="516" max="516" width="8.125" style="428" customWidth="1"/>
    <col min="517" max="517" width="36.5" style="428" customWidth="1"/>
    <col min="518" max="518" width="10.75" style="428" customWidth="1"/>
    <col min="519" max="519" width="8.125" style="428" customWidth="1"/>
    <col min="520" max="520" width="9.125" style="428" customWidth="1"/>
    <col min="521" max="524" width="9" style="428" hidden="1" customWidth="1"/>
    <col min="525" max="769" width="9" style="428"/>
    <col min="770" max="770" width="36.75" style="428" customWidth="1"/>
    <col min="771" max="771" width="11.625" style="428" customWidth="1"/>
    <col min="772" max="772" width="8.125" style="428" customWidth="1"/>
    <col min="773" max="773" width="36.5" style="428" customWidth="1"/>
    <col min="774" max="774" width="10.75" style="428" customWidth="1"/>
    <col min="775" max="775" width="8.125" style="428" customWidth="1"/>
    <col min="776" max="776" width="9.125" style="428" customWidth="1"/>
    <col min="777" max="780" width="9" style="428" hidden="1" customWidth="1"/>
    <col min="781" max="1025" width="9" style="428"/>
    <col min="1026" max="1026" width="36.75" style="428" customWidth="1"/>
    <col min="1027" max="1027" width="11.625" style="428" customWidth="1"/>
    <col min="1028" max="1028" width="8.125" style="428" customWidth="1"/>
    <col min="1029" max="1029" width="36.5" style="428" customWidth="1"/>
    <col min="1030" max="1030" width="10.75" style="428" customWidth="1"/>
    <col min="1031" max="1031" width="8.125" style="428" customWidth="1"/>
    <col min="1032" max="1032" width="9.125" style="428" customWidth="1"/>
    <col min="1033" max="1036" width="9" style="428" hidden="1" customWidth="1"/>
    <col min="1037" max="1281" width="9" style="428"/>
    <col min="1282" max="1282" width="36.75" style="428" customWidth="1"/>
    <col min="1283" max="1283" width="11.625" style="428" customWidth="1"/>
    <col min="1284" max="1284" width="8.125" style="428" customWidth="1"/>
    <col min="1285" max="1285" width="36.5" style="428" customWidth="1"/>
    <col min="1286" max="1286" width="10.75" style="428" customWidth="1"/>
    <col min="1287" max="1287" width="8.125" style="428" customWidth="1"/>
    <col min="1288" max="1288" width="9.125" style="428" customWidth="1"/>
    <col min="1289" max="1292" width="9" style="428" hidden="1" customWidth="1"/>
    <col min="1293" max="1537" width="9" style="428"/>
    <col min="1538" max="1538" width="36.75" style="428" customWidth="1"/>
    <col min="1539" max="1539" width="11.625" style="428" customWidth="1"/>
    <col min="1540" max="1540" width="8.125" style="428" customWidth="1"/>
    <col min="1541" max="1541" width="36.5" style="428" customWidth="1"/>
    <col min="1542" max="1542" width="10.75" style="428" customWidth="1"/>
    <col min="1543" max="1543" width="8.125" style="428" customWidth="1"/>
    <col min="1544" max="1544" width="9.125" style="428" customWidth="1"/>
    <col min="1545" max="1548" width="9" style="428" hidden="1" customWidth="1"/>
    <col min="1549" max="1793" width="9" style="428"/>
    <col min="1794" max="1794" width="36.75" style="428" customWidth="1"/>
    <col min="1795" max="1795" width="11.625" style="428" customWidth="1"/>
    <col min="1796" max="1796" width="8.125" style="428" customWidth="1"/>
    <col min="1797" max="1797" width="36.5" style="428" customWidth="1"/>
    <col min="1798" max="1798" width="10.75" style="428" customWidth="1"/>
    <col min="1799" max="1799" width="8.125" style="428" customWidth="1"/>
    <col min="1800" max="1800" width="9.125" style="428" customWidth="1"/>
    <col min="1801" max="1804" width="9" style="428" hidden="1" customWidth="1"/>
    <col min="1805" max="2049" width="9" style="428"/>
    <col min="2050" max="2050" width="36.75" style="428" customWidth="1"/>
    <col min="2051" max="2051" width="11.625" style="428" customWidth="1"/>
    <col min="2052" max="2052" width="8.125" style="428" customWidth="1"/>
    <col min="2053" max="2053" width="36.5" style="428" customWidth="1"/>
    <col min="2054" max="2054" width="10.75" style="428" customWidth="1"/>
    <col min="2055" max="2055" width="8.125" style="428" customWidth="1"/>
    <col min="2056" max="2056" width="9.125" style="428" customWidth="1"/>
    <col min="2057" max="2060" width="9" style="428" hidden="1" customWidth="1"/>
    <col min="2061" max="2305" width="9" style="428"/>
    <col min="2306" max="2306" width="36.75" style="428" customWidth="1"/>
    <col min="2307" max="2307" width="11.625" style="428" customWidth="1"/>
    <col min="2308" max="2308" width="8.125" style="428" customWidth="1"/>
    <col min="2309" max="2309" width="36.5" style="428" customWidth="1"/>
    <col min="2310" max="2310" width="10.75" style="428" customWidth="1"/>
    <col min="2311" max="2311" width="8.125" style="428" customWidth="1"/>
    <col min="2312" max="2312" width="9.125" style="428" customWidth="1"/>
    <col min="2313" max="2316" width="9" style="428" hidden="1" customWidth="1"/>
    <col min="2317" max="2561" width="9" style="428"/>
    <col min="2562" max="2562" width="36.75" style="428" customWidth="1"/>
    <col min="2563" max="2563" width="11.625" style="428" customWidth="1"/>
    <col min="2564" max="2564" width="8.125" style="428" customWidth="1"/>
    <col min="2565" max="2565" width="36.5" style="428" customWidth="1"/>
    <col min="2566" max="2566" width="10.75" style="428" customWidth="1"/>
    <col min="2567" max="2567" width="8.125" style="428" customWidth="1"/>
    <col min="2568" max="2568" width="9.125" style="428" customWidth="1"/>
    <col min="2569" max="2572" width="9" style="428" hidden="1" customWidth="1"/>
    <col min="2573" max="2817" width="9" style="428"/>
    <col min="2818" max="2818" width="36.75" style="428" customWidth="1"/>
    <col min="2819" max="2819" width="11.625" style="428" customWidth="1"/>
    <col min="2820" max="2820" width="8.125" style="428" customWidth="1"/>
    <col min="2821" max="2821" width="36.5" style="428" customWidth="1"/>
    <col min="2822" max="2822" width="10.75" style="428" customWidth="1"/>
    <col min="2823" max="2823" width="8.125" style="428" customWidth="1"/>
    <col min="2824" max="2824" width="9.125" style="428" customWidth="1"/>
    <col min="2825" max="2828" width="9" style="428" hidden="1" customWidth="1"/>
    <col min="2829" max="3073" width="9" style="428"/>
    <col min="3074" max="3074" width="36.75" style="428" customWidth="1"/>
    <col min="3075" max="3075" width="11.625" style="428" customWidth="1"/>
    <col min="3076" max="3076" width="8.125" style="428" customWidth="1"/>
    <col min="3077" max="3077" width="36.5" style="428" customWidth="1"/>
    <col min="3078" max="3078" width="10.75" style="428" customWidth="1"/>
    <col min="3079" max="3079" width="8.125" style="428" customWidth="1"/>
    <col min="3080" max="3080" width="9.125" style="428" customWidth="1"/>
    <col min="3081" max="3084" width="9" style="428" hidden="1" customWidth="1"/>
    <col min="3085" max="3329" width="9" style="428"/>
    <col min="3330" max="3330" width="36.75" style="428" customWidth="1"/>
    <col min="3331" max="3331" width="11.625" style="428" customWidth="1"/>
    <col min="3332" max="3332" width="8.125" style="428" customWidth="1"/>
    <col min="3333" max="3333" width="36.5" style="428" customWidth="1"/>
    <col min="3334" max="3334" width="10.75" style="428" customWidth="1"/>
    <col min="3335" max="3335" width="8.125" style="428" customWidth="1"/>
    <col min="3336" max="3336" width="9.125" style="428" customWidth="1"/>
    <col min="3337" max="3340" width="9" style="428" hidden="1" customWidth="1"/>
    <col min="3341" max="3585" width="9" style="428"/>
    <col min="3586" max="3586" width="36.75" style="428" customWidth="1"/>
    <col min="3587" max="3587" width="11.625" style="428" customWidth="1"/>
    <col min="3588" max="3588" width="8.125" style="428" customWidth="1"/>
    <col min="3589" max="3589" width="36.5" style="428" customWidth="1"/>
    <col min="3590" max="3590" width="10.75" style="428" customWidth="1"/>
    <col min="3591" max="3591" width="8.125" style="428" customWidth="1"/>
    <col min="3592" max="3592" width="9.125" style="428" customWidth="1"/>
    <col min="3593" max="3596" width="9" style="428" hidden="1" customWidth="1"/>
    <col min="3597" max="3841" width="9" style="428"/>
    <col min="3842" max="3842" width="36.75" style="428" customWidth="1"/>
    <col min="3843" max="3843" width="11.625" style="428" customWidth="1"/>
    <col min="3844" max="3844" width="8.125" style="428" customWidth="1"/>
    <col min="3845" max="3845" width="36.5" style="428" customWidth="1"/>
    <col min="3846" max="3846" width="10.75" style="428" customWidth="1"/>
    <col min="3847" max="3847" width="8.125" style="428" customWidth="1"/>
    <col min="3848" max="3848" width="9.125" style="428" customWidth="1"/>
    <col min="3849" max="3852" width="9" style="428" hidden="1" customWidth="1"/>
    <col min="3853" max="4097" width="9" style="428"/>
    <col min="4098" max="4098" width="36.75" style="428" customWidth="1"/>
    <col min="4099" max="4099" width="11.625" style="428" customWidth="1"/>
    <col min="4100" max="4100" width="8.125" style="428" customWidth="1"/>
    <col min="4101" max="4101" width="36.5" style="428" customWidth="1"/>
    <col min="4102" max="4102" width="10.75" style="428" customWidth="1"/>
    <col min="4103" max="4103" width="8.125" style="428" customWidth="1"/>
    <col min="4104" max="4104" width="9.125" style="428" customWidth="1"/>
    <col min="4105" max="4108" width="9" style="428" hidden="1" customWidth="1"/>
    <col min="4109" max="4353" width="9" style="428"/>
    <col min="4354" max="4354" width="36.75" style="428" customWidth="1"/>
    <col min="4355" max="4355" width="11.625" style="428" customWidth="1"/>
    <col min="4356" max="4356" width="8.125" style="428" customWidth="1"/>
    <col min="4357" max="4357" width="36.5" style="428" customWidth="1"/>
    <col min="4358" max="4358" width="10.75" style="428" customWidth="1"/>
    <col min="4359" max="4359" width="8.125" style="428" customWidth="1"/>
    <col min="4360" max="4360" width="9.125" style="428" customWidth="1"/>
    <col min="4361" max="4364" width="9" style="428" hidden="1" customWidth="1"/>
    <col min="4365" max="4609" width="9" style="428"/>
    <col min="4610" max="4610" width="36.75" style="428" customWidth="1"/>
    <col min="4611" max="4611" width="11.625" style="428" customWidth="1"/>
    <col min="4612" max="4612" width="8.125" style="428" customWidth="1"/>
    <col min="4613" max="4613" width="36.5" style="428" customWidth="1"/>
    <col min="4614" max="4614" width="10.75" style="428" customWidth="1"/>
    <col min="4615" max="4615" width="8.125" style="428" customWidth="1"/>
    <col min="4616" max="4616" width="9.125" style="428" customWidth="1"/>
    <col min="4617" max="4620" width="9" style="428" hidden="1" customWidth="1"/>
    <col min="4621" max="4865" width="9" style="428"/>
    <col min="4866" max="4866" width="36.75" style="428" customWidth="1"/>
    <col min="4867" max="4867" width="11.625" style="428" customWidth="1"/>
    <col min="4868" max="4868" width="8.125" style="428" customWidth="1"/>
    <col min="4869" max="4869" width="36.5" style="428" customWidth="1"/>
    <col min="4870" max="4870" width="10.75" style="428" customWidth="1"/>
    <col min="4871" max="4871" width="8.125" style="428" customWidth="1"/>
    <col min="4872" max="4872" width="9.125" style="428" customWidth="1"/>
    <col min="4873" max="4876" width="9" style="428" hidden="1" customWidth="1"/>
    <col min="4877" max="5121" width="9" style="428"/>
    <col min="5122" max="5122" width="36.75" style="428" customWidth="1"/>
    <col min="5123" max="5123" width="11.625" style="428" customWidth="1"/>
    <col min="5124" max="5124" width="8.125" style="428" customWidth="1"/>
    <col min="5125" max="5125" width="36.5" style="428" customWidth="1"/>
    <col min="5126" max="5126" width="10.75" style="428" customWidth="1"/>
    <col min="5127" max="5127" width="8.125" style="428" customWidth="1"/>
    <col min="5128" max="5128" width="9.125" style="428" customWidth="1"/>
    <col min="5129" max="5132" width="9" style="428" hidden="1" customWidth="1"/>
    <col min="5133" max="5377" width="9" style="428"/>
    <col min="5378" max="5378" width="36.75" style="428" customWidth="1"/>
    <col min="5379" max="5379" width="11.625" style="428" customWidth="1"/>
    <col min="5380" max="5380" width="8.125" style="428" customWidth="1"/>
    <col min="5381" max="5381" width="36.5" style="428" customWidth="1"/>
    <col min="5382" max="5382" width="10.75" style="428" customWidth="1"/>
    <col min="5383" max="5383" width="8.125" style="428" customWidth="1"/>
    <col min="5384" max="5384" width="9.125" style="428" customWidth="1"/>
    <col min="5385" max="5388" width="9" style="428" hidden="1" customWidth="1"/>
    <col min="5389" max="5633" width="9" style="428"/>
    <col min="5634" max="5634" width="36.75" style="428" customWidth="1"/>
    <col min="5635" max="5635" width="11.625" style="428" customWidth="1"/>
    <col min="5636" max="5636" width="8.125" style="428" customWidth="1"/>
    <col min="5637" max="5637" width="36.5" style="428" customWidth="1"/>
    <col min="5638" max="5638" width="10.75" style="428" customWidth="1"/>
    <col min="5639" max="5639" width="8.125" style="428" customWidth="1"/>
    <col min="5640" max="5640" width="9.125" style="428" customWidth="1"/>
    <col min="5641" max="5644" width="9" style="428" hidden="1" customWidth="1"/>
    <col min="5645" max="5889" width="9" style="428"/>
    <col min="5890" max="5890" width="36.75" style="428" customWidth="1"/>
    <col min="5891" max="5891" width="11.625" style="428" customWidth="1"/>
    <col min="5892" max="5892" width="8.125" style="428" customWidth="1"/>
    <col min="5893" max="5893" width="36.5" style="428" customWidth="1"/>
    <col min="5894" max="5894" width="10.75" style="428" customWidth="1"/>
    <col min="5895" max="5895" width="8.125" style="428" customWidth="1"/>
    <col min="5896" max="5896" width="9.125" style="428" customWidth="1"/>
    <col min="5897" max="5900" width="9" style="428" hidden="1" customWidth="1"/>
    <col min="5901" max="6145" width="9" style="428"/>
    <col min="6146" max="6146" width="36.75" style="428" customWidth="1"/>
    <col min="6147" max="6147" width="11.625" style="428" customWidth="1"/>
    <col min="6148" max="6148" width="8.125" style="428" customWidth="1"/>
    <col min="6149" max="6149" width="36.5" style="428" customWidth="1"/>
    <col min="6150" max="6150" width="10.75" style="428" customWidth="1"/>
    <col min="6151" max="6151" width="8.125" style="428" customWidth="1"/>
    <col min="6152" max="6152" width="9.125" style="428" customWidth="1"/>
    <col min="6153" max="6156" width="9" style="428" hidden="1" customWidth="1"/>
    <col min="6157" max="6401" width="9" style="428"/>
    <col min="6402" max="6402" width="36.75" style="428" customWidth="1"/>
    <col min="6403" max="6403" width="11.625" style="428" customWidth="1"/>
    <col min="6404" max="6404" width="8.125" style="428" customWidth="1"/>
    <col min="6405" max="6405" width="36.5" style="428" customWidth="1"/>
    <col min="6406" max="6406" width="10.75" style="428" customWidth="1"/>
    <col min="6407" max="6407" width="8.125" style="428" customWidth="1"/>
    <col min="6408" max="6408" width="9.125" style="428" customWidth="1"/>
    <col min="6409" max="6412" width="9" style="428" hidden="1" customWidth="1"/>
    <col min="6413" max="6657" width="9" style="428"/>
    <col min="6658" max="6658" width="36.75" style="428" customWidth="1"/>
    <col min="6659" max="6659" width="11.625" style="428" customWidth="1"/>
    <col min="6660" max="6660" width="8.125" style="428" customWidth="1"/>
    <col min="6661" max="6661" width="36.5" style="428" customWidth="1"/>
    <col min="6662" max="6662" width="10.75" style="428" customWidth="1"/>
    <col min="6663" max="6663" width="8.125" style="428" customWidth="1"/>
    <col min="6664" max="6664" width="9.125" style="428" customWidth="1"/>
    <col min="6665" max="6668" width="9" style="428" hidden="1" customWidth="1"/>
    <col min="6669" max="6913" width="9" style="428"/>
    <col min="6914" max="6914" width="36.75" style="428" customWidth="1"/>
    <col min="6915" max="6915" width="11.625" style="428" customWidth="1"/>
    <col min="6916" max="6916" width="8.125" style="428" customWidth="1"/>
    <col min="6917" max="6917" width="36.5" style="428" customWidth="1"/>
    <col min="6918" max="6918" width="10.75" style="428" customWidth="1"/>
    <col min="6919" max="6919" width="8.125" style="428" customWidth="1"/>
    <col min="6920" max="6920" width="9.125" style="428" customWidth="1"/>
    <col min="6921" max="6924" width="9" style="428" hidden="1" customWidth="1"/>
    <col min="6925" max="7169" width="9" style="428"/>
    <col min="7170" max="7170" width="36.75" style="428" customWidth="1"/>
    <col min="7171" max="7171" width="11.625" style="428" customWidth="1"/>
    <col min="7172" max="7172" width="8.125" style="428" customWidth="1"/>
    <col min="7173" max="7173" width="36.5" style="428" customWidth="1"/>
    <col min="7174" max="7174" width="10.75" style="428" customWidth="1"/>
    <col min="7175" max="7175" width="8.125" style="428" customWidth="1"/>
    <col min="7176" max="7176" width="9.125" style="428" customWidth="1"/>
    <col min="7177" max="7180" width="9" style="428" hidden="1" customWidth="1"/>
    <col min="7181" max="7425" width="9" style="428"/>
    <col min="7426" max="7426" width="36.75" style="428" customWidth="1"/>
    <col min="7427" max="7427" width="11.625" style="428" customWidth="1"/>
    <col min="7428" max="7428" width="8.125" style="428" customWidth="1"/>
    <col min="7429" max="7429" width="36.5" style="428" customWidth="1"/>
    <col min="7430" max="7430" width="10.75" style="428" customWidth="1"/>
    <col min="7431" max="7431" width="8.125" style="428" customWidth="1"/>
    <col min="7432" max="7432" width="9.125" style="428" customWidth="1"/>
    <col min="7433" max="7436" width="9" style="428" hidden="1" customWidth="1"/>
    <col min="7437" max="7681" width="9" style="428"/>
    <col min="7682" max="7682" width="36.75" style="428" customWidth="1"/>
    <col min="7683" max="7683" width="11.625" style="428" customWidth="1"/>
    <col min="7684" max="7684" width="8.125" style="428" customWidth="1"/>
    <col min="7685" max="7685" width="36.5" style="428" customWidth="1"/>
    <col min="7686" max="7686" width="10.75" style="428" customWidth="1"/>
    <col min="7687" max="7687" width="8.125" style="428" customWidth="1"/>
    <col min="7688" max="7688" width="9.125" style="428" customWidth="1"/>
    <col min="7689" max="7692" width="9" style="428" hidden="1" customWidth="1"/>
    <col min="7693" max="7937" width="9" style="428"/>
    <col min="7938" max="7938" width="36.75" style="428" customWidth="1"/>
    <col min="7939" max="7939" width="11.625" style="428" customWidth="1"/>
    <col min="7940" max="7940" width="8.125" style="428" customWidth="1"/>
    <col min="7941" max="7941" width="36.5" style="428" customWidth="1"/>
    <col min="7942" max="7942" width="10.75" style="428" customWidth="1"/>
    <col min="7943" max="7943" width="8.125" style="428" customWidth="1"/>
    <col min="7944" max="7944" width="9.125" style="428" customWidth="1"/>
    <col min="7945" max="7948" width="9" style="428" hidden="1" customWidth="1"/>
    <col min="7949" max="8193" width="9" style="428"/>
    <col min="8194" max="8194" width="36.75" style="428" customWidth="1"/>
    <col min="8195" max="8195" width="11.625" style="428" customWidth="1"/>
    <col min="8196" max="8196" width="8.125" style="428" customWidth="1"/>
    <col min="8197" max="8197" width="36.5" style="428" customWidth="1"/>
    <col min="8198" max="8198" width="10.75" style="428" customWidth="1"/>
    <col min="8199" max="8199" width="8.125" style="428" customWidth="1"/>
    <col min="8200" max="8200" width="9.125" style="428" customWidth="1"/>
    <col min="8201" max="8204" width="9" style="428" hidden="1" customWidth="1"/>
    <col min="8205" max="8449" width="9" style="428"/>
    <col min="8450" max="8450" width="36.75" style="428" customWidth="1"/>
    <col min="8451" max="8451" width="11.625" style="428" customWidth="1"/>
    <col min="8452" max="8452" width="8.125" style="428" customWidth="1"/>
    <col min="8453" max="8453" width="36.5" style="428" customWidth="1"/>
    <col min="8454" max="8454" width="10.75" style="428" customWidth="1"/>
    <col min="8455" max="8455" width="8.125" style="428" customWidth="1"/>
    <col min="8456" max="8456" width="9.125" style="428" customWidth="1"/>
    <col min="8457" max="8460" width="9" style="428" hidden="1" customWidth="1"/>
    <col min="8461" max="8705" width="9" style="428"/>
    <col min="8706" max="8706" width="36.75" style="428" customWidth="1"/>
    <col min="8707" max="8707" width="11.625" style="428" customWidth="1"/>
    <col min="8708" max="8708" width="8.125" style="428" customWidth="1"/>
    <col min="8709" max="8709" width="36.5" style="428" customWidth="1"/>
    <col min="8710" max="8710" width="10.75" style="428" customWidth="1"/>
    <col min="8711" max="8711" width="8.125" style="428" customWidth="1"/>
    <col min="8712" max="8712" width="9.125" style="428" customWidth="1"/>
    <col min="8713" max="8716" width="9" style="428" hidden="1" customWidth="1"/>
    <col min="8717" max="8961" width="9" style="428"/>
    <col min="8962" max="8962" width="36.75" style="428" customWidth="1"/>
    <col min="8963" max="8963" width="11.625" style="428" customWidth="1"/>
    <col min="8964" max="8964" width="8.125" style="428" customWidth="1"/>
    <col min="8965" max="8965" width="36.5" style="428" customWidth="1"/>
    <col min="8966" max="8966" width="10.75" style="428" customWidth="1"/>
    <col min="8967" max="8967" width="8.125" style="428" customWidth="1"/>
    <col min="8968" max="8968" width="9.125" style="428" customWidth="1"/>
    <col min="8969" max="8972" width="9" style="428" hidden="1" customWidth="1"/>
    <col min="8973" max="9217" width="9" style="428"/>
    <col min="9218" max="9218" width="36.75" style="428" customWidth="1"/>
    <col min="9219" max="9219" width="11.625" style="428" customWidth="1"/>
    <col min="9220" max="9220" width="8.125" style="428" customWidth="1"/>
    <col min="9221" max="9221" width="36.5" style="428" customWidth="1"/>
    <col min="9222" max="9222" width="10.75" style="428" customWidth="1"/>
    <col min="9223" max="9223" width="8.125" style="428" customWidth="1"/>
    <col min="9224" max="9224" width="9.125" style="428" customWidth="1"/>
    <col min="9225" max="9228" width="9" style="428" hidden="1" customWidth="1"/>
    <col min="9229" max="9473" width="9" style="428"/>
    <col min="9474" max="9474" width="36.75" style="428" customWidth="1"/>
    <col min="9475" max="9475" width="11.625" style="428" customWidth="1"/>
    <col min="9476" max="9476" width="8.125" style="428" customWidth="1"/>
    <col min="9477" max="9477" width="36.5" style="428" customWidth="1"/>
    <col min="9478" max="9478" width="10.75" style="428" customWidth="1"/>
    <col min="9479" max="9479" width="8.125" style="428" customWidth="1"/>
    <col min="9480" max="9480" width="9.125" style="428" customWidth="1"/>
    <col min="9481" max="9484" width="9" style="428" hidden="1" customWidth="1"/>
    <col min="9485" max="9729" width="9" style="428"/>
    <col min="9730" max="9730" width="36.75" style="428" customWidth="1"/>
    <col min="9731" max="9731" width="11.625" style="428" customWidth="1"/>
    <col min="9732" max="9732" width="8.125" style="428" customWidth="1"/>
    <col min="9733" max="9733" width="36.5" style="428" customWidth="1"/>
    <col min="9734" max="9734" width="10.75" style="428" customWidth="1"/>
    <col min="9735" max="9735" width="8.125" style="428" customWidth="1"/>
    <col min="9736" max="9736" width="9.125" style="428" customWidth="1"/>
    <col min="9737" max="9740" width="9" style="428" hidden="1" customWidth="1"/>
    <col min="9741" max="9985" width="9" style="428"/>
    <col min="9986" max="9986" width="36.75" style="428" customWidth="1"/>
    <col min="9987" max="9987" width="11.625" style="428" customWidth="1"/>
    <col min="9988" max="9988" width="8.125" style="428" customWidth="1"/>
    <col min="9989" max="9989" width="36.5" style="428" customWidth="1"/>
    <col min="9990" max="9990" width="10.75" style="428" customWidth="1"/>
    <col min="9991" max="9991" width="8.125" style="428" customWidth="1"/>
    <col min="9992" max="9992" width="9.125" style="428" customWidth="1"/>
    <col min="9993" max="9996" width="9" style="428" hidden="1" customWidth="1"/>
    <col min="9997" max="10241" width="9" style="428"/>
    <col min="10242" max="10242" width="36.75" style="428" customWidth="1"/>
    <col min="10243" max="10243" width="11.625" style="428" customWidth="1"/>
    <col min="10244" max="10244" width="8.125" style="428" customWidth="1"/>
    <col min="10245" max="10245" width="36.5" style="428" customWidth="1"/>
    <col min="10246" max="10246" width="10.75" style="428" customWidth="1"/>
    <col min="10247" max="10247" width="8.125" style="428" customWidth="1"/>
    <col min="10248" max="10248" width="9.125" style="428" customWidth="1"/>
    <col min="10249" max="10252" width="9" style="428" hidden="1" customWidth="1"/>
    <col min="10253" max="10497" width="9" style="428"/>
    <col min="10498" max="10498" width="36.75" style="428" customWidth="1"/>
    <col min="10499" max="10499" width="11.625" style="428" customWidth="1"/>
    <col min="10500" max="10500" width="8.125" style="428" customWidth="1"/>
    <col min="10501" max="10501" width="36.5" style="428" customWidth="1"/>
    <col min="10502" max="10502" width="10.75" style="428" customWidth="1"/>
    <col min="10503" max="10503" width="8.125" style="428" customWidth="1"/>
    <col min="10504" max="10504" width="9.125" style="428" customWidth="1"/>
    <col min="10505" max="10508" width="9" style="428" hidden="1" customWidth="1"/>
    <col min="10509" max="10753" width="9" style="428"/>
    <col min="10754" max="10754" width="36.75" style="428" customWidth="1"/>
    <col min="10755" max="10755" width="11.625" style="428" customWidth="1"/>
    <col min="10756" max="10756" width="8.125" style="428" customWidth="1"/>
    <col min="10757" max="10757" width="36.5" style="428" customWidth="1"/>
    <col min="10758" max="10758" width="10.75" style="428" customWidth="1"/>
    <col min="10759" max="10759" width="8.125" style="428" customWidth="1"/>
    <col min="10760" max="10760" width="9.125" style="428" customWidth="1"/>
    <col min="10761" max="10764" width="9" style="428" hidden="1" customWidth="1"/>
    <col min="10765" max="11009" width="9" style="428"/>
    <col min="11010" max="11010" width="36.75" style="428" customWidth="1"/>
    <col min="11011" max="11011" width="11.625" style="428" customWidth="1"/>
    <col min="11012" max="11012" width="8.125" style="428" customWidth="1"/>
    <col min="11013" max="11013" width="36.5" style="428" customWidth="1"/>
    <col min="11014" max="11014" width="10.75" style="428" customWidth="1"/>
    <col min="11015" max="11015" width="8.125" style="428" customWidth="1"/>
    <col min="11016" max="11016" width="9.125" style="428" customWidth="1"/>
    <col min="11017" max="11020" width="9" style="428" hidden="1" customWidth="1"/>
    <col min="11021" max="11265" width="9" style="428"/>
    <col min="11266" max="11266" width="36.75" style="428" customWidth="1"/>
    <col min="11267" max="11267" width="11.625" style="428" customWidth="1"/>
    <col min="11268" max="11268" width="8.125" style="428" customWidth="1"/>
    <col min="11269" max="11269" width="36.5" style="428" customWidth="1"/>
    <col min="11270" max="11270" width="10.75" style="428" customWidth="1"/>
    <col min="11271" max="11271" width="8.125" style="428" customWidth="1"/>
    <col min="11272" max="11272" width="9.125" style="428" customWidth="1"/>
    <col min="11273" max="11276" width="9" style="428" hidden="1" customWidth="1"/>
    <col min="11277" max="11521" width="9" style="428"/>
    <col min="11522" max="11522" width="36.75" style="428" customWidth="1"/>
    <col min="11523" max="11523" width="11.625" style="428" customWidth="1"/>
    <col min="11524" max="11524" width="8.125" style="428" customWidth="1"/>
    <col min="11525" max="11525" width="36.5" style="428" customWidth="1"/>
    <col min="11526" max="11526" width="10.75" style="428" customWidth="1"/>
    <col min="11527" max="11527" width="8.125" style="428" customWidth="1"/>
    <col min="11528" max="11528" width="9.125" style="428" customWidth="1"/>
    <col min="11529" max="11532" width="9" style="428" hidden="1" customWidth="1"/>
    <col min="11533" max="11777" width="9" style="428"/>
    <col min="11778" max="11778" width="36.75" style="428" customWidth="1"/>
    <col min="11779" max="11779" width="11.625" style="428" customWidth="1"/>
    <col min="11780" max="11780" width="8.125" style="428" customWidth="1"/>
    <col min="11781" max="11781" width="36.5" style="428" customWidth="1"/>
    <col min="11782" max="11782" width="10.75" style="428" customWidth="1"/>
    <col min="11783" max="11783" width="8.125" style="428" customWidth="1"/>
    <col min="11784" max="11784" width="9.125" style="428" customWidth="1"/>
    <col min="11785" max="11788" width="9" style="428" hidden="1" customWidth="1"/>
    <col min="11789" max="12033" width="9" style="428"/>
    <col min="12034" max="12034" width="36.75" style="428" customWidth="1"/>
    <col min="12035" max="12035" width="11.625" style="428" customWidth="1"/>
    <col min="12036" max="12036" width="8.125" style="428" customWidth="1"/>
    <col min="12037" max="12037" width="36.5" style="428" customWidth="1"/>
    <col min="12038" max="12038" width="10.75" style="428" customWidth="1"/>
    <col min="12039" max="12039" width="8.125" style="428" customWidth="1"/>
    <col min="12040" max="12040" width="9.125" style="428" customWidth="1"/>
    <col min="12041" max="12044" width="9" style="428" hidden="1" customWidth="1"/>
    <col min="12045" max="12289" width="9" style="428"/>
    <col min="12290" max="12290" width="36.75" style="428" customWidth="1"/>
    <col min="12291" max="12291" width="11.625" style="428" customWidth="1"/>
    <col min="12292" max="12292" width="8.125" style="428" customWidth="1"/>
    <col min="12293" max="12293" width="36.5" style="428" customWidth="1"/>
    <col min="12294" max="12294" width="10.75" style="428" customWidth="1"/>
    <col min="12295" max="12295" width="8.125" style="428" customWidth="1"/>
    <col min="12296" max="12296" width="9.125" style="428" customWidth="1"/>
    <col min="12297" max="12300" width="9" style="428" hidden="1" customWidth="1"/>
    <col min="12301" max="12545" width="9" style="428"/>
    <col min="12546" max="12546" width="36.75" style="428" customWidth="1"/>
    <col min="12547" max="12547" width="11.625" style="428" customWidth="1"/>
    <col min="12548" max="12548" width="8.125" style="428" customWidth="1"/>
    <col min="12549" max="12549" width="36.5" style="428" customWidth="1"/>
    <col min="12550" max="12550" width="10.75" style="428" customWidth="1"/>
    <col min="12551" max="12551" width="8.125" style="428" customWidth="1"/>
    <col min="12552" max="12552" width="9.125" style="428" customWidth="1"/>
    <col min="12553" max="12556" width="9" style="428" hidden="1" customWidth="1"/>
    <col min="12557" max="12801" width="9" style="428"/>
    <col min="12802" max="12802" width="36.75" style="428" customWidth="1"/>
    <col min="12803" max="12803" width="11.625" style="428" customWidth="1"/>
    <col min="12804" max="12804" width="8.125" style="428" customWidth="1"/>
    <col min="12805" max="12805" width="36.5" style="428" customWidth="1"/>
    <col min="12806" max="12806" width="10.75" style="428" customWidth="1"/>
    <col min="12807" max="12807" width="8.125" style="428" customWidth="1"/>
    <col min="12808" max="12808" width="9.125" style="428" customWidth="1"/>
    <col min="12809" max="12812" width="9" style="428" hidden="1" customWidth="1"/>
    <col min="12813" max="13057" width="9" style="428"/>
    <col min="13058" max="13058" width="36.75" style="428" customWidth="1"/>
    <col min="13059" max="13059" width="11.625" style="428" customWidth="1"/>
    <col min="13060" max="13060" width="8.125" style="428" customWidth="1"/>
    <col min="13061" max="13061" width="36.5" style="428" customWidth="1"/>
    <col min="13062" max="13062" width="10.75" style="428" customWidth="1"/>
    <col min="13063" max="13063" width="8.125" style="428" customWidth="1"/>
    <col min="13064" max="13064" width="9.125" style="428" customWidth="1"/>
    <col min="13065" max="13068" width="9" style="428" hidden="1" customWidth="1"/>
    <col min="13069" max="13313" width="9" style="428"/>
    <col min="13314" max="13314" width="36.75" style="428" customWidth="1"/>
    <col min="13315" max="13315" width="11.625" style="428" customWidth="1"/>
    <col min="13316" max="13316" width="8.125" style="428" customWidth="1"/>
    <col min="13317" max="13317" width="36.5" style="428" customWidth="1"/>
    <col min="13318" max="13318" width="10.75" style="428" customWidth="1"/>
    <col min="13319" max="13319" width="8.125" style="428" customWidth="1"/>
    <col min="13320" max="13320" width="9.125" style="428" customWidth="1"/>
    <col min="13321" max="13324" width="9" style="428" hidden="1" customWidth="1"/>
    <col min="13325" max="13569" width="9" style="428"/>
    <col min="13570" max="13570" width="36.75" style="428" customWidth="1"/>
    <col min="13571" max="13571" width="11.625" style="428" customWidth="1"/>
    <col min="13572" max="13572" width="8.125" style="428" customWidth="1"/>
    <col min="13573" max="13573" width="36.5" style="428" customWidth="1"/>
    <col min="13574" max="13574" width="10.75" style="428" customWidth="1"/>
    <col min="13575" max="13575" width="8.125" style="428" customWidth="1"/>
    <col min="13576" max="13576" width="9.125" style="428" customWidth="1"/>
    <col min="13577" max="13580" width="9" style="428" hidden="1" customWidth="1"/>
    <col min="13581" max="13825" width="9" style="428"/>
    <col min="13826" max="13826" width="36.75" style="428" customWidth="1"/>
    <col min="13827" max="13827" width="11.625" style="428" customWidth="1"/>
    <col min="13828" max="13828" width="8.125" style="428" customWidth="1"/>
    <col min="13829" max="13829" width="36.5" style="428" customWidth="1"/>
    <col min="13830" max="13830" width="10.75" style="428" customWidth="1"/>
    <col min="13831" max="13831" width="8.125" style="428" customWidth="1"/>
    <col min="13832" max="13832" width="9.125" style="428" customWidth="1"/>
    <col min="13833" max="13836" width="9" style="428" hidden="1" customWidth="1"/>
    <col min="13837" max="14081" width="9" style="428"/>
    <col min="14082" max="14082" width="36.75" style="428" customWidth="1"/>
    <col min="14083" max="14083" width="11.625" style="428" customWidth="1"/>
    <col min="14084" max="14084" width="8.125" style="428" customWidth="1"/>
    <col min="14085" max="14085" width="36.5" style="428" customWidth="1"/>
    <col min="14086" max="14086" width="10.75" style="428" customWidth="1"/>
    <col min="14087" max="14087" width="8.125" style="428" customWidth="1"/>
    <col min="14088" max="14088" width="9.125" style="428" customWidth="1"/>
    <col min="14089" max="14092" width="9" style="428" hidden="1" customWidth="1"/>
    <col min="14093" max="14337" width="9" style="428"/>
    <col min="14338" max="14338" width="36.75" style="428" customWidth="1"/>
    <col min="14339" max="14339" width="11.625" style="428" customWidth="1"/>
    <col min="14340" max="14340" width="8.125" style="428" customWidth="1"/>
    <col min="14341" max="14341" width="36.5" style="428" customWidth="1"/>
    <col min="14342" max="14342" width="10.75" style="428" customWidth="1"/>
    <col min="14343" max="14343" width="8.125" style="428" customWidth="1"/>
    <col min="14344" max="14344" width="9.125" style="428" customWidth="1"/>
    <col min="14345" max="14348" width="9" style="428" hidden="1" customWidth="1"/>
    <col min="14349" max="14593" width="9" style="428"/>
    <col min="14594" max="14594" width="36.75" style="428" customWidth="1"/>
    <col min="14595" max="14595" width="11.625" style="428" customWidth="1"/>
    <col min="14596" max="14596" width="8.125" style="428" customWidth="1"/>
    <col min="14597" max="14597" width="36.5" style="428" customWidth="1"/>
    <col min="14598" max="14598" width="10.75" style="428" customWidth="1"/>
    <col min="14599" max="14599" width="8.125" style="428" customWidth="1"/>
    <col min="14600" max="14600" width="9.125" style="428" customWidth="1"/>
    <col min="14601" max="14604" width="9" style="428" hidden="1" customWidth="1"/>
    <col min="14605" max="14849" width="9" style="428"/>
    <col min="14850" max="14850" width="36.75" style="428" customWidth="1"/>
    <col min="14851" max="14851" width="11.625" style="428" customWidth="1"/>
    <col min="14852" max="14852" width="8.125" style="428" customWidth="1"/>
    <col min="14853" max="14853" width="36.5" style="428" customWidth="1"/>
    <col min="14854" max="14854" width="10.75" style="428" customWidth="1"/>
    <col min="14855" max="14855" width="8.125" style="428" customWidth="1"/>
    <col min="14856" max="14856" width="9.125" style="428" customWidth="1"/>
    <col min="14857" max="14860" width="9" style="428" hidden="1" customWidth="1"/>
    <col min="14861" max="15105" width="9" style="428"/>
    <col min="15106" max="15106" width="36.75" style="428" customWidth="1"/>
    <col min="15107" max="15107" width="11.625" style="428" customWidth="1"/>
    <col min="15108" max="15108" width="8.125" style="428" customWidth="1"/>
    <col min="15109" max="15109" width="36.5" style="428" customWidth="1"/>
    <col min="15110" max="15110" width="10.75" style="428" customWidth="1"/>
    <col min="15111" max="15111" width="8.125" style="428" customWidth="1"/>
    <col min="15112" max="15112" width="9.125" style="428" customWidth="1"/>
    <col min="15113" max="15116" width="9" style="428" hidden="1" customWidth="1"/>
    <col min="15117" max="15361" width="9" style="428"/>
    <col min="15362" max="15362" width="36.75" style="428" customWidth="1"/>
    <col min="15363" max="15363" width="11.625" style="428" customWidth="1"/>
    <col min="15364" max="15364" width="8.125" style="428" customWidth="1"/>
    <col min="15365" max="15365" width="36.5" style="428" customWidth="1"/>
    <col min="15366" max="15366" width="10.75" style="428" customWidth="1"/>
    <col min="15367" max="15367" width="8.125" style="428" customWidth="1"/>
    <col min="15368" max="15368" width="9.125" style="428" customWidth="1"/>
    <col min="15369" max="15372" width="9" style="428" hidden="1" customWidth="1"/>
    <col min="15373" max="15617" width="9" style="428"/>
    <col min="15618" max="15618" width="36.75" style="428" customWidth="1"/>
    <col min="15619" max="15619" width="11.625" style="428" customWidth="1"/>
    <col min="15620" max="15620" width="8.125" style="428" customWidth="1"/>
    <col min="15621" max="15621" width="36.5" style="428" customWidth="1"/>
    <col min="15622" max="15622" width="10.75" style="428" customWidth="1"/>
    <col min="15623" max="15623" width="8.125" style="428" customWidth="1"/>
    <col min="15624" max="15624" width="9.125" style="428" customWidth="1"/>
    <col min="15625" max="15628" width="9" style="428" hidden="1" customWidth="1"/>
    <col min="15629" max="15873" width="9" style="428"/>
    <col min="15874" max="15874" width="36.75" style="428" customWidth="1"/>
    <col min="15875" max="15875" width="11.625" style="428" customWidth="1"/>
    <col min="15876" max="15876" width="8.125" style="428" customWidth="1"/>
    <col min="15877" max="15877" width="36.5" style="428" customWidth="1"/>
    <col min="15878" max="15878" width="10.75" style="428" customWidth="1"/>
    <col min="15879" max="15879" width="8.125" style="428" customWidth="1"/>
    <col min="15880" max="15880" width="9.125" style="428" customWidth="1"/>
    <col min="15881" max="15884" width="9" style="428" hidden="1" customWidth="1"/>
    <col min="15885" max="16129" width="9" style="428"/>
    <col min="16130" max="16130" width="36.75" style="428" customWidth="1"/>
    <col min="16131" max="16131" width="11.625" style="428" customWidth="1"/>
    <col min="16132" max="16132" width="8.125" style="428" customWidth="1"/>
    <col min="16133" max="16133" width="36.5" style="428" customWidth="1"/>
    <col min="16134" max="16134" width="10.75" style="428" customWidth="1"/>
    <col min="16135" max="16135" width="8.125" style="428" customWidth="1"/>
    <col min="16136" max="16136" width="9.125" style="428" customWidth="1"/>
    <col min="16137" max="16140" width="9" style="428" hidden="1" customWidth="1"/>
    <col min="16141" max="16384" width="9" style="428"/>
  </cols>
  <sheetData>
    <row r="1" ht="18.75" spans="1:14">
      <c r="A1" s="107" t="s">
        <v>996</v>
      </c>
      <c r="B1" s="107"/>
      <c r="C1" s="107"/>
      <c r="D1" s="107"/>
      <c r="E1" s="107"/>
      <c r="F1" s="107"/>
      <c r="G1" s="107"/>
      <c r="H1" s="107"/>
      <c r="I1" s="107"/>
      <c r="J1" s="107"/>
      <c r="K1" s="107"/>
      <c r="L1" s="107"/>
      <c r="M1" s="107"/>
      <c r="N1" s="107"/>
    </row>
    <row r="2" ht="24.75" customHeight="1" spans="1:14">
      <c r="A2" s="74" t="s">
        <v>997</v>
      </c>
      <c r="B2" s="74"/>
      <c r="C2" s="74"/>
      <c r="D2" s="74"/>
      <c r="E2" s="74"/>
      <c r="F2" s="74"/>
      <c r="G2" s="74"/>
      <c r="H2" s="74"/>
      <c r="I2" s="74"/>
      <c r="J2" s="74"/>
      <c r="K2" s="74"/>
      <c r="L2" s="74"/>
      <c r="M2" s="74"/>
      <c r="N2" s="74"/>
    </row>
    <row r="3" ht="19.5" spans="1:14">
      <c r="A3" s="429"/>
      <c r="B3" s="75"/>
      <c r="C3" s="75"/>
      <c r="D3" s="75"/>
      <c r="E3" s="75"/>
      <c r="F3" s="75"/>
      <c r="G3" s="75"/>
      <c r="H3" s="76"/>
      <c r="J3" s="75"/>
      <c r="K3" s="75"/>
      <c r="L3" s="75"/>
      <c r="M3" s="75"/>
      <c r="N3" s="77" t="s">
        <v>78</v>
      </c>
    </row>
    <row r="4" ht="63.75" customHeight="1" spans="1:14">
      <c r="A4" s="430" t="s">
        <v>79</v>
      </c>
      <c r="B4" s="431" t="s">
        <v>757</v>
      </c>
      <c r="C4" s="431" t="s">
        <v>154</v>
      </c>
      <c r="D4" s="431" t="s">
        <v>998</v>
      </c>
      <c r="E4" s="431" t="s">
        <v>80</v>
      </c>
      <c r="F4" s="431" t="s">
        <v>156</v>
      </c>
      <c r="G4" s="432" t="s">
        <v>157</v>
      </c>
      <c r="H4" s="433" t="s">
        <v>987</v>
      </c>
      <c r="I4" s="431" t="s">
        <v>757</v>
      </c>
      <c r="J4" s="431" t="s">
        <v>154</v>
      </c>
      <c r="K4" s="431" t="s">
        <v>998</v>
      </c>
      <c r="L4" s="431" t="s">
        <v>80</v>
      </c>
      <c r="M4" s="431" t="s">
        <v>156</v>
      </c>
      <c r="N4" s="454" t="s">
        <v>157</v>
      </c>
    </row>
    <row r="5" ht="24.95" customHeight="1" spans="1:14">
      <c r="A5" s="434" t="s">
        <v>159</v>
      </c>
      <c r="B5" s="435"/>
      <c r="C5" s="436"/>
      <c r="D5" s="436"/>
      <c r="E5" s="436"/>
      <c r="F5" s="436"/>
      <c r="G5" s="437"/>
      <c r="H5" s="438" t="s">
        <v>159</v>
      </c>
      <c r="I5" s="435"/>
      <c r="J5" s="436"/>
      <c r="K5" s="436"/>
      <c r="L5" s="436"/>
      <c r="M5" s="436"/>
      <c r="N5" s="455"/>
    </row>
    <row r="6" ht="24.95" customHeight="1" spans="1:14">
      <c r="A6" s="439" t="s">
        <v>999</v>
      </c>
      <c r="B6" s="435"/>
      <c r="C6" s="436"/>
      <c r="D6" s="436"/>
      <c r="E6" s="436"/>
      <c r="F6" s="436"/>
      <c r="G6" s="437"/>
      <c r="H6" s="440" t="s">
        <v>1000</v>
      </c>
      <c r="I6" s="435"/>
      <c r="J6" s="436"/>
      <c r="K6" s="436"/>
      <c r="L6" s="436"/>
      <c r="M6" s="436"/>
      <c r="N6" s="455"/>
    </row>
    <row r="7" ht="24.95" customHeight="1" spans="1:14">
      <c r="A7" s="441" t="s">
        <v>1001</v>
      </c>
      <c r="B7" s="442"/>
      <c r="C7" s="443"/>
      <c r="D7" s="443"/>
      <c r="E7" s="443"/>
      <c r="F7" s="443"/>
      <c r="G7" s="444"/>
      <c r="H7" s="445" t="s">
        <v>1002</v>
      </c>
      <c r="I7" s="442">
        <f>SUM(I8:I10)</f>
        <v>0</v>
      </c>
      <c r="J7" s="443"/>
      <c r="K7" s="443"/>
      <c r="L7" s="443"/>
      <c r="M7" s="443"/>
      <c r="N7" s="456"/>
    </row>
    <row r="8" ht="24.95" customHeight="1" spans="1:14">
      <c r="A8" s="446" t="s">
        <v>1003</v>
      </c>
      <c r="B8" s="442"/>
      <c r="C8" s="443"/>
      <c r="D8" s="443"/>
      <c r="E8" s="443"/>
      <c r="F8" s="443"/>
      <c r="G8" s="444"/>
      <c r="H8" s="447" t="s">
        <v>1003</v>
      </c>
      <c r="I8" s="442"/>
      <c r="J8" s="443"/>
      <c r="K8" s="443"/>
      <c r="L8" s="443"/>
      <c r="M8" s="443"/>
      <c r="N8" s="456"/>
    </row>
    <row r="9" ht="24.95" customHeight="1" spans="1:14">
      <c r="A9" s="446" t="s">
        <v>1004</v>
      </c>
      <c r="B9" s="442"/>
      <c r="C9" s="443"/>
      <c r="D9" s="443"/>
      <c r="E9" s="443"/>
      <c r="F9" s="443"/>
      <c r="G9" s="444"/>
      <c r="H9" s="447" t="s">
        <v>1004</v>
      </c>
      <c r="I9" s="442"/>
      <c r="J9" s="443"/>
      <c r="K9" s="443"/>
      <c r="L9" s="443"/>
      <c r="M9" s="443"/>
      <c r="N9" s="456"/>
    </row>
    <row r="10" ht="24.95" customHeight="1" spans="1:14">
      <c r="A10" s="446" t="s">
        <v>1005</v>
      </c>
      <c r="B10" s="442"/>
      <c r="C10" s="443"/>
      <c r="D10" s="443"/>
      <c r="E10" s="443"/>
      <c r="F10" s="443"/>
      <c r="G10" s="444"/>
      <c r="H10" s="447" t="s">
        <v>1005</v>
      </c>
      <c r="I10" s="442"/>
      <c r="J10" s="443"/>
      <c r="K10" s="443"/>
      <c r="L10" s="443"/>
      <c r="M10" s="443"/>
      <c r="N10" s="456"/>
    </row>
    <row r="11" ht="24.95" customHeight="1" spans="1:14">
      <c r="A11" s="441" t="s">
        <v>1006</v>
      </c>
      <c r="B11" s="442">
        <f>B12+B13</f>
        <v>0</v>
      </c>
      <c r="C11" s="443"/>
      <c r="D11" s="443"/>
      <c r="E11" s="443"/>
      <c r="F11" s="443"/>
      <c r="G11" s="444"/>
      <c r="H11" s="445" t="s">
        <v>1007</v>
      </c>
      <c r="I11" s="442">
        <f>I12+I13</f>
        <v>0</v>
      </c>
      <c r="J11" s="443"/>
      <c r="K11" s="443"/>
      <c r="L11" s="443"/>
      <c r="M11" s="443"/>
      <c r="N11" s="456"/>
    </row>
    <row r="12" ht="24.95" customHeight="1" spans="1:14">
      <c r="A12" s="448" t="s">
        <v>1008</v>
      </c>
      <c r="B12" s="442"/>
      <c r="C12" s="443"/>
      <c r="D12" s="443"/>
      <c r="E12" s="443"/>
      <c r="F12" s="443"/>
      <c r="G12" s="444"/>
      <c r="H12" s="447" t="s">
        <v>1009</v>
      </c>
      <c r="I12" s="442"/>
      <c r="J12" s="443"/>
      <c r="K12" s="443"/>
      <c r="L12" s="443"/>
      <c r="M12" s="443"/>
      <c r="N12" s="456"/>
    </row>
    <row r="13" ht="24.95" customHeight="1" spans="1:14">
      <c r="A13" s="446" t="s">
        <v>1010</v>
      </c>
      <c r="B13" s="442"/>
      <c r="C13" s="443"/>
      <c r="D13" s="443"/>
      <c r="E13" s="443"/>
      <c r="F13" s="443"/>
      <c r="G13" s="444"/>
      <c r="H13" s="447" t="s">
        <v>1010</v>
      </c>
      <c r="I13" s="442"/>
      <c r="J13" s="443"/>
      <c r="K13" s="443"/>
      <c r="L13" s="443"/>
      <c r="M13" s="443"/>
      <c r="N13" s="456"/>
    </row>
    <row r="14" ht="24.95" customHeight="1" spans="1:14">
      <c r="A14" s="441" t="s">
        <v>1011</v>
      </c>
      <c r="B14" s="442"/>
      <c r="C14" s="443"/>
      <c r="D14" s="443"/>
      <c r="E14" s="443"/>
      <c r="F14" s="443"/>
      <c r="G14" s="444"/>
      <c r="H14" s="445" t="s">
        <v>1012</v>
      </c>
      <c r="I14" s="442"/>
      <c r="J14" s="443"/>
      <c r="K14" s="443"/>
      <c r="L14" s="443"/>
      <c r="M14" s="443"/>
      <c r="N14" s="456"/>
    </row>
    <row r="15" ht="24.95" customHeight="1" spans="1:14">
      <c r="A15" s="441" t="s">
        <v>1013</v>
      </c>
      <c r="B15" s="442"/>
      <c r="C15" s="443"/>
      <c r="D15" s="443"/>
      <c r="E15" s="443"/>
      <c r="F15" s="443"/>
      <c r="G15" s="444"/>
      <c r="H15" s="445" t="s">
        <v>1014</v>
      </c>
      <c r="I15" s="442"/>
      <c r="J15" s="443"/>
      <c r="K15" s="443"/>
      <c r="L15" s="443"/>
      <c r="M15" s="443"/>
      <c r="N15" s="456"/>
    </row>
    <row r="16" ht="24.95" customHeight="1" spans="1:14">
      <c r="A16" s="449"/>
      <c r="B16" s="450"/>
      <c r="C16" s="450"/>
      <c r="D16" s="450"/>
      <c r="E16" s="450"/>
      <c r="F16" s="450"/>
      <c r="G16" s="450"/>
      <c r="H16" s="451" t="s">
        <v>1015</v>
      </c>
      <c r="I16" s="450"/>
      <c r="J16" s="450"/>
      <c r="K16" s="450"/>
      <c r="L16" s="450"/>
      <c r="M16" s="450"/>
      <c r="N16" s="457"/>
    </row>
    <row r="17" ht="38.25" customHeight="1" spans="1:13">
      <c r="A17" s="452" t="s">
        <v>1016</v>
      </c>
      <c r="B17" s="452"/>
      <c r="C17" s="452"/>
      <c r="D17" s="452"/>
      <c r="E17" s="452"/>
      <c r="F17" s="452"/>
      <c r="G17" s="452"/>
      <c r="H17" s="452"/>
      <c r="I17" s="452"/>
      <c r="J17" s="452"/>
      <c r="K17" s="452"/>
      <c r="L17" s="452"/>
      <c r="M17" s="452"/>
    </row>
    <row r="18" ht="13.5" spans="1:13">
      <c r="A18" s="452" t="s">
        <v>1017</v>
      </c>
      <c r="B18" s="452"/>
      <c r="C18" s="452"/>
      <c r="D18" s="452"/>
      <c r="E18" s="452"/>
      <c r="F18" s="452"/>
      <c r="G18" s="452"/>
      <c r="H18" s="452"/>
      <c r="I18" s="452"/>
      <c r="J18" s="452"/>
      <c r="K18" s="452"/>
      <c r="L18" s="452"/>
      <c r="M18" s="452"/>
    </row>
    <row r="19" spans="1:13">
      <c r="A19" s="428"/>
      <c r="B19" s="453"/>
      <c r="C19" s="453"/>
      <c r="D19" s="453"/>
      <c r="E19" s="453"/>
      <c r="F19" s="453"/>
      <c r="I19" s="453"/>
      <c r="J19" s="453"/>
      <c r="K19" s="453"/>
      <c r="L19" s="453"/>
      <c r="M19" s="453"/>
    </row>
    <row r="20" spans="1:1">
      <c r="A20" s="428"/>
    </row>
    <row r="21" spans="1:1">
      <c r="A21" s="428"/>
    </row>
    <row r="22" spans="1:1">
      <c r="A22" s="428"/>
    </row>
    <row r="23" spans="1:1">
      <c r="A23" s="428"/>
    </row>
    <row r="24" spans="1:1">
      <c r="A24" s="428"/>
    </row>
    <row r="25" spans="1:1">
      <c r="A25" s="428"/>
    </row>
    <row r="26" spans="1:1">
      <c r="A26" s="428"/>
    </row>
    <row r="27" spans="1:1">
      <c r="A27" s="428"/>
    </row>
    <row r="28" spans="1:1">
      <c r="A28" s="428"/>
    </row>
    <row r="29" spans="1:1">
      <c r="A29" s="428"/>
    </row>
    <row r="30" spans="1:1">
      <c r="A30" s="428"/>
    </row>
    <row r="31" spans="1:1">
      <c r="A31" s="428"/>
    </row>
    <row r="32" spans="1:1">
      <c r="A32" s="428"/>
    </row>
    <row r="33" spans="1:1">
      <c r="A33" s="428"/>
    </row>
    <row r="34" spans="1:1">
      <c r="A34" s="428"/>
    </row>
    <row r="35" spans="1:1">
      <c r="A35" s="428"/>
    </row>
    <row r="36" spans="1:1">
      <c r="A36" s="428"/>
    </row>
  </sheetData>
  <mergeCells count="5">
    <mergeCell ref="A1:N1"/>
    <mergeCell ref="A2:N2"/>
    <mergeCell ref="A3:B3"/>
    <mergeCell ref="A17:M17"/>
    <mergeCell ref="A18:M18"/>
  </mergeCells>
  <printOptions horizontalCentered="1"/>
  <pageMargins left="0.236220472440945" right="0.236220472440945" top="0.511811023622047" bottom="0.31496062992126" header="0.31496062992126" footer="0.31496062992126"/>
  <pageSetup paperSize="9" scale="85" firstPageNumber="35" orientation="landscape" blackAndWhite="1" useFirstPageNumber="1" errors="blank"/>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autoPageBreaks="0"/>
  </sheetPr>
  <dimension ref="A1:C37"/>
  <sheetViews>
    <sheetView showZeros="0" workbookViewId="0">
      <selection activeCell="A3" sqref="A3"/>
    </sheetView>
  </sheetViews>
  <sheetFormatPr defaultColWidth="9" defaultRowHeight="20.45" customHeight="1" outlineLevelCol="2"/>
  <cols>
    <col min="1" max="1" width="37.75" style="384" customWidth="1"/>
    <col min="2" max="2" width="19.375" style="415" customWidth="1"/>
    <col min="3" max="3" width="15.5" style="416" customWidth="1"/>
    <col min="4" max="16384" width="9" style="384"/>
  </cols>
  <sheetData>
    <row r="1" s="414" customFormat="1" ht="27.75" customHeight="1" spans="1:3">
      <c r="A1" s="387" t="s">
        <v>1018</v>
      </c>
      <c r="B1" s="387"/>
      <c r="C1" s="387"/>
    </row>
    <row r="2" s="381" customFormat="1" ht="24.75" spans="1:3">
      <c r="A2" s="657" t="s">
        <v>1019</v>
      </c>
      <c r="B2" s="389"/>
      <c r="C2" s="389"/>
    </row>
    <row r="3" s="381" customFormat="1" ht="23.25" customHeight="1" spans="1:3">
      <c r="A3" s="384"/>
      <c r="B3" s="417"/>
      <c r="C3" s="418" t="s">
        <v>78</v>
      </c>
    </row>
    <row r="4" s="381" customFormat="1" ht="20.1" customHeight="1" spans="1:3">
      <c r="A4" s="392" t="s">
        <v>79</v>
      </c>
      <c r="B4" s="419" t="s">
        <v>757</v>
      </c>
      <c r="C4" s="395" t="s">
        <v>81</v>
      </c>
    </row>
    <row r="5" s="381" customFormat="1" ht="20.1" customHeight="1" spans="1:3">
      <c r="A5" s="396" t="s">
        <v>82</v>
      </c>
      <c r="B5" s="402">
        <v>1867899</v>
      </c>
      <c r="C5" s="420"/>
    </row>
    <row r="6" s="381" customFormat="1" ht="20.1" customHeight="1" spans="1:3">
      <c r="A6" s="400" t="s">
        <v>83</v>
      </c>
      <c r="B6" s="402">
        <v>775510</v>
      </c>
      <c r="C6" s="420">
        <v>4.96417999737424</v>
      </c>
    </row>
    <row r="7" s="381" customFormat="1" ht="20.1" customHeight="1" spans="1:3">
      <c r="A7" s="407" t="s">
        <v>1020</v>
      </c>
      <c r="B7" s="402">
        <v>714110</v>
      </c>
      <c r="C7" s="420">
        <v>5.99963484743005</v>
      </c>
    </row>
    <row r="8" s="381" customFormat="1" ht="20.1" customHeight="1" spans="1:3">
      <c r="A8" s="421" t="s">
        <v>85</v>
      </c>
      <c r="B8" s="405">
        <v>133440</v>
      </c>
      <c r="C8" s="422">
        <v>2.05892250741885</v>
      </c>
    </row>
    <row r="9" s="381" customFormat="1" ht="20.1" customHeight="1" spans="1:3">
      <c r="A9" s="421" t="s">
        <v>86</v>
      </c>
      <c r="B9" s="405">
        <v>78210</v>
      </c>
      <c r="C9" s="422">
        <v>5.99140793343181</v>
      </c>
    </row>
    <row r="10" s="381" customFormat="1" ht="20.1" customHeight="1" spans="1:3">
      <c r="A10" s="421" t="s">
        <v>87</v>
      </c>
      <c r="B10" s="405">
        <v>28250</v>
      </c>
      <c r="C10" s="422">
        <v>4.68003112609775</v>
      </c>
    </row>
    <row r="11" s="381" customFormat="1" ht="20.1" customHeight="1" spans="1:3">
      <c r="A11" s="421" t="s">
        <v>88</v>
      </c>
      <c r="B11" s="405">
        <v>500</v>
      </c>
      <c r="C11" s="422">
        <v>-6.01503759398496</v>
      </c>
    </row>
    <row r="12" s="381" customFormat="1" ht="20.1" customHeight="1" spans="1:3">
      <c r="A12" s="421" t="s">
        <v>89</v>
      </c>
      <c r="B12" s="405">
        <v>26754</v>
      </c>
      <c r="C12" s="422">
        <v>2.73010021886879</v>
      </c>
    </row>
    <row r="13" s="381" customFormat="1" ht="20.1" customHeight="1" spans="1:3">
      <c r="A13" s="421" t="s">
        <v>90</v>
      </c>
      <c r="B13" s="405">
        <v>26336</v>
      </c>
      <c r="C13" s="422">
        <v>7.41057955055263</v>
      </c>
    </row>
    <row r="14" s="381" customFormat="1" ht="20.1" customHeight="1" spans="1:3">
      <c r="A14" s="421" t="s">
        <v>91</v>
      </c>
      <c r="B14" s="405">
        <v>27430</v>
      </c>
      <c r="C14" s="422">
        <v>10.2403343782654</v>
      </c>
    </row>
    <row r="15" s="381" customFormat="1" ht="20.1" customHeight="1" spans="1:3">
      <c r="A15" s="421" t="s">
        <v>92</v>
      </c>
      <c r="B15" s="405">
        <v>56730</v>
      </c>
      <c r="C15" s="422">
        <v>35.8997700268302</v>
      </c>
    </row>
    <row r="16" s="381" customFormat="1" ht="20.1" customHeight="1" spans="1:3">
      <c r="A16" s="421" t="s">
        <v>93</v>
      </c>
      <c r="B16" s="405">
        <v>85000</v>
      </c>
      <c r="C16" s="422">
        <v>17.813383600377</v>
      </c>
    </row>
    <row r="17" s="381" customFormat="1" ht="20.1" customHeight="1" spans="1:3">
      <c r="A17" s="421" t="s">
        <v>94</v>
      </c>
      <c r="B17" s="405">
        <v>180</v>
      </c>
      <c r="C17" s="422">
        <v>5.26315789473684</v>
      </c>
    </row>
    <row r="18" s="381" customFormat="1" ht="20.1" customHeight="1" spans="1:3">
      <c r="A18" s="421" t="s">
        <v>95</v>
      </c>
      <c r="B18" s="405">
        <v>251220</v>
      </c>
      <c r="C18" s="422">
        <v>-0.334044798501956</v>
      </c>
    </row>
    <row r="19" s="381" customFormat="1" ht="20.1" customHeight="1" spans="1:3">
      <c r="A19" s="421" t="s">
        <v>96</v>
      </c>
      <c r="B19" s="405">
        <v>60</v>
      </c>
      <c r="C19" s="423"/>
    </row>
    <row r="20" s="381" customFormat="1" ht="20.1" customHeight="1" spans="1:3">
      <c r="A20" s="421" t="s">
        <v>97</v>
      </c>
      <c r="B20" s="405"/>
      <c r="C20" s="423"/>
    </row>
    <row r="21" s="381" customFormat="1" ht="20.1" customHeight="1" spans="1:3">
      <c r="A21" s="407" t="s">
        <v>1021</v>
      </c>
      <c r="B21" s="402">
        <v>61400</v>
      </c>
      <c r="C21" s="420">
        <v>-5.74437382948021</v>
      </c>
    </row>
    <row r="22" s="381" customFormat="1" ht="20.1" customHeight="1" spans="1:3">
      <c r="A22" s="421" t="s">
        <v>99</v>
      </c>
      <c r="B22" s="405">
        <v>28690</v>
      </c>
      <c r="C22" s="422">
        <v>6.03932584269663</v>
      </c>
    </row>
    <row r="23" s="381" customFormat="1" ht="20.1" customHeight="1" spans="1:3">
      <c r="A23" s="421" t="s">
        <v>100</v>
      </c>
      <c r="B23" s="405">
        <v>1800</v>
      </c>
      <c r="C23" s="422">
        <v>4.71204188481675</v>
      </c>
    </row>
    <row r="24" s="381" customFormat="1" ht="20.1" customHeight="1" spans="1:3">
      <c r="A24" s="421" t="s">
        <v>101</v>
      </c>
      <c r="B24" s="405">
        <v>14200</v>
      </c>
      <c r="C24" s="422">
        <v>-2.93916609706083</v>
      </c>
    </row>
    <row r="25" s="381" customFormat="1" ht="20.1" customHeight="1" spans="1:3">
      <c r="A25" s="421" t="s">
        <v>102</v>
      </c>
      <c r="B25" s="405">
        <v>14630</v>
      </c>
      <c r="C25" s="422">
        <v>-25.4674206531153</v>
      </c>
    </row>
    <row r="26" s="381" customFormat="1" ht="20.1" customHeight="1" spans="1:3">
      <c r="A26" s="421" t="s">
        <v>103</v>
      </c>
      <c r="B26" s="405">
        <v>0</v>
      </c>
      <c r="C26" s="422"/>
    </row>
    <row r="27" s="381" customFormat="1" ht="20.1" customHeight="1" spans="1:3">
      <c r="A27" s="421" t="s">
        <v>104</v>
      </c>
      <c r="B27" s="405">
        <v>80</v>
      </c>
      <c r="C27" s="422">
        <v>-9.09090909090909</v>
      </c>
    </row>
    <row r="28" s="381" customFormat="1" ht="20.1" customHeight="1" spans="1:3">
      <c r="A28" s="421" t="s">
        <v>105</v>
      </c>
      <c r="B28" s="405">
        <v>2000</v>
      </c>
      <c r="C28" s="422">
        <v>-0.99009900990099</v>
      </c>
    </row>
    <row r="29" ht="20.1" customHeight="1" spans="1:3">
      <c r="A29" s="400" t="s">
        <v>106</v>
      </c>
      <c r="B29" s="402"/>
      <c r="C29" s="424"/>
    </row>
    <row r="30" ht="20.1" customHeight="1" spans="1:3">
      <c r="A30" s="407" t="s">
        <v>107</v>
      </c>
      <c r="B30" s="402">
        <v>8000</v>
      </c>
      <c r="C30" s="399">
        <v>300</v>
      </c>
    </row>
    <row r="31" ht="20.1" customHeight="1" spans="1:3">
      <c r="A31" s="407" t="s">
        <v>108</v>
      </c>
      <c r="B31" s="402">
        <v>587187</v>
      </c>
      <c r="C31" s="399">
        <v>-26.138792206665</v>
      </c>
    </row>
    <row r="32" ht="20.1" customHeight="1" spans="1:3">
      <c r="A32" s="425" t="s">
        <v>109</v>
      </c>
      <c r="B32" s="402">
        <v>78545</v>
      </c>
      <c r="C32" s="399">
        <v>0</v>
      </c>
    </row>
    <row r="33" ht="20.1" customHeight="1" spans="1:3">
      <c r="A33" s="425" t="s">
        <v>110</v>
      </c>
      <c r="B33" s="402">
        <v>132872</v>
      </c>
      <c r="C33" s="399">
        <v>-35.9637581628473</v>
      </c>
    </row>
    <row r="34" ht="20.1" customHeight="1" spans="1:3">
      <c r="A34" s="425" t="s">
        <v>111</v>
      </c>
      <c r="B34" s="402">
        <v>375770</v>
      </c>
      <c r="C34" s="399">
        <v>-26.1671647538938</v>
      </c>
    </row>
    <row r="35" ht="20.1" customHeight="1" spans="1:3">
      <c r="A35" s="407" t="s">
        <v>112</v>
      </c>
      <c r="B35" s="402">
        <v>212300</v>
      </c>
      <c r="C35" s="399">
        <v>-17.7131782945736</v>
      </c>
    </row>
    <row r="36" ht="20.1" customHeight="1" spans="1:3">
      <c r="A36" s="407" t="s">
        <v>113</v>
      </c>
      <c r="B36" s="402">
        <v>154568</v>
      </c>
      <c r="C36" s="399">
        <v>29.673316666387</v>
      </c>
    </row>
    <row r="37" ht="20.1" customHeight="1" spans="1:3">
      <c r="A37" s="410" t="s">
        <v>114</v>
      </c>
      <c r="B37" s="412">
        <v>130334</v>
      </c>
      <c r="C37" s="426">
        <v>-19.3727188369935</v>
      </c>
    </row>
  </sheetData>
  <mergeCells count="1">
    <mergeCell ref="A2:C2"/>
  </mergeCells>
  <printOptions horizontalCentered="1"/>
  <pageMargins left="0.236220472440945" right="0.236220472440945" top="0.511811023622047" bottom="0.31496062992126" header="0.31496062992126" footer="0.31496062992126"/>
  <pageSetup paperSize="9" firstPageNumber="36" orientation="portrait" blackAndWhite="1" useFirstPageNumber="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autoPageBreaks="0"/>
  </sheetPr>
  <dimension ref="A1:E45"/>
  <sheetViews>
    <sheetView showZeros="0" workbookViewId="0">
      <selection activeCell="G17" sqref="G17"/>
    </sheetView>
  </sheetViews>
  <sheetFormatPr defaultColWidth="9" defaultRowHeight="20.45" customHeight="1" outlineLevelCol="4"/>
  <cols>
    <col min="1" max="1" width="38.375" style="384" customWidth="1"/>
    <col min="2" max="2" width="26" style="384" hidden="1" customWidth="1"/>
    <col min="3" max="3" width="24.125" style="385" customWidth="1"/>
    <col min="4" max="4" width="12.375" style="386" customWidth="1"/>
    <col min="5" max="16384" width="9" style="384"/>
  </cols>
  <sheetData>
    <row r="1" s="240" customFormat="1" ht="27.75" customHeight="1" spans="1:5">
      <c r="A1" s="387" t="s">
        <v>1022</v>
      </c>
      <c r="B1" s="387"/>
      <c r="C1" s="387"/>
      <c r="D1" s="387"/>
      <c r="E1" s="388"/>
    </row>
    <row r="2" s="381" customFormat="1" ht="24.75" spans="1:4">
      <c r="A2" s="657" t="s">
        <v>1023</v>
      </c>
      <c r="B2" s="389"/>
      <c r="C2" s="389"/>
      <c r="D2" s="389"/>
    </row>
    <row r="3" s="381" customFormat="1" customHeight="1" spans="1:4">
      <c r="A3" s="384"/>
      <c r="B3" s="384"/>
      <c r="C3" s="390"/>
      <c r="D3" s="391" t="s">
        <v>78</v>
      </c>
    </row>
    <row r="4" s="381" customFormat="1" ht="20.1" customHeight="1" spans="1:4">
      <c r="A4" s="392" t="s">
        <v>118</v>
      </c>
      <c r="B4" s="393" t="s">
        <v>1024</v>
      </c>
      <c r="C4" s="394" t="s">
        <v>757</v>
      </c>
      <c r="D4" s="395" t="s">
        <v>81</v>
      </c>
    </row>
    <row r="5" s="381" customFormat="1" ht="20.1" customHeight="1" spans="1:4">
      <c r="A5" s="396" t="s">
        <v>119</v>
      </c>
      <c r="B5" s="397"/>
      <c r="C5" s="398">
        <v>1867899</v>
      </c>
      <c r="D5" s="399"/>
    </row>
    <row r="6" s="381" customFormat="1" ht="20.1" customHeight="1" spans="1:4">
      <c r="A6" s="400" t="s">
        <v>120</v>
      </c>
      <c r="B6" s="401"/>
      <c r="C6" s="402">
        <v>1250503</v>
      </c>
      <c r="D6" s="399">
        <v>2.84908978157061</v>
      </c>
    </row>
    <row r="7" s="381" customFormat="1" ht="20.1" customHeight="1" spans="1:4">
      <c r="A7" s="403" t="s">
        <v>121</v>
      </c>
      <c r="B7" s="404"/>
      <c r="C7" s="405">
        <v>99658</v>
      </c>
      <c r="D7" s="406">
        <v>4.14345876918897</v>
      </c>
    </row>
    <row r="8" s="381" customFormat="1" ht="20.1" customHeight="1" spans="1:4">
      <c r="A8" s="403" t="s">
        <v>122</v>
      </c>
      <c r="B8" s="404"/>
      <c r="C8" s="405">
        <v>1280</v>
      </c>
      <c r="D8" s="406">
        <v>-23.764145324598</v>
      </c>
    </row>
    <row r="9" s="381" customFormat="1" ht="20.1" customHeight="1" spans="1:4">
      <c r="A9" s="403" t="s">
        <v>123</v>
      </c>
      <c r="B9" s="404"/>
      <c r="C9" s="405">
        <v>109822</v>
      </c>
      <c r="D9" s="406">
        <v>4.3171822905288</v>
      </c>
    </row>
    <row r="10" s="381" customFormat="1" ht="20.1" customHeight="1" spans="1:4">
      <c r="A10" s="403" t="s">
        <v>124</v>
      </c>
      <c r="B10" s="404"/>
      <c r="C10" s="405">
        <v>265334</v>
      </c>
      <c r="D10" s="406">
        <v>11.7078202294495</v>
      </c>
    </row>
    <row r="11" s="381" customFormat="1" ht="20.1" customHeight="1" spans="1:4">
      <c r="A11" s="403" t="s">
        <v>125</v>
      </c>
      <c r="B11" s="404"/>
      <c r="C11" s="405">
        <v>15930</v>
      </c>
      <c r="D11" s="406">
        <v>0.2</v>
      </c>
    </row>
    <row r="12" s="381" customFormat="1" ht="20.1" customHeight="1" spans="1:4">
      <c r="A12" s="403" t="s">
        <v>126</v>
      </c>
      <c r="B12" s="404"/>
      <c r="C12" s="405">
        <v>18393</v>
      </c>
      <c r="D12" s="406">
        <v>0.497213419298437</v>
      </c>
    </row>
    <row r="13" s="381" customFormat="1" ht="20.1" customHeight="1" spans="1:4">
      <c r="A13" s="403" t="s">
        <v>127</v>
      </c>
      <c r="B13" s="404"/>
      <c r="C13" s="405">
        <v>151830</v>
      </c>
      <c r="D13" s="406">
        <v>6.76389308843901</v>
      </c>
    </row>
    <row r="14" s="381" customFormat="1" ht="20.1" customHeight="1" spans="1:4">
      <c r="A14" s="403" t="s">
        <v>128</v>
      </c>
      <c r="B14" s="404"/>
      <c r="C14" s="405">
        <v>89781</v>
      </c>
      <c r="D14" s="406">
        <v>1.59669571121421</v>
      </c>
    </row>
    <row r="15" s="381" customFormat="1" ht="20.1" customHeight="1" spans="1:4">
      <c r="A15" s="403" t="s">
        <v>129</v>
      </c>
      <c r="B15" s="404"/>
      <c r="C15" s="405">
        <v>24053</v>
      </c>
      <c r="D15" s="406">
        <v>-21.6157205240175</v>
      </c>
    </row>
    <row r="16" s="381" customFormat="1" ht="20.1" customHeight="1" spans="1:4">
      <c r="A16" s="403" t="s">
        <v>130</v>
      </c>
      <c r="B16" s="404"/>
      <c r="C16" s="405">
        <v>111099</v>
      </c>
      <c r="D16" s="406">
        <v>11.7325234077218</v>
      </c>
    </row>
    <row r="17" s="381" customFormat="1" ht="20.1" customHeight="1" spans="1:4">
      <c r="A17" s="403" t="s">
        <v>131</v>
      </c>
      <c r="B17" s="404"/>
      <c r="C17" s="405">
        <v>98280</v>
      </c>
      <c r="D17" s="406">
        <v>-10.0691775557264</v>
      </c>
    </row>
    <row r="18" s="381" customFormat="1" ht="20.1" customHeight="1" spans="1:4">
      <c r="A18" s="403" t="s">
        <v>132</v>
      </c>
      <c r="B18" s="404"/>
      <c r="C18" s="405">
        <v>28083</v>
      </c>
      <c r="D18" s="406">
        <v>84.0542666142351</v>
      </c>
    </row>
    <row r="19" s="381" customFormat="1" ht="20.1" customHeight="1" spans="1:4">
      <c r="A19" s="403" t="s">
        <v>133</v>
      </c>
      <c r="B19" s="404"/>
      <c r="C19" s="405">
        <v>32585</v>
      </c>
      <c r="D19" s="406">
        <v>54.3581241117954</v>
      </c>
    </row>
    <row r="20" s="381" customFormat="1" ht="20.1" customHeight="1" spans="1:4">
      <c r="A20" s="403" t="s">
        <v>134</v>
      </c>
      <c r="B20" s="404"/>
      <c r="C20" s="405">
        <v>9301</v>
      </c>
      <c r="D20" s="406">
        <v>-15.5682643427741</v>
      </c>
    </row>
    <row r="21" s="381" customFormat="1" ht="20.1" customHeight="1" spans="1:4">
      <c r="A21" s="403" t="s">
        <v>135</v>
      </c>
      <c r="B21" s="404"/>
      <c r="C21" s="405">
        <v>4467</v>
      </c>
      <c r="D21" s="406">
        <v>2.26648351648352</v>
      </c>
    </row>
    <row r="22" s="381" customFormat="1" ht="20.1" customHeight="1" spans="1:4">
      <c r="A22" s="403" t="s">
        <v>136</v>
      </c>
      <c r="B22" s="404"/>
      <c r="C22" s="405">
        <v>100</v>
      </c>
      <c r="D22" s="406"/>
    </row>
    <row r="23" s="381" customFormat="1" ht="20.1" customHeight="1" spans="1:4">
      <c r="A23" s="403" t="s">
        <v>137</v>
      </c>
      <c r="B23" s="404"/>
      <c r="C23" s="405">
        <v>3599</v>
      </c>
      <c r="D23" s="406">
        <v>-49.3241340467474</v>
      </c>
    </row>
    <row r="24" s="382" customFormat="1" ht="20.1" customHeight="1" spans="1:4">
      <c r="A24" s="403" t="s">
        <v>138</v>
      </c>
      <c r="B24" s="404"/>
      <c r="C24" s="405">
        <v>68718</v>
      </c>
      <c r="D24" s="406">
        <v>-14.4968831265787</v>
      </c>
    </row>
    <row r="25" s="382" customFormat="1" ht="20.1" customHeight="1" spans="1:4">
      <c r="A25" s="403" t="s">
        <v>139</v>
      </c>
      <c r="B25" s="404"/>
      <c r="C25" s="405">
        <v>1798</v>
      </c>
      <c r="D25" s="406">
        <v>4.17149478563152</v>
      </c>
    </row>
    <row r="26" s="382" customFormat="1" ht="20.1" customHeight="1" spans="1:4">
      <c r="A26" s="403" t="s">
        <v>140</v>
      </c>
      <c r="B26" s="404"/>
      <c r="C26" s="405">
        <v>15699</v>
      </c>
      <c r="D26" s="406">
        <v>-2.85272277227723</v>
      </c>
    </row>
    <row r="27" s="383" customFormat="1" ht="20.1" customHeight="1" spans="1:4">
      <c r="A27" s="403" t="s">
        <v>1025</v>
      </c>
      <c r="B27" s="404"/>
      <c r="C27" s="405">
        <v>31033</v>
      </c>
      <c r="D27" s="406">
        <v>-2.81535763497432</v>
      </c>
    </row>
    <row r="28" s="383" customFormat="1" ht="20.1" customHeight="1" spans="1:4">
      <c r="A28" s="403" t="s">
        <v>141</v>
      </c>
      <c r="B28" s="404"/>
      <c r="C28" s="405">
        <v>46007</v>
      </c>
      <c r="D28" s="406">
        <v>-22.4387612320245</v>
      </c>
    </row>
    <row r="29" s="383" customFormat="1" ht="20.1" customHeight="1" spans="1:4">
      <c r="A29" s="403" t="s">
        <v>142</v>
      </c>
      <c r="B29" s="404"/>
      <c r="C29" s="405">
        <v>23641</v>
      </c>
      <c r="D29" s="406">
        <v>3.30798811396609</v>
      </c>
    </row>
    <row r="30" s="383" customFormat="1" ht="20.1" customHeight="1" spans="1:4">
      <c r="A30" s="403" t="s">
        <v>143</v>
      </c>
      <c r="B30" s="404"/>
      <c r="C30" s="405">
        <v>12</v>
      </c>
      <c r="D30" s="406">
        <v>100</v>
      </c>
    </row>
    <row r="31" s="382" customFormat="1" ht="20.1" customHeight="1" spans="1:4">
      <c r="A31" s="407" t="s">
        <v>144</v>
      </c>
      <c r="B31" s="401"/>
      <c r="C31" s="402">
        <f>SUM(C32:C38)</f>
        <v>327931</v>
      </c>
      <c r="D31" s="399">
        <v>-27.1055480348811</v>
      </c>
    </row>
    <row r="32" s="382" customFormat="1" ht="20.1" customHeight="1" spans="1:4">
      <c r="A32" s="403" t="s">
        <v>1026</v>
      </c>
      <c r="B32" s="401"/>
      <c r="C32" s="405"/>
      <c r="D32" s="399"/>
    </row>
    <row r="33" s="382" customFormat="1" ht="20.1" customHeight="1" spans="1:4">
      <c r="A33" s="403" t="s">
        <v>127</v>
      </c>
      <c r="B33" s="401">
        <v>3480</v>
      </c>
      <c r="C33" s="405">
        <v>3480</v>
      </c>
      <c r="D33" s="399"/>
    </row>
    <row r="34" s="382" customFormat="1" ht="20.1" customHeight="1" spans="1:4">
      <c r="A34" s="403" t="s">
        <v>130</v>
      </c>
      <c r="B34" s="401">
        <v>254203</v>
      </c>
      <c r="C34" s="405">
        <v>254203</v>
      </c>
      <c r="D34" s="399"/>
    </row>
    <row r="35" s="382" customFormat="1" ht="20.1" customHeight="1" spans="1:4">
      <c r="A35" s="403" t="s">
        <v>131</v>
      </c>
      <c r="B35" s="401">
        <v>18400</v>
      </c>
      <c r="C35" s="405">
        <v>18400</v>
      </c>
      <c r="D35" s="399"/>
    </row>
    <row r="36" s="382" customFormat="1" ht="20.1" customHeight="1" spans="1:4">
      <c r="A36" s="403" t="s">
        <v>141</v>
      </c>
      <c r="B36" s="401">
        <v>9497</v>
      </c>
      <c r="C36" s="405">
        <v>9497</v>
      </c>
      <c r="D36" s="399"/>
    </row>
    <row r="37" s="382" customFormat="1" ht="20.1" customHeight="1" spans="1:4">
      <c r="A37" s="403" t="s">
        <v>142</v>
      </c>
      <c r="B37" s="401">
        <v>42349</v>
      </c>
      <c r="C37" s="405">
        <v>42349</v>
      </c>
      <c r="D37" s="399"/>
    </row>
    <row r="38" s="382" customFormat="1" ht="20.1" customHeight="1" spans="1:4">
      <c r="A38" s="403" t="s">
        <v>143</v>
      </c>
      <c r="B38" s="401">
        <v>2</v>
      </c>
      <c r="C38" s="405">
        <v>2</v>
      </c>
      <c r="D38" s="399"/>
    </row>
    <row r="39" s="382" customFormat="1" ht="20.1" customHeight="1" spans="1:4">
      <c r="A39" s="407" t="s">
        <v>146</v>
      </c>
      <c r="B39" s="401"/>
      <c r="C39" s="402">
        <v>626</v>
      </c>
      <c r="D39" s="399">
        <v>0</v>
      </c>
    </row>
    <row r="40" s="382" customFormat="1" ht="20.1" customHeight="1" spans="1:4">
      <c r="A40" s="407" t="s">
        <v>147</v>
      </c>
      <c r="B40" s="408"/>
      <c r="C40" s="402">
        <v>74258</v>
      </c>
      <c r="D40" s="399">
        <v>-25.742</v>
      </c>
    </row>
    <row r="41" s="382" customFormat="1" ht="20.1" customHeight="1" spans="1:4">
      <c r="A41" s="407" t="s">
        <v>148</v>
      </c>
      <c r="B41" s="381"/>
      <c r="C41" s="402">
        <v>214581</v>
      </c>
      <c r="D41" s="399">
        <v>-17.5560464892902</v>
      </c>
    </row>
    <row r="42" s="381" customFormat="1" ht="20.1" customHeight="1" spans="1:4">
      <c r="A42" s="407" t="s">
        <v>149</v>
      </c>
      <c r="C42" s="402"/>
      <c r="D42" s="409"/>
    </row>
    <row r="43" s="382" customFormat="1" ht="20.1" customHeight="1" spans="1:4">
      <c r="A43" s="410" t="s">
        <v>150</v>
      </c>
      <c r="B43" s="411"/>
      <c r="C43" s="412"/>
      <c r="D43" s="413"/>
    </row>
    <row r="44" s="382" customFormat="1" customHeight="1" spans="1:4">
      <c r="A44" s="384"/>
      <c r="B44" s="384"/>
      <c r="C44" s="385"/>
      <c r="D44" s="386"/>
    </row>
    <row r="45" s="382" customFormat="1" customHeight="1" spans="1:4">
      <c r="A45" s="384"/>
      <c r="B45" s="384"/>
      <c r="C45" s="385"/>
      <c r="D45" s="386"/>
    </row>
  </sheetData>
  <mergeCells count="1">
    <mergeCell ref="A2:D2"/>
  </mergeCells>
  <printOptions horizontalCentered="1"/>
  <pageMargins left="0.236220472440945" right="0.236220472440945" top="0.511811023622047" bottom="0.31496062992126" header="0.31496062992126" footer="0.31496062992126"/>
  <pageSetup paperSize="9" firstPageNumber="37" orientation="portrait" blackAndWhite="1" useFirstPageNumber="1" errors="blank"/>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selection activeCell="A3" sqref="A3"/>
    </sheetView>
  </sheetViews>
  <sheetFormatPr defaultColWidth="9" defaultRowHeight="13.5" outlineLevelCol="5"/>
  <cols>
    <col min="1" max="1" width="29.875" style="338" customWidth="1"/>
    <col min="2" max="2" width="12.5" style="339" customWidth="1"/>
    <col min="3" max="3" width="9.25" style="340" customWidth="1"/>
    <col min="4" max="4" width="31.5" style="338" customWidth="1"/>
    <col min="5" max="5" width="12" style="338" customWidth="1"/>
    <col min="6" max="6" width="9.5" style="338" customWidth="1"/>
    <col min="7" max="16384" width="9" style="338"/>
  </cols>
  <sheetData>
    <row r="1" ht="18" customHeight="1" spans="1:6">
      <c r="A1" s="63" t="s">
        <v>1027</v>
      </c>
      <c r="B1" s="63"/>
      <c r="C1" s="63"/>
      <c r="D1" s="63"/>
      <c r="E1" s="63"/>
      <c r="F1" s="63"/>
    </row>
    <row r="2" ht="24" spans="1:6">
      <c r="A2" s="145" t="s">
        <v>1028</v>
      </c>
      <c r="B2" s="145"/>
      <c r="C2" s="145"/>
      <c r="D2" s="145"/>
      <c r="E2" s="145"/>
      <c r="F2" s="145"/>
    </row>
    <row r="3" ht="24.75" spans="1:6">
      <c r="A3" s="341"/>
      <c r="B3" s="342"/>
      <c r="C3" s="343"/>
      <c r="D3" s="341"/>
      <c r="E3" s="242" t="s">
        <v>78</v>
      </c>
      <c r="F3" s="242"/>
    </row>
    <row r="4" ht="20.1" customHeight="1" spans="1:6">
      <c r="A4" s="344" t="s">
        <v>79</v>
      </c>
      <c r="B4" s="345" t="s">
        <v>757</v>
      </c>
      <c r="C4" s="346" t="s">
        <v>81</v>
      </c>
      <c r="D4" s="347" t="s">
        <v>158</v>
      </c>
      <c r="E4" s="345" t="s">
        <v>757</v>
      </c>
      <c r="F4" s="348" t="s">
        <v>81</v>
      </c>
    </row>
    <row r="5" ht="20.1" customHeight="1" spans="1:6">
      <c r="A5" s="349" t="s">
        <v>159</v>
      </c>
      <c r="B5" s="350">
        <v>1484007.51</v>
      </c>
      <c r="C5" s="351"/>
      <c r="D5" s="352" t="s">
        <v>159</v>
      </c>
      <c r="E5" s="350">
        <v>1484008</v>
      </c>
      <c r="F5" s="353"/>
    </row>
    <row r="6" ht="20.1" customHeight="1" spans="1:6">
      <c r="A6" s="354" t="s">
        <v>160</v>
      </c>
      <c r="B6" s="350">
        <v>749869</v>
      </c>
      <c r="C6" s="355">
        <v>5.12349261623783</v>
      </c>
      <c r="D6" s="356" t="s">
        <v>161</v>
      </c>
      <c r="E6" s="350">
        <v>1115804</v>
      </c>
      <c r="F6" s="357">
        <v>4.00237122319325</v>
      </c>
    </row>
    <row r="7" ht="20.1" customHeight="1" spans="1:6">
      <c r="A7" s="358" t="s">
        <v>162</v>
      </c>
      <c r="B7" s="359">
        <v>688662</v>
      </c>
      <c r="C7" s="360">
        <v>6.10765120442758</v>
      </c>
      <c r="D7" s="361" t="s">
        <v>163</v>
      </c>
      <c r="E7" s="359">
        <v>82681</v>
      </c>
      <c r="F7" s="362">
        <v>5.62347500606804</v>
      </c>
    </row>
    <row r="8" ht="20.1" customHeight="1" spans="1:6">
      <c r="A8" s="363" t="s">
        <v>85</v>
      </c>
      <c r="B8" s="359">
        <v>123567</v>
      </c>
      <c r="C8" s="360">
        <v>2.09701807004933</v>
      </c>
      <c r="D8" s="361" t="s">
        <v>164</v>
      </c>
      <c r="E8" s="359">
        <v>1187</v>
      </c>
      <c r="F8" s="362">
        <v>-26.8187422934649</v>
      </c>
    </row>
    <row r="9" ht="20.1" customHeight="1" spans="1:6">
      <c r="A9" s="363" t="s">
        <v>86</v>
      </c>
      <c r="B9" s="359">
        <v>70105</v>
      </c>
      <c r="C9" s="360">
        <v>5.67690197319827</v>
      </c>
      <c r="D9" s="361" t="s">
        <v>165</v>
      </c>
      <c r="E9" s="359">
        <v>104582</v>
      </c>
      <c r="F9" s="362">
        <v>3.59782070331847</v>
      </c>
    </row>
    <row r="10" ht="20.1" customHeight="1" spans="1:6">
      <c r="A10" s="363" t="s">
        <v>87</v>
      </c>
      <c r="B10" s="359">
        <v>25433</v>
      </c>
      <c r="C10" s="360">
        <v>4.24215099598328</v>
      </c>
      <c r="D10" s="361" t="s">
        <v>166</v>
      </c>
      <c r="E10" s="359">
        <v>265319</v>
      </c>
      <c r="F10" s="362">
        <v>11.7015051047258</v>
      </c>
    </row>
    <row r="11" ht="20.1" customHeight="1" spans="1:6">
      <c r="A11" s="363" t="s">
        <v>88</v>
      </c>
      <c r="B11" s="359">
        <v>468</v>
      </c>
      <c r="C11" s="360">
        <v>29.2817679558011</v>
      </c>
      <c r="D11" s="361" t="s">
        <v>167</v>
      </c>
      <c r="E11" s="359">
        <v>15930</v>
      </c>
      <c r="F11" s="362">
        <v>0.2</v>
      </c>
    </row>
    <row r="12" ht="20.1" customHeight="1" spans="1:6">
      <c r="A12" s="363" t="s">
        <v>89</v>
      </c>
      <c r="B12" s="359">
        <v>26041</v>
      </c>
      <c r="C12" s="360">
        <v>-0.00767960680413163</v>
      </c>
      <c r="D12" s="361" t="s">
        <v>168</v>
      </c>
      <c r="E12" s="359">
        <v>16094</v>
      </c>
      <c r="F12" s="362">
        <v>1.40507844496251</v>
      </c>
    </row>
    <row r="13" ht="20.1" customHeight="1" spans="1:6">
      <c r="A13" s="363" t="s">
        <v>90</v>
      </c>
      <c r="B13" s="359">
        <v>23312</v>
      </c>
      <c r="C13" s="360">
        <v>0.396210163652024</v>
      </c>
      <c r="D13" s="361" t="s">
        <v>169</v>
      </c>
      <c r="E13" s="359">
        <v>119817</v>
      </c>
      <c r="F13" s="362">
        <v>9.76776144015391</v>
      </c>
    </row>
    <row r="14" ht="20.1" customHeight="1" spans="1:6">
      <c r="A14" s="363" t="s">
        <v>91</v>
      </c>
      <c r="B14" s="359">
        <v>27430</v>
      </c>
      <c r="C14" s="360">
        <v>10.2403343782654</v>
      </c>
      <c r="D14" s="361" t="s">
        <v>170</v>
      </c>
      <c r="E14" s="359">
        <v>84627</v>
      </c>
      <c r="F14" s="362">
        <v>2.4366330161958</v>
      </c>
    </row>
    <row r="15" ht="20.1" customHeight="1" spans="1:6">
      <c r="A15" s="363" t="s">
        <v>92</v>
      </c>
      <c r="B15" s="359">
        <v>55846</v>
      </c>
      <c r="C15" s="360">
        <v>45.8043966372513</v>
      </c>
      <c r="D15" s="361" t="s">
        <v>171</v>
      </c>
      <c r="E15" s="359">
        <v>18371</v>
      </c>
      <c r="F15" s="362">
        <v>-20.7565888797826</v>
      </c>
    </row>
    <row r="16" ht="20.1" customHeight="1" spans="1:6">
      <c r="A16" s="363" t="s">
        <v>93</v>
      </c>
      <c r="B16" s="359">
        <v>85000</v>
      </c>
      <c r="C16" s="360">
        <v>17.813383600377</v>
      </c>
      <c r="D16" s="361" t="s">
        <v>172</v>
      </c>
      <c r="E16" s="359">
        <v>99391</v>
      </c>
      <c r="F16" s="362">
        <v>13.4665220617615</v>
      </c>
    </row>
    <row r="17" ht="20.1" customHeight="1" spans="1:6">
      <c r="A17" s="363" t="s">
        <v>94</v>
      </c>
      <c r="B17" s="359">
        <v>180</v>
      </c>
      <c r="C17" s="360">
        <v>5.26315789473684</v>
      </c>
      <c r="D17" s="361" t="s">
        <v>173</v>
      </c>
      <c r="E17" s="359">
        <v>56586</v>
      </c>
      <c r="F17" s="362">
        <v>-8.93495123756799</v>
      </c>
    </row>
    <row r="18" ht="20.1" customHeight="1" spans="1:6">
      <c r="A18" s="363" t="s">
        <v>95</v>
      </c>
      <c r="B18" s="359">
        <v>251220</v>
      </c>
      <c r="C18" s="360">
        <v>-0.334044798501956</v>
      </c>
      <c r="D18" s="361" t="s">
        <v>174</v>
      </c>
      <c r="E18" s="359">
        <v>27978</v>
      </c>
      <c r="F18" s="362">
        <v>112.792820200791</v>
      </c>
    </row>
    <row r="19" ht="20.1" customHeight="1" spans="1:6">
      <c r="A19" s="363" t="s">
        <v>96</v>
      </c>
      <c r="B19" s="359">
        <v>60</v>
      </c>
      <c r="C19" s="360">
        <v>-9.09090909090909</v>
      </c>
      <c r="D19" s="361" t="s">
        <v>175</v>
      </c>
      <c r="E19" s="359">
        <v>32585</v>
      </c>
      <c r="F19" s="362">
        <v>54.3581241117954</v>
      </c>
    </row>
    <row r="20" ht="20.1" customHeight="1" spans="1:6">
      <c r="A20" s="363" t="s">
        <v>97</v>
      </c>
      <c r="B20" s="359">
        <v>0</v>
      </c>
      <c r="C20" s="360"/>
      <c r="D20" s="361" t="s">
        <v>176</v>
      </c>
      <c r="E20" s="359">
        <v>9224</v>
      </c>
      <c r="F20" s="362">
        <v>-15.75486345785</v>
      </c>
    </row>
    <row r="21" ht="20.1" customHeight="1" spans="1:6">
      <c r="A21" s="358" t="s">
        <v>177</v>
      </c>
      <c r="B21" s="359">
        <v>61207</v>
      </c>
      <c r="C21" s="360">
        <v>-4.81026438569207</v>
      </c>
      <c r="D21" s="361" t="s">
        <v>178</v>
      </c>
      <c r="E21" s="359">
        <v>4467</v>
      </c>
      <c r="F21" s="362">
        <v>2.26648351648352</v>
      </c>
    </row>
    <row r="22" ht="20.1" customHeight="1" spans="1:6">
      <c r="A22" s="363" t="s">
        <v>99</v>
      </c>
      <c r="B22" s="359">
        <v>28690</v>
      </c>
      <c r="C22" s="360">
        <v>6.03932584269663</v>
      </c>
      <c r="D22" s="364" t="s">
        <v>180</v>
      </c>
      <c r="E22" s="359">
        <v>100</v>
      </c>
      <c r="F22" s="362"/>
    </row>
    <row r="23" ht="20.1" customHeight="1" spans="1:6">
      <c r="A23" s="363" t="s">
        <v>100</v>
      </c>
      <c r="B23" s="359">
        <v>1800</v>
      </c>
      <c r="C23" s="360">
        <v>4.71204188481675</v>
      </c>
      <c r="D23" s="361" t="s">
        <v>182</v>
      </c>
      <c r="E23" s="359">
        <v>1828</v>
      </c>
      <c r="F23" s="362">
        <v>-47.0605270779033</v>
      </c>
    </row>
    <row r="24" ht="20.1" customHeight="1" spans="1:6">
      <c r="A24" s="363" t="s">
        <v>101</v>
      </c>
      <c r="B24" s="359">
        <v>14200</v>
      </c>
      <c r="C24" s="360">
        <v>-2.93916609706083</v>
      </c>
      <c r="D24" s="361" t="s">
        <v>184</v>
      </c>
      <c r="E24" s="359">
        <v>67610</v>
      </c>
      <c r="F24" s="362">
        <v>-14.7092216475337</v>
      </c>
    </row>
    <row r="25" ht="20.1" customHeight="1" spans="1:6">
      <c r="A25" s="365" t="s">
        <v>102</v>
      </c>
      <c r="B25" s="359">
        <v>14437</v>
      </c>
      <c r="C25" s="360">
        <v>-23.1543088305743</v>
      </c>
      <c r="D25" s="361" t="s">
        <v>186</v>
      </c>
      <c r="E25" s="359">
        <v>1798</v>
      </c>
      <c r="F25" s="362">
        <v>4.17149478563152</v>
      </c>
    </row>
    <row r="26" ht="20.1" customHeight="1" spans="1:6">
      <c r="A26" s="366" t="s">
        <v>103</v>
      </c>
      <c r="B26" s="359">
        <v>0</v>
      </c>
      <c r="C26" s="360"/>
      <c r="D26" s="361" t="s">
        <v>188</v>
      </c>
      <c r="E26" s="359">
        <v>11883</v>
      </c>
      <c r="F26" s="362">
        <v>-12.9769315269132</v>
      </c>
    </row>
    <row r="27" ht="20.1" customHeight="1" spans="1:6">
      <c r="A27" s="363" t="s">
        <v>104</v>
      </c>
      <c r="B27" s="359">
        <v>80</v>
      </c>
      <c r="C27" s="360">
        <v>-9.09090909090909</v>
      </c>
      <c r="D27" s="361" t="s">
        <v>190</v>
      </c>
      <c r="E27" s="359">
        <v>28545</v>
      </c>
      <c r="F27" s="362">
        <v>-2.69966254218223</v>
      </c>
    </row>
    <row r="28" ht="20.1" customHeight="1" spans="1:6">
      <c r="A28" s="363" t="s">
        <v>105</v>
      </c>
      <c r="B28" s="359">
        <v>2000</v>
      </c>
      <c r="C28" s="360">
        <v>-0.99009900990099</v>
      </c>
      <c r="D28" s="361" t="s">
        <v>192</v>
      </c>
      <c r="E28" s="359">
        <v>41548</v>
      </c>
      <c r="F28" s="362">
        <v>-28.2070776886923</v>
      </c>
    </row>
    <row r="29" ht="20.1" customHeight="1" spans="1:6">
      <c r="A29" s="367"/>
      <c r="B29" s="368"/>
      <c r="C29" s="369"/>
      <c r="D29" s="361" t="s">
        <v>193</v>
      </c>
      <c r="E29" s="359">
        <v>23641</v>
      </c>
      <c r="F29" s="362">
        <v>3.30798811396609</v>
      </c>
    </row>
    <row r="30" ht="20.1" customHeight="1" spans="1:6">
      <c r="A30" s="370"/>
      <c r="B30" s="368"/>
      <c r="C30" s="369"/>
      <c r="D30" s="361" t="s">
        <v>194</v>
      </c>
      <c r="E30" s="359">
        <v>12</v>
      </c>
      <c r="F30" s="362">
        <v>100</v>
      </c>
    </row>
    <row r="31" ht="20.1" customHeight="1" spans="1:6">
      <c r="A31" s="370"/>
      <c r="B31" s="368"/>
      <c r="C31" s="369"/>
      <c r="D31" s="361"/>
      <c r="E31" s="359"/>
      <c r="F31" s="371"/>
    </row>
    <row r="32" ht="20.1" customHeight="1" spans="1:6">
      <c r="A32" s="354" t="s">
        <v>195</v>
      </c>
      <c r="B32" s="350">
        <v>734138.51</v>
      </c>
      <c r="C32" s="355">
        <v>7.8391164736505</v>
      </c>
      <c r="D32" s="356" t="s">
        <v>196</v>
      </c>
      <c r="E32" s="350">
        <v>368204</v>
      </c>
      <c r="F32" s="357">
        <v>29.6963335294138</v>
      </c>
    </row>
    <row r="33" ht="20.1" customHeight="1" spans="1:6">
      <c r="A33" s="358" t="s">
        <v>197</v>
      </c>
      <c r="B33" s="372">
        <v>245078.51</v>
      </c>
      <c r="C33" s="360">
        <v>-24.090223165198</v>
      </c>
      <c r="D33" s="361" t="s">
        <v>198</v>
      </c>
      <c r="E33" s="359">
        <v>74257</v>
      </c>
      <c r="F33" s="362">
        <v>-25.743</v>
      </c>
    </row>
    <row r="34" ht="20.1" customHeight="1" spans="1:6">
      <c r="A34" s="358" t="s">
        <v>199</v>
      </c>
      <c r="B34" s="372">
        <v>15704</v>
      </c>
      <c r="C34" s="360">
        <v>227.166666666667</v>
      </c>
      <c r="D34" s="361" t="s">
        <v>200</v>
      </c>
      <c r="E34" s="359">
        <v>80166</v>
      </c>
      <c r="F34" s="362">
        <v>-7.45307196786036</v>
      </c>
    </row>
    <row r="35" ht="20.1" customHeight="1" spans="1:6">
      <c r="A35" s="358" t="s">
        <v>201</v>
      </c>
      <c r="B35" s="359">
        <v>121892</v>
      </c>
      <c r="C35" s="360">
        <v>30.7545429190534</v>
      </c>
      <c r="D35" s="361" t="s">
        <v>202</v>
      </c>
      <c r="E35" s="359">
        <v>213781</v>
      </c>
      <c r="F35" s="362">
        <v>119.769725006425</v>
      </c>
    </row>
    <row r="36" ht="20.1" customHeight="1" spans="1:6">
      <c r="A36" s="358" t="s">
        <v>203</v>
      </c>
      <c r="B36" s="372">
        <v>62671</v>
      </c>
      <c r="C36" s="360">
        <v>-27.4750326918403</v>
      </c>
      <c r="D36" s="361" t="s">
        <v>1029</v>
      </c>
      <c r="E36" s="359">
        <v>211500</v>
      </c>
      <c r="F36" s="362">
        <v>122.631578947368</v>
      </c>
    </row>
    <row r="37" ht="20.1" customHeight="1" spans="1:6">
      <c r="A37" s="358" t="s">
        <v>1030</v>
      </c>
      <c r="B37" s="372">
        <v>211500</v>
      </c>
      <c r="C37" s="360">
        <v>122.631578947368</v>
      </c>
      <c r="D37" s="361" t="s">
        <v>1031</v>
      </c>
      <c r="E37" s="359">
        <v>2281</v>
      </c>
      <c r="F37" s="362">
        <v>0.263736263736264</v>
      </c>
    </row>
    <row r="38" ht="20.1" customHeight="1" spans="1:6">
      <c r="A38" s="358" t="s">
        <v>207</v>
      </c>
      <c r="B38" s="372"/>
      <c r="C38" s="360"/>
      <c r="D38" s="361"/>
      <c r="E38" s="372"/>
      <c r="F38" s="373"/>
    </row>
    <row r="39" ht="20.1" customHeight="1" spans="1:6">
      <c r="A39" s="358" t="s">
        <v>209</v>
      </c>
      <c r="B39" s="372">
        <v>211500</v>
      </c>
      <c r="C39" s="360">
        <v>122.631578947368</v>
      </c>
      <c r="D39" s="361"/>
      <c r="E39" s="359"/>
      <c r="F39" s="373"/>
    </row>
    <row r="40" ht="20.1" customHeight="1" spans="1:6">
      <c r="A40" s="374" t="s">
        <v>213</v>
      </c>
      <c r="B40" s="375">
        <v>77293</v>
      </c>
      <c r="C40" s="376">
        <v>-1.51499706939171</v>
      </c>
      <c r="D40" s="377"/>
      <c r="E40" s="378"/>
      <c r="F40" s="379"/>
    </row>
    <row r="41" ht="53.25" customHeight="1" spans="1:6">
      <c r="A41" s="380" t="s">
        <v>1032</v>
      </c>
      <c r="B41" s="380"/>
      <c r="C41" s="380"/>
      <c r="D41" s="380"/>
      <c r="E41" s="380"/>
      <c r="F41" s="380"/>
    </row>
    <row r="42" spans="6:6">
      <c r="F42" s="380"/>
    </row>
  </sheetData>
  <mergeCells count="4">
    <mergeCell ref="A1:F1"/>
    <mergeCell ref="A2:F2"/>
    <mergeCell ref="E3:F3"/>
    <mergeCell ref="A41:F41"/>
  </mergeCells>
  <printOptions horizontalCentered="1"/>
  <pageMargins left="0.236220472440945" right="0.236220472440945" top="0.511811023622047" bottom="0" header="0.31496062992126" footer="0.31496062992126"/>
  <pageSetup paperSize="9" scale="90" firstPageNumber="38" orientation="portrait" useFirstPageNumber="1"/>
  <headerFooter>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7030A0"/>
  </sheetPr>
  <dimension ref="A1:F31"/>
  <sheetViews>
    <sheetView showZeros="0" workbookViewId="0">
      <selection activeCell="A3" sqref="A3:D3"/>
    </sheetView>
  </sheetViews>
  <sheetFormatPr defaultColWidth="9" defaultRowHeight="12.75" outlineLevelCol="5"/>
  <cols>
    <col min="1" max="1" width="37" style="305" customWidth="1"/>
    <col min="2" max="4" width="16.375" style="306" customWidth="1"/>
    <col min="5" max="5" width="16.5" style="305" customWidth="1"/>
    <col min="6" max="16384" width="9" style="305"/>
  </cols>
  <sheetData>
    <row r="1" ht="20.25" customHeight="1" spans="1:4">
      <c r="A1" s="63" t="s">
        <v>1033</v>
      </c>
      <c r="B1" s="63"/>
      <c r="C1" s="63"/>
      <c r="D1" s="63"/>
    </row>
    <row r="2" ht="29.25" customHeight="1" spans="1:4">
      <c r="A2" s="145" t="s">
        <v>1034</v>
      </c>
      <c r="B2" s="145"/>
      <c r="C2" s="145"/>
      <c r="D2" s="145"/>
    </row>
    <row r="3" ht="18" customHeight="1" spans="1:4">
      <c r="A3" s="307" t="s">
        <v>1035</v>
      </c>
      <c r="B3" s="307"/>
      <c r="C3" s="307"/>
      <c r="D3" s="307"/>
    </row>
    <row r="4" ht="21" customHeight="1" spans="1:4">
      <c r="A4" s="308"/>
      <c r="B4" s="308"/>
      <c r="C4" s="308"/>
      <c r="D4" s="309" t="s">
        <v>78</v>
      </c>
    </row>
    <row r="5" s="304" customFormat="1" ht="20.1" customHeight="1" spans="1:4">
      <c r="A5" s="310" t="s">
        <v>1036</v>
      </c>
      <c r="B5" s="311" t="s">
        <v>1037</v>
      </c>
      <c r="C5" s="311"/>
      <c r="D5" s="312"/>
    </row>
    <row r="6" s="304" customFormat="1" ht="20.1" customHeight="1" spans="1:4">
      <c r="A6" s="313"/>
      <c r="B6" s="314" t="s">
        <v>1038</v>
      </c>
      <c r="C6" s="314" t="s">
        <v>1039</v>
      </c>
      <c r="D6" s="315" t="s">
        <v>1040</v>
      </c>
    </row>
    <row r="7" ht="20.1" customHeight="1" spans="1:4">
      <c r="A7" s="316" t="s">
        <v>161</v>
      </c>
      <c r="B7" s="317">
        <f>C7+D7</f>
        <v>1115804</v>
      </c>
      <c r="C7" s="317">
        <f>SUM(C8:C31)</f>
        <v>430010</v>
      </c>
      <c r="D7" s="318">
        <f>SUM(D8:D31)</f>
        <v>685794</v>
      </c>
    </row>
    <row r="8" ht="20.1" customHeight="1" spans="1:6">
      <c r="A8" s="319" t="s">
        <v>121</v>
      </c>
      <c r="B8" s="320">
        <f>SUM(C8:D8)</f>
        <v>82681</v>
      </c>
      <c r="C8" s="320">
        <f>31341-8507</f>
        <v>22834</v>
      </c>
      <c r="D8" s="321">
        <v>59847</v>
      </c>
      <c r="F8" s="322"/>
    </row>
    <row r="9" ht="20.1" customHeight="1" spans="1:6">
      <c r="A9" s="319" t="s">
        <v>122</v>
      </c>
      <c r="B9" s="320">
        <f t="shared" ref="B9:B31" si="0">SUM(C9:D9)</f>
        <v>1187</v>
      </c>
      <c r="C9" s="323">
        <v>0</v>
      </c>
      <c r="D9" s="321">
        <v>1187</v>
      </c>
      <c r="F9" s="322"/>
    </row>
    <row r="10" ht="20.1" customHeight="1" spans="1:6">
      <c r="A10" s="319" t="s">
        <v>123</v>
      </c>
      <c r="B10" s="320">
        <f t="shared" si="0"/>
        <v>104581</v>
      </c>
      <c r="C10" s="320">
        <v>53516</v>
      </c>
      <c r="D10" s="321">
        <v>51065</v>
      </c>
      <c r="F10" s="322"/>
    </row>
    <row r="11" ht="20.1" customHeight="1" spans="1:6">
      <c r="A11" s="319" t="s">
        <v>124</v>
      </c>
      <c r="B11" s="320">
        <f t="shared" si="0"/>
        <v>265319</v>
      </c>
      <c r="C11" s="320">
        <v>177942</v>
      </c>
      <c r="D11" s="321">
        <v>87377</v>
      </c>
      <c r="F11" s="322"/>
    </row>
    <row r="12" ht="20.1" customHeight="1" spans="1:6">
      <c r="A12" s="319" t="s">
        <v>125</v>
      </c>
      <c r="B12" s="320">
        <f t="shared" si="0"/>
        <v>15930</v>
      </c>
      <c r="C12" s="320">
        <v>608</v>
      </c>
      <c r="D12" s="321">
        <v>15322</v>
      </c>
      <c r="F12" s="322"/>
    </row>
    <row r="13" ht="20.1" customHeight="1" spans="1:6">
      <c r="A13" s="324" t="s">
        <v>1026</v>
      </c>
      <c r="B13" s="320">
        <f t="shared" si="0"/>
        <v>16094</v>
      </c>
      <c r="C13" s="325">
        <v>4249</v>
      </c>
      <c r="D13" s="326">
        <v>11845</v>
      </c>
      <c r="F13" s="322"/>
    </row>
    <row r="14" ht="20.1" customHeight="1" spans="1:6">
      <c r="A14" s="324" t="s">
        <v>127</v>
      </c>
      <c r="B14" s="320">
        <f t="shared" si="0"/>
        <v>119817</v>
      </c>
      <c r="C14" s="325">
        <v>71467</v>
      </c>
      <c r="D14" s="326">
        <v>48350</v>
      </c>
      <c r="F14" s="322"/>
    </row>
    <row r="15" ht="20.1" customHeight="1" spans="1:6">
      <c r="A15" s="324" t="s">
        <v>1041</v>
      </c>
      <c r="B15" s="320">
        <f t="shared" si="0"/>
        <v>84628</v>
      </c>
      <c r="C15" s="325">
        <v>38116</v>
      </c>
      <c r="D15" s="326">
        <v>46512</v>
      </c>
      <c r="F15" s="322"/>
    </row>
    <row r="16" ht="20.1" customHeight="1" spans="1:6">
      <c r="A16" s="324" t="s">
        <v>129</v>
      </c>
      <c r="B16" s="320">
        <f t="shared" si="0"/>
        <v>18370</v>
      </c>
      <c r="C16" s="325">
        <v>1827</v>
      </c>
      <c r="D16" s="326">
        <v>16543</v>
      </c>
      <c r="F16" s="322"/>
    </row>
    <row r="17" ht="20.1" customHeight="1" spans="1:6">
      <c r="A17" s="324" t="s">
        <v>130</v>
      </c>
      <c r="B17" s="320">
        <f t="shared" si="0"/>
        <v>99391</v>
      </c>
      <c r="C17" s="325">
        <f>15342+8507</f>
        <v>23849</v>
      </c>
      <c r="D17" s="326">
        <v>75542</v>
      </c>
      <c r="F17" s="322"/>
    </row>
    <row r="18" ht="20.1" customHeight="1" spans="1:6">
      <c r="A18" s="327" t="s">
        <v>131</v>
      </c>
      <c r="B18" s="328">
        <f t="shared" si="0"/>
        <v>56586</v>
      </c>
      <c r="C18" s="329">
        <v>11168</v>
      </c>
      <c r="D18" s="330">
        <v>45418</v>
      </c>
      <c r="F18" s="322"/>
    </row>
    <row r="19" ht="20.1" customHeight="1" spans="1:6">
      <c r="A19" s="327" t="s">
        <v>132</v>
      </c>
      <c r="B19" s="328">
        <f t="shared" si="0"/>
        <v>27978</v>
      </c>
      <c r="C19" s="329">
        <v>4124</v>
      </c>
      <c r="D19" s="330">
        <v>23854</v>
      </c>
      <c r="F19" s="322"/>
    </row>
    <row r="20" ht="20.1" customHeight="1" spans="1:6">
      <c r="A20" s="327" t="s">
        <v>1042</v>
      </c>
      <c r="B20" s="328">
        <f t="shared" si="0"/>
        <v>32584</v>
      </c>
      <c r="C20" s="329">
        <v>1581</v>
      </c>
      <c r="D20" s="330">
        <v>31003</v>
      </c>
      <c r="F20" s="322"/>
    </row>
    <row r="21" ht="20.1" customHeight="1" spans="1:6">
      <c r="A21" s="327" t="s">
        <v>134</v>
      </c>
      <c r="B21" s="328">
        <f t="shared" si="0"/>
        <v>9224</v>
      </c>
      <c r="C21" s="329">
        <v>266</v>
      </c>
      <c r="D21" s="330">
        <v>8958</v>
      </c>
      <c r="F21" s="322"/>
    </row>
    <row r="22" ht="20.1" customHeight="1" spans="1:6">
      <c r="A22" s="327" t="s">
        <v>135</v>
      </c>
      <c r="B22" s="328">
        <f t="shared" si="0"/>
        <v>4468</v>
      </c>
      <c r="C22" s="329">
        <v>270</v>
      </c>
      <c r="D22" s="330">
        <v>4198</v>
      </c>
      <c r="F22" s="322"/>
    </row>
    <row r="23" ht="20.1" customHeight="1" spans="1:6">
      <c r="A23" s="327" t="s">
        <v>136</v>
      </c>
      <c r="B23" s="328">
        <f t="shared" si="0"/>
        <v>100</v>
      </c>
      <c r="C23" s="331">
        <v>0</v>
      </c>
      <c r="D23" s="330">
        <v>100</v>
      </c>
      <c r="F23" s="322"/>
    </row>
    <row r="24" ht="20.1" customHeight="1" spans="1:6">
      <c r="A24" s="327" t="s">
        <v>1043</v>
      </c>
      <c r="B24" s="328">
        <f t="shared" si="0"/>
        <v>1828</v>
      </c>
      <c r="C24" s="329">
        <v>467</v>
      </c>
      <c r="D24" s="330">
        <v>1361</v>
      </c>
      <c r="F24" s="322"/>
    </row>
    <row r="25" ht="20.1" customHeight="1" spans="1:6">
      <c r="A25" s="327" t="s">
        <v>138</v>
      </c>
      <c r="B25" s="328">
        <f t="shared" si="0"/>
        <v>67610</v>
      </c>
      <c r="C25" s="329">
        <v>16047</v>
      </c>
      <c r="D25" s="330">
        <v>51563</v>
      </c>
      <c r="F25" s="322"/>
    </row>
    <row r="26" ht="20.1" customHeight="1" spans="1:6">
      <c r="A26" s="327" t="s">
        <v>139</v>
      </c>
      <c r="B26" s="328">
        <f t="shared" si="0"/>
        <v>1798</v>
      </c>
      <c r="C26" s="332">
        <v>0</v>
      </c>
      <c r="D26" s="330">
        <v>1798</v>
      </c>
      <c r="F26" s="322"/>
    </row>
    <row r="27" ht="20.1" customHeight="1" spans="1:6">
      <c r="A27" s="327" t="s">
        <v>140</v>
      </c>
      <c r="B27" s="328">
        <f t="shared" si="0"/>
        <v>11883</v>
      </c>
      <c r="C27" s="333">
        <v>1678</v>
      </c>
      <c r="D27" s="330">
        <v>10205</v>
      </c>
      <c r="F27" s="322"/>
    </row>
    <row r="28" ht="20.1" customHeight="1" spans="1:6">
      <c r="A28" s="327" t="s">
        <v>1025</v>
      </c>
      <c r="B28" s="328">
        <f t="shared" si="0"/>
        <v>28546</v>
      </c>
      <c r="C28" s="332">
        <v>0</v>
      </c>
      <c r="D28" s="330">
        <v>28546</v>
      </c>
      <c r="F28" s="322"/>
    </row>
    <row r="29" ht="20.1" customHeight="1" spans="1:6">
      <c r="A29" s="327" t="s">
        <v>141</v>
      </c>
      <c r="B29" s="328">
        <f t="shared" si="0"/>
        <v>41548</v>
      </c>
      <c r="C29" s="333">
        <v>1</v>
      </c>
      <c r="D29" s="330">
        <v>41547</v>
      </c>
      <c r="F29" s="322"/>
    </row>
    <row r="30" ht="20.1" customHeight="1" spans="1:6">
      <c r="A30" s="327" t="s">
        <v>142</v>
      </c>
      <c r="B30" s="328">
        <f t="shared" si="0"/>
        <v>23641</v>
      </c>
      <c r="C30" s="331">
        <v>0</v>
      </c>
      <c r="D30" s="330">
        <v>23641</v>
      </c>
      <c r="F30" s="322"/>
    </row>
    <row r="31" ht="20.1" customHeight="1" spans="1:6">
      <c r="A31" s="334" t="s">
        <v>143</v>
      </c>
      <c r="B31" s="335">
        <f t="shared" si="0"/>
        <v>12</v>
      </c>
      <c r="C31" s="336">
        <v>0</v>
      </c>
      <c r="D31" s="337">
        <v>12</v>
      </c>
      <c r="F31" s="322"/>
    </row>
  </sheetData>
  <mergeCells count="6">
    <mergeCell ref="A1:D1"/>
    <mergeCell ref="A2:D2"/>
    <mergeCell ref="A3:D3"/>
    <mergeCell ref="A4:C4"/>
    <mergeCell ref="B5:D5"/>
    <mergeCell ref="A5:A6"/>
  </mergeCells>
  <printOptions horizontalCentered="1"/>
  <pageMargins left="0.236220472440945" right="0.236220472440945" top="0.511811023622047" bottom="0.31496062992126" header="0.31496062992126" footer="0.31496062992126"/>
  <pageSetup paperSize="9" firstPageNumber="56" orientation="portrait" blackAndWhite="1" useFirstPageNumber="1" errors="blank"/>
  <headerFooter alignWithMargins="0">
    <oddFooter>&amp;C&amp;P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7030A0"/>
  </sheetPr>
  <dimension ref="A1:B569"/>
  <sheetViews>
    <sheetView workbookViewId="0">
      <selection activeCell="C16" sqref="C16"/>
    </sheetView>
  </sheetViews>
  <sheetFormatPr defaultColWidth="21.5" defaultRowHeight="14.25" outlineLevelCol="1"/>
  <cols>
    <col min="1" max="1" width="48.5" style="297" customWidth="1"/>
    <col min="2" max="2" width="24.5" style="297" customWidth="1"/>
    <col min="3" max="16384" width="21.5" style="297"/>
  </cols>
  <sheetData>
    <row r="1" ht="18.75" spans="1:2">
      <c r="A1" s="63" t="s">
        <v>1044</v>
      </c>
      <c r="B1" s="63"/>
    </row>
    <row r="2" s="296" customFormat="1" ht="24" spans="1:2">
      <c r="A2" s="145" t="s">
        <v>1034</v>
      </c>
      <c r="B2" s="145"/>
    </row>
    <row r="3" ht="27" customHeight="1" spans="1:2">
      <c r="A3" s="298" t="s">
        <v>78</v>
      </c>
      <c r="B3" s="298"/>
    </row>
    <row r="4" ht="21" customHeight="1" spans="1:2">
      <c r="A4" s="299" t="s">
        <v>1045</v>
      </c>
      <c r="B4" s="300" t="s">
        <v>1046</v>
      </c>
    </row>
    <row r="5" ht="20.1" customHeight="1" spans="1:2">
      <c r="A5" s="301" t="s">
        <v>161</v>
      </c>
      <c r="B5" s="302">
        <v>1115804</v>
      </c>
    </row>
    <row r="6" ht="20.1" customHeight="1" spans="1:2">
      <c r="A6" s="184" t="s">
        <v>219</v>
      </c>
      <c r="B6" s="164">
        <v>82681</v>
      </c>
    </row>
    <row r="7" ht="20.1" customHeight="1" spans="1:2">
      <c r="A7" s="184" t="s">
        <v>220</v>
      </c>
      <c r="B7" s="164">
        <v>2718</v>
      </c>
    </row>
    <row r="8" ht="20.1" customHeight="1" spans="1:2">
      <c r="A8" s="184" t="s">
        <v>221</v>
      </c>
      <c r="B8" s="164">
        <v>1367</v>
      </c>
    </row>
    <row r="9" ht="20.1" customHeight="1" spans="1:2">
      <c r="A9" s="184" t="s">
        <v>222</v>
      </c>
      <c r="B9" s="164">
        <v>342</v>
      </c>
    </row>
    <row r="10" ht="20.1" customHeight="1" spans="1:2">
      <c r="A10" s="184" t="s">
        <v>223</v>
      </c>
      <c r="B10" s="164">
        <v>240</v>
      </c>
    </row>
    <row r="11" ht="20.1" customHeight="1" spans="1:2">
      <c r="A11" s="184" t="s">
        <v>224</v>
      </c>
      <c r="B11" s="164">
        <v>58</v>
      </c>
    </row>
    <row r="12" ht="20.1" customHeight="1" spans="1:2">
      <c r="A12" s="184" t="s">
        <v>225</v>
      </c>
      <c r="B12" s="164">
        <v>139</v>
      </c>
    </row>
    <row r="13" ht="20.1" customHeight="1" spans="1:2">
      <c r="A13" s="184" t="s">
        <v>226</v>
      </c>
      <c r="B13" s="164">
        <v>167</v>
      </c>
    </row>
    <row r="14" ht="20.1" customHeight="1" spans="1:2">
      <c r="A14" s="184" t="s">
        <v>227</v>
      </c>
      <c r="B14" s="164">
        <v>2</v>
      </c>
    </row>
    <row r="15" ht="20.1" customHeight="1" spans="1:2">
      <c r="A15" s="184" t="s">
        <v>228</v>
      </c>
      <c r="B15" s="164">
        <v>145</v>
      </c>
    </row>
    <row r="16" ht="20.1" customHeight="1" spans="1:2">
      <c r="A16" s="184" t="s">
        <v>229</v>
      </c>
      <c r="B16" s="164">
        <v>258</v>
      </c>
    </row>
    <row r="17" ht="20.1" customHeight="1" spans="1:2">
      <c r="A17" s="184" t="s">
        <v>230</v>
      </c>
      <c r="B17" s="164">
        <v>1743</v>
      </c>
    </row>
    <row r="18" ht="20.1" customHeight="1" spans="1:2">
      <c r="A18" s="184" t="s">
        <v>221</v>
      </c>
      <c r="B18" s="164">
        <v>858</v>
      </c>
    </row>
    <row r="19" ht="20.1" customHeight="1" spans="1:2">
      <c r="A19" s="184" t="s">
        <v>222</v>
      </c>
      <c r="B19" s="164">
        <v>242</v>
      </c>
    </row>
    <row r="20" ht="20.1" customHeight="1" spans="1:2">
      <c r="A20" s="184" t="s">
        <v>231</v>
      </c>
      <c r="B20" s="164">
        <v>262</v>
      </c>
    </row>
    <row r="21" ht="20.1" customHeight="1" spans="1:2">
      <c r="A21" s="184" t="s">
        <v>1047</v>
      </c>
      <c r="B21" s="164">
        <v>16</v>
      </c>
    </row>
    <row r="22" ht="20.1" customHeight="1" spans="1:2">
      <c r="A22" s="184" t="s">
        <v>232</v>
      </c>
      <c r="B22" s="164">
        <v>208</v>
      </c>
    </row>
    <row r="23" ht="20.1" customHeight="1" spans="1:2">
      <c r="A23" s="184" t="s">
        <v>228</v>
      </c>
      <c r="B23" s="164">
        <v>157</v>
      </c>
    </row>
    <row r="24" ht="20.1" customHeight="1" spans="1:2">
      <c r="A24" s="184" t="s">
        <v>233</v>
      </c>
      <c r="B24" s="164">
        <v>23638</v>
      </c>
    </row>
    <row r="25" ht="20.1" customHeight="1" spans="1:2">
      <c r="A25" s="184" t="s">
        <v>221</v>
      </c>
      <c r="B25" s="164">
        <v>8893</v>
      </c>
    </row>
    <row r="26" ht="20.1" customHeight="1" spans="1:2">
      <c r="A26" s="184" t="s">
        <v>222</v>
      </c>
      <c r="B26" s="164">
        <v>7241</v>
      </c>
    </row>
    <row r="27" ht="20.1" customHeight="1" spans="1:2">
      <c r="A27" s="184" t="s">
        <v>234</v>
      </c>
      <c r="B27" s="164">
        <v>328</v>
      </c>
    </row>
    <row r="28" ht="20.1" customHeight="1" spans="1:2">
      <c r="A28" s="184" t="s">
        <v>1048</v>
      </c>
      <c r="B28" s="164">
        <v>70</v>
      </c>
    </row>
    <row r="29" ht="20.1" customHeight="1" spans="1:2">
      <c r="A29" s="184" t="s">
        <v>236</v>
      </c>
      <c r="B29" s="164">
        <v>2556</v>
      </c>
    </row>
    <row r="30" ht="20.1" customHeight="1" spans="1:2">
      <c r="A30" s="184" t="s">
        <v>237</v>
      </c>
      <c r="B30" s="164">
        <v>551</v>
      </c>
    </row>
    <row r="31" ht="20.1" customHeight="1" spans="1:2">
      <c r="A31" s="184" t="s">
        <v>228</v>
      </c>
      <c r="B31" s="164">
        <v>909</v>
      </c>
    </row>
    <row r="32" ht="20.1" customHeight="1" spans="1:2">
      <c r="A32" s="184" t="s">
        <v>238</v>
      </c>
      <c r="B32" s="164">
        <v>3090</v>
      </c>
    </row>
    <row r="33" ht="20.1" customHeight="1" spans="1:2">
      <c r="A33" s="184" t="s">
        <v>239</v>
      </c>
      <c r="B33" s="164">
        <v>2352</v>
      </c>
    </row>
    <row r="34" ht="20.1" customHeight="1" spans="1:2">
      <c r="A34" s="184" t="s">
        <v>221</v>
      </c>
      <c r="B34" s="164">
        <v>833</v>
      </c>
    </row>
    <row r="35" ht="20.1" customHeight="1" spans="1:2">
      <c r="A35" s="184" t="s">
        <v>222</v>
      </c>
      <c r="B35" s="164">
        <v>1335</v>
      </c>
    </row>
    <row r="36" ht="20.1" customHeight="1" spans="1:2">
      <c r="A36" s="184" t="s">
        <v>228</v>
      </c>
      <c r="B36" s="164">
        <v>185</v>
      </c>
    </row>
    <row r="37" ht="20.1" customHeight="1" spans="1:2">
      <c r="A37" s="184" t="s">
        <v>241</v>
      </c>
      <c r="B37" s="164">
        <v>2024</v>
      </c>
    </row>
    <row r="38" ht="20.1" customHeight="1" spans="1:2">
      <c r="A38" s="184" t="s">
        <v>221</v>
      </c>
      <c r="B38" s="164">
        <v>1080</v>
      </c>
    </row>
    <row r="39" ht="20.1" customHeight="1" spans="1:2">
      <c r="A39" s="184" t="s">
        <v>242</v>
      </c>
      <c r="B39" s="164">
        <v>178</v>
      </c>
    </row>
    <row r="40" ht="20.1" customHeight="1" spans="1:2">
      <c r="A40" s="184" t="s">
        <v>243</v>
      </c>
      <c r="B40" s="164">
        <v>90</v>
      </c>
    </row>
    <row r="41" ht="20.1" customHeight="1" spans="1:2">
      <c r="A41" s="184" t="s">
        <v>244</v>
      </c>
      <c r="B41" s="164">
        <v>20</v>
      </c>
    </row>
    <row r="42" ht="20.1" customHeight="1" spans="1:2">
      <c r="A42" s="184" t="s">
        <v>245</v>
      </c>
      <c r="B42" s="164">
        <v>90</v>
      </c>
    </row>
    <row r="43" ht="20.1" customHeight="1" spans="1:2">
      <c r="A43" s="184" t="s">
        <v>246</v>
      </c>
      <c r="B43" s="164">
        <v>527</v>
      </c>
    </row>
    <row r="44" ht="20.1" customHeight="1" spans="1:2">
      <c r="A44" s="184" t="s">
        <v>1049</v>
      </c>
      <c r="B44" s="164">
        <v>40</v>
      </c>
    </row>
    <row r="45" ht="20.1" customHeight="1" spans="1:2">
      <c r="A45" s="184" t="s">
        <v>247</v>
      </c>
      <c r="B45" s="164">
        <v>5539</v>
      </c>
    </row>
    <row r="46" ht="20.1" customHeight="1" spans="1:2">
      <c r="A46" s="184" t="s">
        <v>221</v>
      </c>
      <c r="B46" s="164">
        <v>2463</v>
      </c>
    </row>
    <row r="47" ht="20.1" customHeight="1" spans="1:2">
      <c r="A47" s="184" t="s">
        <v>222</v>
      </c>
      <c r="B47" s="164">
        <v>633</v>
      </c>
    </row>
    <row r="48" ht="20.1" customHeight="1" spans="1:2">
      <c r="A48" s="184" t="s">
        <v>1050</v>
      </c>
      <c r="B48" s="164">
        <v>130</v>
      </c>
    </row>
    <row r="49" ht="20.1" customHeight="1" spans="1:2">
      <c r="A49" s="184" t="s">
        <v>248</v>
      </c>
      <c r="B49" s="164">
        <v>273</v>
      </c>
    </row>
    <row r="50" ht="20.1" customHeight="1" spans="1:2">
      <c r="A50" s="184" t="s">
        <v>1051</v>
      </c>
      <c r="B50" s="164">
        <v>1320</v>
      </c>
    </row>
    <row r="51" ht="20.1" customHeight="1" spans="1:2">
      <c r="A51" s="184" t="s">
        <v>228</v>
      </c>
      <c r="B51" s="164">
        <v>79</v>
      </c>
    </row>
    <row r="52" ht="20.1" customHeight="1" spans="1:2">
      <c r="A52" s="184" t="s">
        <v>249</v>
      </c>
      <c r="B52" s="164">
        <v>641</v>
      </c>
    </row>
    <row r="53" ht="20.1" customHeight="1" spans="1:2">
      <c r="A53" s="184" t="s">
        <v>250</v>
      </c>
      <c r="B53" s="164">
        <v>6078</v>
      </c>
    </row>
    <row r="54" ht="20.1" customHeight="1" spans="1:2">
      <c r="A54" s="184" t="s">
        <v>251</v>
      </c>
      <c r="B54" s="164">
        <v>6078</v>
      </c>
    </row>
    <row r="55" ht="20.1" customHeight="1" spans="1:2">
      <c r="A55" s="184" t="s">
        <v>252</v>
      </c>
      <c r="B55" s="164">
        <v>703</v>
      </c>
    </row>
    <row r="56" ht="20.1" customHeight="1" spans="1:2">
      <c r="A56" s="184" t="s">
        <v>253</v>
      </c>
      <c r="B56" s="164">
        <v>700</v>
      </c>
    </row>
    <row r="57" ht="20.1" customHeight="1" spans="1:2">
      <c r="A57" s="184" t="s">
        <v>1052</v>
      </c>
      <c r="B57" s="164">
        <v>3</v>
      </c>
    </row>
    <row r="58" ht="20.1" customHeight="1" spans="1:2">
      <c r="A58" s="184" t="s">
        <v>1053</v>
      </c>
      <c r="B58" s="164">
        <v>5</v>
      </c>
    </row>
    <row r="59" ht="20.1" customHeight="1" spans="1:2">
      <c r="A59" s="184" t="s">
        <v>222</v>
      </c>
      <c r="B59" s="164">
        <v>5</v>
      </c>
    </row>
    <row r="60" ht="20.1" customHeight="1" spans="1:2">
      <c r="A60" s="184" t="s">
        <v>254</v>
      </c>
      <c r="B60" s="164">
        <v>5482</v>
      </c>
    </row>
    <row r="61" ht="20.1" customHeight="1" spans="1:2">
      <c r="A61" s="184" t="s">
        <v>221</v>
      </c>
      <c r="B61" s="164">
        <v>4155</v>
      </c>
    </row>
    <row r="62" ht="20.1" customHeight="1" spans="1:2">
      <c r="A62" s="184" t="s">
        <v>222</v>
      </c>
      <c r="B62" s="164">
        <v>956</v>
      </c>
    </row>
    <row r="63" ht="20.1" customHeight="1" spans="1:2">
      <c r="A63" s="184" t="s">
        <v>228</v>
      </c>
      <c r="B63" s="164">
        <v>267</v>
      </c>
    </row>
    <row r="64" ht="20.1" customHeight="1" spans="1:2">
      <c r="A64" s="184" t="s">
        <v>256</v>
      </c>
      <c r="B64" s="164">
        <v>104</v>
      </c>
    </row>
    <row r="65" ht="20.1" customHeight="1" spans="1:2">
      <c r="A65" s="184" t="s">
        <v>257</v>
      </c>
      <c r="B65" s="164">
        <v>2135</v>
      </c>
    </row>
    <row r="66" ht="20.1" customHeight="1" spans="1:2">
      <c r="A66" s="184" t="s">
        <v>221</v>
      </c>
      <c r="B66" s="164">
        <v>623</v>
      </c>
    </row>
    <row r="67" ht="20.1" customHeight="1" spans="1:2">
      <c r="A67" s="184" t="s">
        <v>222</v>
      </c>
      <c r="B67" s="164">
        <v>659</v>
      </c>
    </row>
    <row r="68" ht="20.1" customHeight="1" spans="1:2">
      <c r="A68" s="184" t="s">
        <v>258</v>
      </c>
      <c r="B68" s="164">
        <v>18</v>
      </c>
    </row>
    <row r="69" ht="20.1" customHeight="1" spans="1:2">
      <c r="A69" s="184" t="s">
        <v>228</v>
      </c>
      <c r="B69" s="164">
        <v>347</v>
      </c>
    </row>
    <row r="70" ht="20.1" customHeight="1" spans="1:2">
      <c r="A70" s="184" t="s">
        <v>259</v>
      </c>
      <c r="B70" s="164">
        <v>489</v>
      </c>
    </row>
    <row r="71" ht="20.1" customHeight="1" spans="1:2">
      <c r="A71" s="184" t="s">
        <v>1054</v>
      </c>
      <c r="B71" s="164">
        <v>10</v>
      </c>
    </row>
    <row r="72" ht="20.1" customHeight="1" spans="1:2">
      <c r="A72" s="184" t="s">
        <v>1055</v>
      </c>
      <c r="B72" s="164">
        <v>10</v>
      </c>
    </row>
    <row r="73" ht="20.1" customHeight="1" spans="1:2">
      <c r="A73" s="184" t="s">
        <v>260</v>
      </c>
      <c r="B73" s="164">
        <v>58</v>
      </c>
    </row>
    <row r="74" ht="20.1" customHeight="1" spans="1:2">
      <c r="A74" s="184" t="s">
        <v>261</v>
      </c>
      <c r="B74" s="164">
        <v>58</v>
      </c>
    </row>
    <row r="75" ht="20.1" customHeight="1" spans="1:2">
      <c r="A75" s="184" t="s">
        <v>262</v>
      </c>
      <c r="B75" s="164">
        <v>3377</v>
      </c>
    </row>
    <row r="76" ht="20.1" customHeight="1" spans="1:2">
      <c r="A76" s="184" t="s">
        <v>221</v>
      </c>
      <c r="B76" s="164">
        <v>333</v>
      </c>
    </row>
    <row r="77" ht="20.1" customHeight="1" spans="1:2">
      <c r="A77" s="184" t="s">
        <v>263</v>
      </c>
      <c r="B77" s="164">
        <v>3044</v>
      </c>
    </row>
    <row r="78" ht="20.1" customHeight="1" spans="1:2">
      <c r="A78" s="184" t="s">
        <v>264</v>
      </c>
      <c r="B78" s="164">
        <v>1312</v>
      </c>
    </row>
    <row r="79" ht="20.1" customHeight="1" spans="1:2">
      <c r="A79" s="184" t="s">
        <v>221</v>
      </c>
      <c r="B79" s="164">
        <v>794</v>
      </c>
    </row>
    <row r="80" ht="20.1" customHeight="1" spans="1:2">
      <c r="A80" s="184" t="s">
        <v>222</v>
      </c>
      <c r="B80" s="164">
        <v>167</v>
      </c>
    </row>
    <row r="81" ht="20.1" customHeight="1" spans="1:2">
      <c r="A81" s="184" t="s">
        <v>232</v>
      </c>
      <c r="B81" s="164">
        <v>244</v>
      </c>
    </row>
    <row r="82" ht="20.1" customHeight="1" spans="1:2">
      <c r="A82" s="184" t="s">
        <v>228</v>
      </c>
      <c r="B82" s="164">
        <v>98</v>
      </c>
    </row>
    <row r="83" ht="20.1" customHeight="1" spans="1:2">
      <c r="A83" s="184" t="s">
        <v>265</v>
      </c>
      <c r="B83" s="164">
        <v>10</v>
      </c>
    </row>
    <row r="84" ht="20.1" customHeight="1" spans="1:2">
      <c r="A84" s="184" t="s">
        <v>266</v>
      </c>
      <c r="B84" s="164">
        <v>2739</v>
      </c>
    </row>
    <row r="85" ht="20.1" customHeight="1" spans="1:2">
      <c r="A85" s="184" t="s">
        <v>221</v>
      </c>
      <c r="B85" s="164">
        <v>873</v>
      </c>
    </row>
    <row r="86" ht="20.1" customHeight="1" spans="1:2">
      <c r="A86" s="184" t="s">
        <v>222</v>
      </c>
      <c r="B86" s="164">
        <v>469</v>
      </c>
    </row>
    <row r="87" ht="20.1" customHeight="1" spans="1:2">
      <c r="A87" s="184" t="s">
        <v>1056</v>
      </c>
      <c r="B87" s="164">
        <v>58</v>
      </c>
    </row>
    <row r="88" ht="20.1" customHeight="1" spans="1:2">
      <c r="A88" s="184" t="s">
        <v>228</v>
      </c>
      <c r="B88" s="164">
        <v>415</v>
      </c>
    </row>
    <row r="89" ht="20.1" customHeight="1" spans="1:2">
      <c r="A89" s="184" t="s">
        <v>267</v>
      </c>
      <c r="B89" s="164">
        <v>925</v>
      </c>
    </row>
    <row r="90" ht="20.1" customHeight="1" spans="1:2">
      <c r="A90" s="184" t="s">
        <v>268</v>
      </c>
      <c r="B90" s="164">
        <v>3318</v>
      </c>
    </row>
    <row r="91" ht="20.1" customHeight="1" spans="1:2">
      <c r="A91" s="184" t="s">
        <v>221</v>
      </c>
      <c r="B91" s="164">
        <v>2151</v>
      </c>
    </row>
    <row r="92" ht="20.1" customHeight="1" spans="1:2">
      <c r="A92" s="184" t="s">
        <v>222</v>
      </c>
      <c r="B92" s="164">
        <v>869</v>
      </c>
    </row>
    <row r="93" ht="20.1" customHeight="1" spans="1:2">
      <c r="A93" s="184" t="s">
        <v>228</v>
      </c>
      <c r="B93" s="164">
        <v>159</v>
      </c>
    </row>
    <row r="94" ht="20.1" customHeight="1" spans="1:2">
      <c r="A94" s="184" t="s">
        <v>269</v>
      </c>
      <c r="B94" s="164">
        <v>139</v>
      </c>
    </row>
    <row r="95" ht="20.1" customHeight="1" spans="1:2">
      <c r="A95" s="184" t="s">
        <v>270</v>
      </c>
      <c r="B95" s="164">
        <v>3755</v>
      </c>
    </row>
    <row r="96" ht="20.1" customHeight="1" spans="1:2">
      <c r="A96" s="184" t="s">
        <v>221</v>
      </c>
      <c r="B96" s="164">
        <v>743</v>
      </c>
    </row>
    <row r="97" ht="20.1" customHeight="1" spans="1:2">
      <c r="A97" s="184" t="s">
        <v>222</v>
      </c>
      <c r="B97" s="164">
        <v>1177</v>
      </c>
    </row>
    <row r="98" ht="20.1" customHeight="1" spans="1:2">
      <c r="A98" s="184" t="s">
        <v>228</v>
      </c>
      <c r="B98" s="164">
        <v>212</v>
      </c>
    </row>
    <row r="99" ht="20.1" customHeight="1" spans="1:2">
      <c r="A99" s="184" t="s">
        <v>271</v>
      </c>
      <c r="B99" s="164">
        <v>1622</v>
      </c>
    </row>
    <row r="100" ht="20.1" customHeight="1" spans="1:2">
      <c r="A100" s="184" t="s">
        <v>272</v>
      </c>
      <c r="B100" s="164">
        <v>2664</v>
      </c>
    </row>
    <row r="101" ht="20.1" customHeight="1" spans="1:2">
      <c r="A101" s="184" t="s">
        <v>221</v>
      </c>
      <c r="B101" s="164">
        <v>740</v>
      </c>
    </row>
    <row r="102" ht="20.1" customHeight="1" spans="1:2">
      <c r="A102" s="184" t="s">
        <v>222</v>
      </c>
      <c r="B102" s="164">
        <v>1249</v>
      </c>
    </row>
    <row r="103" ht="20.1" customHeight="1" spans="1:2">
      <c r="A103" s="184" t="s">
        <v>228</v>
      </c>
      <c r="B103" s="164">
        <v>90</v>
      </c>
    </row>
    <row r="104" ht="20.1" customHeight="1" spans="1:2">
      <c r="A104" s="184" t="s">
        <v>273</v>
      </c>
      <c r="B104" s="164">
        <v>585</v>
      </c>
    </row>
    <row r="105" ht="20.1" customHeight="1" spans="1:2">
      <c r="A105" s="184" t="s">
        <v>274</v>
      </c>
      <c r="B105" s="164">
        <v>904</v>
      </c>
    </row>
    <row r="106" ht="20.1" customHeight="1" spans="1:2">
      <c r="A106" s="184" t="s">
        <v>221</v>
      </c>
      <c r="B106" s="164">
        <v>247</v>
      </c>
    </row>
    <row r="107" ht="20.1" customHeight="1" spans="1:2">
      <c r="A107" s="184" t="s">
        <v>222</v>
      </c>
      <c r="B107" s="164">
        <v>261</v>
      </c>
    </row>
    <row r="108" ht="20.1" customHeight="1" spans="1:2">
      <c r="A108" s="184" t="s">
        <v>275</v>
      </c>
      <c r="B108" s="164">
        <v>37</v>
      </c>
    </row>
    <row r="109" ht="20.1" customHeight="1" spans="1:2">
      <c r="A109" s="184" t="s">
        <v>228</v>
      </c>
      <c r="B109" s="164">
        <v>262</v>
      </c>
    </row>
    <row r="110" ht="20.1" customHeight="1" spans="1:2">
      <c r="A110" s="184" t="s">
        <v>276</v>
      </c>
      <c r="B110" s="164">
        <v>97</v>
      </c>
    </row>
    <row r="111" ht="20.1" customHeight="1" spans="1:2">
      <c r="A111" s="184" t="s">
        <v>277</v>
      </c>
      <c r="B111" s="164">
        <v>5627</v>
      </c>
    </row>
    <row r="112" ht="20.1" customHeight="1" spans="1:2">
      <c r="A112" s="184" t="s">
        <v>221</v>
      </c>
      <c r="B112" s="164">
        <v>1810</v>
      </c>
    </row>
    <row r="113" ht="20.1" customHeight="1" spans="1:2">
      <c r="A113" s="184" t="s">
        <v>222</v>
      </c>
      <c r="B113" s="164">
        <v>3118</v>
      </c>
    </row>
    <row r="114" ht="20.1" customHeight="1" spans="1:2">
      <c r="A114" s="184" t="s">
        <v>228</v>
      </c>
      <c r="B114" s="164">
        <v>225</v>
      </c>
    </row>
    <row r="115" ht="20.1" customHeight="1" spans="1:2">
      <c r="A115" s="184" t="s">
        <v>278</v>
      </c>
      <c r="B115" s="164">
        <v>474</v>
      </c>
    </row>
    <row r="116" ht="20.1" customHeight="1" spans="1:2">
      <c r="A116" s="184" t="s">
        <v>279</v>
      </c>
      <c r="B116" s="164">
        <v>1277</v>
      </c>
    </row>
    <row r="117" ht="20.1" customHeight="1" spans="1:2">
      <c r="A117" s="184" t="s">
        <v>221</v>
      </c>
      <c r="B117" s="164">
        <v>225</v>
      </c>
    </row>
    <row r="118" ht="20.1" customHeight="1" spans="1:2">
      <c r="A118" s="184" t="s">
        <v>222</v>
      </c>
      <c r="B118" s="164">
        <v>775</v>
      </c>
    </row>
    <row r="119" ht="20.1" customHeight="1" spans="1:2">
      <c r="A119" s="184" t="s">
        <v>228</v>
      </c>
      <c r="B119" s="164">
        <v>276</v>
      </c>
    </row>
    <row r="120" ht="20.1" customHeight="1" spans="1:2">
      <c r="A120" s="184" t="s">
        <v>280</v>
      </c>
      <c r="B120" s="164">
        <v>3787</v>
      </c>
    </row>
    <row r="121" ht="20.1" customHeight="1" spans="1:2">
      <c r="A121" s="184" t="s">
        <v>281</v>
      </c>
      <c r="B121" s="164">
        <v>480</v>
      </c>
    </row>
    <row r="122" ht="20.1" customHeight="1" spans="1:2">
      <c r="A122" s="184" t="s">
        <v>282</v>
      </c>
      <c r="B122" s="164">
        <v>395</v>
      </c>
    </row>
    <row r="123" ht="20.1" customHeight="1" spans="1:2">
      <c r="A123" s="184" t="s">
        <v>248</v>
      </c>
      <c r="B123" s="164">
        <v>30</v>
      </c>
    </row>
    <row r="124" ht="20.1" customHeight="1" spans="1:2">
      <c r="A124" s="184" t="s">
        <v>283</v>
      </c>
      <c r="B124" s="164">
        <v>880</v>
      </c>
    </row>
    <row r="125" ht="20.1" customHeight="1" spans="1:2">
      <c r="A125" s="184" t="s">
        <v>284</v>
      </c>
      <c r="B125" s="164">
        <v>811</v>
      </c>
    </row>
    <row r="126" ht="20.1" customHeight="1" spans="1:2">
      <c r="A126" s="184" t="s">
        <v>285</v>
      </c>
      <c r="B126" s="164">
        <v>1191</v>
      </c>
    </row>
    <row r="127" ht="20.1" customHeight="1" spans="1:2">
      <c r="A127" s="184" t="s">
        <v>286</v>
      </c>
      <c r="B127" s="164">
        <v>1437</v>
      </c>
    </row>
    <row r="128" ht="20.1" customHeight="1" spans="1:2">
      <c r="A128" s="184" t="s">
        <v>287</v>
      </c>
      <c r="B128" s="164">
        <v>1437</v>
      </c>
    </row>
    <row r="129" ht="20.1" customHeight="1" spans="1:2">
      <c r="A129" s="184" t="s">
        <v>288</v>
      </c>
      <c r="B129" s="164">
        <v>1186</v>
      </c>
    </row>
    <row r="130" ht="20.1" customHeight="1" spans="1:2">
      <c r="A130" s="184" t="s">
        <v>289</v>
      </c>
      <c r="B130" s="164">
        <v>1186</v>
      </c>
    </row>
    <row r="131" ht="20.1" customHeight="1" spans="1:2">
      <c r="A131" s="184" t="s">
        <v>290</v>
      </c>
      <c r="B131" s="164">
        <v>158</v>
      </c>
    </row>
    <row r="132" ht="20.1" customHeight="1" spans="1:2">
      <c r="A132" s="184" t="s">
        <v>291</v>
      </c>
      <c r="B132" s="164">
        <v>615</v>
      </c>
    </row>
    <row r="133" ht="20.1" customHeight="1" spans="1:2">
      <c r="A133" s="184" t="s">
        <v>293</v>
      </c>
      <c r="B133" s="164">
        <v>265</v>
      </c>
    </row>
    <row r="134" ht="20.1" customHeight="1" spans="1:2">
      <c r="A134" s="184" t="s">
        <v>294</v>
      </c>
      <c r="B134" s="164">
        <v>149</v>
      </c>
    </row>
    <row r="135" ht="20.1" customHeight="1" spans="1:2">
      <c r="A135" s="184" t="s">
        <v>295</v>
      </c>
      <c r="B135" s="164">
        <v>104582</v>
      </c>
    </row>
    <row r="136" ht="20.1" customHeight="1" spans="1:2">
      <c r="A136" s="184" t="s">
        <v>296</v>
      </c>
      <c r="B136" s="164">
        <v>84524</v>
      </c>
    </row>
    <row r="137" ht="20.1" customHeight="1" spans="1:2">
      <c r="A137" s="184" t="s">
        <v>221</v>
      </c>
      <c r="B137" s="164">
        <v>56934</v>
      </c>
    </row>
    <row r="138" ht="20.1" customHeight="1" spans="1:2">
      <c r="A138" s="184" t="s">
        <v>222</v>
      </c>
      <c r="B138" s="164">
        <v>22025</v>
      </c>
    </row>
    <row r="139" ht="20.1" customHeight="1" spans="1:2">
      <c r="A139" s="184" t="s">
        <v>248</v>
      </c>
      <c r="B139" s="164">
        <v>800</v>
      </c>
    </row>
    <row r="140" ht="20.1" customHeight="1" spans="1:2">
      <c r="A140" s="184" t="s">
        <v>297</v>
      </c>
      <c r="B140" s="164">
        <v>4721</v>
      </c>
    </row>
    <row r="141" ht="20.1" customHeight="1" spans="1:2">
      <c r="A141" s="184" t="s">
        <v>299</v>
      </c>
      <c r="B141" s="164">
        <v>43</v>
      </c>
    </row>
    <row r="142" ht="20.1" customHeight="1" spans="1:2">
      <c r="A142" s="184" t="s">
        <v>300</v>
      </c>
      <c r="B142" s="164">
        <v>400</v>
      </c>
    </row>
    <row r="143" ht="20.1" customHeight="1" spans="1:2">
      <c r="A143" s="184" t="s">
        <v>301</v>
      </c>
      <c r="B143" s="164">
        <v>400</v>
      </c>
    </row>
    <row r="144" ht="20.1" customHeight="1" spans="1:2">
      <c r="A144" s="184" t="s">
        <v>304</v>
      </c>
      <c r="B144" s="164">
        <v>2961</v>
      </c>
    </row>
    <row r="145" ht="20.1" customHeight="1" spans="1:2">
      <c r="A145" s="184" t="s">
        <v>221</v>
      </c>
      <c r="B145" s="164">
        <v>1124</v>
      </c>
    </row>
    <row r="146" ht="20.1" customHeight="1" spans="1:2">
      <c r="A146" s="184" t="s">
        <v>222</v>
      </c>
      <c r="B146" s="164">
        <v>316</v>
      </c>
    </row>
    <row r="147" ht="20.1" customHeight="1" spans="1:2">
      <c r="A147" s="184" t="s">
        <v>305</v>
      </c>
      <c r="B147" s="164">
        <v>361</v>
      </c>
    </row>
    <row r="148" ht="20.1" customHeight="1" spans="1:2">
      <c r="A148" s="184" t="s">
        <v>306</v>
      </c>
      <c r="B148" s="164">
        <v>112</v>
      </c>
    </row>
    <row r="149" ht="20.1" customHeight="1" spans="1:2">
      <c r="A149" s="184" t="s">
        <v>308</v>
      </c>
      <c r="B149" s="164">
        <v>409</v>
      </c>
    </row>
    <row r="150" ht="20.1" customHeight="1" spans="1:2">
      <c r="A150" s="184" t="s">
        <v>309</v>
      </c>
      <c r="B150" s="164">
        <v>56</v>
      </c>
    </row>
    <row r="151" ht="20.1" customHeight="1" spans="1:2">
      <c r="A151" s="184" t="s">
        <v>310</v>
      </c>
      <c r="B151" s="164">
        <v>228</v>
      </c>
    </row>
    <row r="152" ht="20.1" customHeight="1" spans="1:2">
      <c r="A152" s="184" t="s">
        <v>228</v>
      </c>
      <c r="B152" s="164">
        <v>85</v>
      </c>
    </row>
    <row r="153" ht="20.1" customHeight="1" spans="1:2">
      <c r="A153" s="184" t="s">
        <v>312</v>
      </c>
      <c r="B153" s="164">
        <v>271</v>
      </c>
    </row>
    <row r="154" ht="20.1" customHeight="1" spans="1:2">
      <c r="A154" s="184" t="s">
        <v>313</v>
      </c>
      <c r="B154" s="164">
        <v>16696</v>
      </c>
    </row>
    <row r="155" ht="20.1" customHeight="1" spans="1:2">
      <c r="A155" s="184" t="s">
        <v>314</v>
      </c>
      <c r="B155" s="164">
        <v>16696</v>
      </c>
    </row>
    <row r="156" ht="20.1" customHeight="1" spans="1:2">
      <c r="A156" s="184" t="s">
        <v>315</v>
      </c>
      <c r="B156" s="164">
        <v>265319</v>
      </c>
    </row>
    <row r="157" ht="20.1" customHeight="1" spans="1:2">
      <c r="A157" s="184" t="s">
        <v>316</v>
      </c>
      <c r="B157" s="164">
        <v>4770</v>
      </c>
    </row>
    <row r="158" ht="20.1" customHeight="1" spans="1:2">
      <c r="A158" s="184" t="s">
        <v>221</v>
      </c>
      <c r="B158" s="164">
        <v>895</v>
      </c>
    </row>
    <row r="159" ht="20.1" customHeight="1" spans="1:2">
      <c r="A159" s="184" t="s">
        <v>222</v>
      </c>
      <c r="B159" s="164">
        <v>3875</v>
      </c>
    </row>
    <row r="160" ht="20.1" customHeight="1" spans="1:2">
      <c r="A160" s="184" t="s">
        <v>318</v>
      </c>
      <c r="B160" s="164">
        <v>235564</v>
      </c>
    </row>
    <row r="161" ht="20.1" customHeight="1" spans="1:2">
      <c r="A161" s="184" t="s">
        <v>319</v>
      </c>
      <c r="B161" s="164">
        <v>19591</v>
      </c>
    </row>
    <row r="162" ht="20.1" customHeight="1" spans="1:2">
      <c r="A162" s="184" t="s">
        <v>320</v>
      </c>
      <c r="B162" s="164">
        <v>111810</v>
      </c>
    </row>
    <row r="163" ht="20.1" customHeight="1" spans="1:2">
      <c r="A163" s="184" t="s">
        <v>321</v>
      </c>
      <c r="B163" s="164">
        <v>56355</v>
      </c>
    </row>
    <row r="164" ht="20.1" customHeight="1" spans="1:2">
      <c r="A164" s="184" t="s">
        <v>322</v>
      </c>
      <c r="B164" s="164">
        <v>46961</v>
      </c>
    </row>
    <row r="165" ht="20.1" customHeight="1" spans="1:2">
      <c r="A165" s="184" t="s">
        <v>323</v>
      </c>
      <c r="B165" s="164">
        <v>848</v>
      </c>
    </row>
    <row r="166" ht="20.1" customHeight="1" spans="1:2">
      <c r="A166" s="184" t="s">
        <v>324</v>
      </c>
      <c r="B166" s="164">
        <v>17634</v>
      </c>
    </row>
    <row r="167" ht="20.1" customHeight="1" spans="1:2">
      <c r="A167" s="184" t="s">
        <v>325</v>
      </c>
      <c r="B167" s="164">
        <v>17634</v>
      </c>
    </row>
    <row r="168" ht="20.1" customHeight="1" spans="1:2">
      <c r="A168" s="184" t="s">
        <v>326</v>
      </c>
      <c r="B168" s="164">
        <v>200</v>
      </c>
    </row>
    <row r="169" ht="20.1" customHeight="1" spans="1:2">
      <c r="A169" s="184" t="s">
        <v>327</v>
      </c>
      <c r="B169" s="164">
        <v>200</v>
      </c>
    </row>
    <row r="170" ht="20.1" customHeight="1" spans="1:2">
      <c r="A170" s="184" t="s">
        <v>1057</v>
      </c>
      <c r="B170" s="164">
        <v>266</v>
      </c>
    </row>
    <row r="171" ht="20.1" customHeight="1" spans="1:2">
      <c r="A171" s="184" t="s">
        <v>1058</v>
      </c>
      <c r="B171" s="164">
        <v>266</v>
      </c>
    </row>
    <row r="172" ht="20.1" customHeight="1" spans="1:2">
      <c r="A172" s="184" t="s">
        <v>329</v>
      </c>
      <c r="B172" s="164">
        <v>1040</v>
      </c>
    </row>
    <row r="173" ht="20.1" customHeight="1" spans="1:2">
      <c r="A173" s="184" t="s">
        <v>330</v>
      </c>
      <c r="B173" s="164">
        <v>1040</v>
      </c>
    </row>
    <row r="174" ht="20.1" customHeight="1" spans="1:2">
      <c r="A174" s="184" t="s">
        <v>331</v>
      </c>
      <c r="B174" s="164">
        <v>4064</v>
      </c>
    </row>
    <row r="175" ht="20.1" customHeight="1" spans="1:2">
      <c r="A175" s="184" t="s">
        <v>332</v>
      </c>
      <c r="B175" s="164">
        <v>2505</v>
      </c>
    </row>
    <row r="176" ht="20.1" customHeight="1" spans="1:2">
      <c r="A176" s="184" t="s">
        <v>333</v>
      </c>
      <c r="B176" s="164">
        <v>1089</v>
      </c>
    </row>
    <row r="177" ht="20.1" customHeight="1" spans="1:2">
      <c r="A177" s="184" t="s">
        <v>334</v>
      </c>
      <c r="B177" s="164">
        <v>470</v>
      </c>
    </row>
    <row r="178" ht="20.1" customHeight="1" spans="1:2">
      <c r="A178" s="184" t="s">
        <v>335</v>
      </c>
      <c r="B178" s="164">
        <v>2</v>
      </c>
    </row>
    <row r="179" ht="20.1" customHeight="1" spans="1:2">
      <c r="A179" s="184" t="s">
        <v>338</v>
      </c>
      <c r="B179" s="164">
        <v>2</v>
      </c>
    </row>
    <row r="180" ht="20.1" customHeight="1" spans="1:2">
      <c r="A180" s="184" t="s">
        <v>339</v>
      </c>
      <c r="B180" s="164">
        <v>1780</v>
      </c>
    </row>
    <row r="181" ht="20.1" customHeight="1" spans="1:2">
      <c r="A181" s="184" t="s">
        <v>340</v>
      </c>
      <c r="B181" s="164">
        <v>1780</v>
      </c>
    </row>
    <row r="182" ht="20.1" customHeight="1" spans="1:2">
      <c r="A182" s="184" t="s">
        <v>341</v>
      </c>
      <c r="B182" s="164">
        <v>15930</v>
      </c>
    </row>
    <row r="183" ht="20.1" customHeight="1" spans="1:2">
      <c r="A183" s="184" t="s">
        <v>342</v>
      </c>
      <c r="B183" s="164">
        <v>537</v>
      </c>
    </row>
    <row r="184" ht="20.1" customHeight="1" spans="1:2">
      <c r="A184" s="184" t="s">
        <v>221</v>
      </c>
      <c r="B184" s="164">
        <v>236</v>
      </c>
    </row>
    <row r="185" ht="20.1" customHeight="1" spans="1:2">
      <c r="A185" s="184" t="s">
        <v>222</v>
      </c>
      <c r="B185" s="164">
        <v>165</v>
      </c>
    </row>
    <row r="186" ht="20.1" customHeight="1" spans="1:2">
      <c r="A186" s="184" t="s">
        <v>343</v>
      </c>
      <c r="B186" s="164">
        <v>136</v>
      </c>
    </row>
    <row r="187" ht="20.1" customHeight="1" spans="1:2">
      <c r="A187" s="184" t="s">
        <v>344</v>
      </c>
      <c r="B187" s="164">
        <v>8000</v>
      </c>
    </row>
    <row r="188" ht="20.1" customHeight="1" spans="1:2">
      <c r="A188" s="184" t="s">
        <v>345</v>
      </c>
      <c r="B188" s="164">
        <v>8000</v>
      </c>
    </row>
    <row r="189" ht="20.1" customHeight="1" spans="1:2">
      <c r="A189" s="184" t="s">
        <v>347</v>
      </c>
      <c r="B189" s="164">
        <v>912</v>
      </c>
    </row>
    <row r="190" ht="20.1" customHeight="1" spans="1:2">
      <c r="A190" s="184" t="s">
        <v>348</v>
      </c>
      <c r="B190" s="164">
        <v>484</v>
      </c>
    </row>
    <row r="191" ht="20.1" customHeight="1" spans="1:2">
      <c r="A191" s="184" t="s">
        <v>349</v>
      </c>
      <c r="B191" s="164">
        <v>429</v>
      </c>
    </row>
    <row r="192" ht="20.1" customHeight="1" spans="1:2">
      <c r="A192" s="184" t="s">
        <v>350</v>
      </c>
      <c r="B192" s="164">
        <v>461</v>
      </c>
    </row>
    <row r="193" ht="20.1" customHeight="1" spans="1:2">
      <c r="A193" s="184" t="s">
        <v>1059</v>
      </c>
      <c r="B193" s="164">
        <v>25</v>
      </c>
    </row>
    <row r="194" ht="20.1" customHeight="1" spans="1:2">
      <c r="A194" s="184" t="s">
        <v>351</v>
      </c>
      <c r="B194" s="164">
        <v>416</v>
      </c>
    </row>
    <row r="195" ht="20.1" customHeight="1" spans="1:2">
      <c r="A195" s="184" t="s">
        <v>352</v>
      </c>
      <c r="B195" s="164">
        <v>20</v>
      </c>
    </row>
    <row r="196" ht="20.1" customHeight="1" spans="1:2">
      <c r="A196" s="184" t="s">
        <v>353</v>
      </c>
      <c r="B196" s="164">
        <v>6020</v>
      </c>
    </row>
    <row r="197" ht="20.1" customHeight="1" spans="1:2">
      <c r="A197" s="184" t="s">
        <v>355</v>
      </c>
      <c r="B197" s="164">
        <v>6020</v>
      </c>
    </row>
    <row r="198" ht="20.1" customHeight="1" spans="1:2">
      <c r="A198" s="184" t="s">
        <v>356</v>
      </c>
      <c r="B198" s="164">
        <v>16094</v>
      </c>
    </row>
    <row r="199" ht="20.1" customHeight="1" spans="1:2">
      <c r="A199" s="184" t="s">
        <v>357</v>
      </c>
      <c r="B199" s="164">
        <v>8621</v>
      </c>
    </row>
    <row r="200" ht="20.1" customHeight="1" spans="1:2">
      <c r="A200" s="184" t="s">
        <v>221</v>
      </c>
      <c r="B200" s="164">
        <v>1143</v>
      </c>
    </row>
    <row r="201" ht="20.1" customHeight="1" spans="1:2">
      <c r="A201" s="184" t="s">
        <v>358</v>
      </c>
      <c r="B201" s="164">
        <v>1042</v>
      </c>
    </row>
    <row r="202" ht="20.1" customHeight="1" spans="1:2">
      <c r="A202" s="184" t="s">
        <v>359</v>
      </c>
      <c r="B202" s="164">
        <v>198</v>
      </c>
    </row>
    <row r="203" ht="20.1" customHeight="1" spans="1:2">
      <c r="A203" s="184" t="s">
        <v>360</v>
      </c>
      <c r="B203" s="164">
        <v>117</v>
      </c>
    </row>
    <row r="204" ht="20.1" customHeight="1" spans="1:2">
      <c r="A204" s="184" t="s">
        <v>361</v>
      </c>
      <c r="B204" s="164">
        <v>3129</v>
      </c>
    </row>
    <row r="205" ht="20.1" customHeight="1" spans="1:2">
      <c r="A205" s="184" t="s">
        <v>362</v>
      </c>
      <c r="B205" s="164">
        <v>25</v>
      </c>
    </row>
    <row r="206" ht="20.1" customHeight="1" spans="1:2">
      <c r="A206" s="184" t="s">
        <v>363</v>
      </c>
      <c r="B206" s="164">
        <v>135</v>
      </c>
    </row>
    <row r="207" ht="20.1" customHeight="1" spans="1:2">
      <c r="A207" s="184" t="s">
        <v>364</v>
      </c>
      <c r="B207" s="164">
        <v>1895</v>
      </c>
    </row>
    <row r="208" ht="20.1" customHeight="1" spans="1:2">
      <c r="A208" s="184" t="s">
        <v>365</v>
      </c>
      <c r="B208" s="164">
        <v>9</v>
      </c>
    </row>
    <row r="209" ht="20.1" customHeight="1" spans="1:2">
      <c r="A209" s="184" t="s">
        <v>366</v>
      </c>
      <c r="B209" s="164">
        <v>928</v>
      </c>
    </row>
    <row r="210" ht="20.1" customHeight="1" spans="1:2">
      <c r="A210" s="184" t="s">
        <v>367</v>
      </c>
      <c r="B210" s="164">
        <v>760</v>
      </c>
    </row>
    <row r="211" ht="20.1" customHeight="1" spans="1:2">
      <c r="A211" s="184" t="s">
        <v>368</v>
      </c>
      <c r="B211" s="164">
        <v>63</v>
      </c>
    </row>
    <row r="212" ht="20.1" customHeight="1" spans="1:2">
      <c r="A212" s="184" t="s">
        <v>369</v>
      </c>
      <c r="B212" s="164">
        <v>532</v>
      </c>
    </row>
    <row r="213" ht="20.1" customHeight="1" spans="1:2">
      <c r="A213" s="184" t="s">
        <v>370</v>
      </c>
      <c r="B213" s="164">
        <v>165</v>
      </c>
    </row>
    <row r="214" ht="20.1" customHeight="1" spans="1:2">
      <c r="A214" s="184" t="s">
        <v>371</v>
      </c>
      <c r="B214" s="164">
        <v>2633</v>
      </c>
    </row>
    <row r="215" ht="20.1" customHeight="1" spans="1:2">
      <c r="A215" s="184" t="s">
        <v>1060</v>
      </c>
      <c r="B215" s="164">
        <v>350</v>
      </c>
    </row>
    <row r="216" ht="20.1" customHeight="1" spans="1:2">
      <c r="A216" s="184" t="s">
        <v>373</v>
      </c>
      <c r="B216" s="164">
        <v>1380</v>
      </c>
    </row>
    <row r="217" ht="20.1" customHeight="1" spans="1:2">
      <c r="A217" s="184" t="s">
        <v>374</v>
      </c>
      <c r="B217" s="164">
        <v>548</v>
      </c>
    </row>
    <row r="218" ht="20.1" customHeight="1" spans="1:2">
      <c r="A218" s="184" t="s">
        <v>375</v>
      </c>
      <c r="B218" s="164">
        <v>355</v>
      </c>
    </row>
    <row r="219" ht="20.1" customHeight="1" spans="1:2">
      <c r="A219" s="184" t="s">
        <v>376</v>
      </c>
      <c r="B219" s="164">
        <v>1407</v>
      </c>
    </row>
    <row r="220" ht="20.1" customHeight="1" spans="1:2">
      <c r="A220" s="184" t="s">
        <v>377</v>
      </c>
      <c r="B220" s="164">
        <v>649</v>
      </c>
    </row>
    <row r="221" ht="20.1" customHeight="1" spans="1:2">
      <c r="A221" s="184" t="s">
        <v>378</v>
      </c>
      <c r="B221" s="164">
        <v>758</v>
      </c>
    </row>
    <row r="222" ht="20.1" customHeight="1" spans="1:2">
      <c r="A222" s="184" t="s">
        <v>379</v>
      </c>
      <c r="B222" s="164">
        <v>2623</v>
      </c>
    </row>
    <row r="223" ht="20.1" customHeight="1" spans="1:2">
      <c r="A223" s="184" t="s">
        <v>380</v>
      </c>
      <c r="B223" s="164">
        <v>21</v>
      </c>
    </row>
    <row r="224" ht="20.1" customHeight="1" spans="1:2">
      <c r="A224" s="184" t="s">
        <v>381</v>
      </c>
      <c r="B224" s="164">
        <v>2602</v>
      </c>
    </row>
    <row r="225" ht="20.1" customHeight="1" spans="1:2">
      <c r="A225" s="184" t="s">
        <v>382</v>
      </c>
      <c r="B225" s="164">
        <v>50</v>
      </c>
    </row>
    <row r="226" ht="20.1" customHeight="1" spans="1:2">
      <c r="A226" s="184" t="s">
        <v>384</v>
      </c>
      <c r="B226" s="164">
        <v>50</v>
      </c>
    </row>
    <row r="227" ht="20.1" customHeight="1" spans="1:2">
      <c r="A227" s="184" t="s">
        <v>386</v>
      </c>
      <c r="B227" s="164">
        <v>119817</v>
      </c>
    </row>
    <row r="228" ht="20.1" customHeight="1" spans="1:2">
      <c r="A228" s="184" t="s">
        <v>387</v>
      </c>
      <c r="B228" s="164">
        <v>10459</v>
      </c>
    </row>
    <row r="229" ht="20.1" customHeight="1" spans="1:2">
      <c r="A229" s="184" t="s">
        <v>221</v>
      </c>
      <c r="B229" s="164">
        <v>2421</v>
      </c>
    </row>
    <row r="230" ht="20.1" customHeight="1" spans="1:2">
      <c r="A230" s="184" t="s">
        <v>222</v>
      </c>
      <c r="B230" s="164">
        <v>3481</v>
      </c>
    </row>
    <row r="231" ht="20.1" customHeight="1" spans="1:2">
      <c r="A231" s="184" t="s">
        <v>388</v>
      </c>
      <c r="B231" s="164">
        <v>38</v>
      </c>
    </row>
    <row r="232" ht="20.1" customHeight="1" spans="1:2">
      <c r="A232" s="184" t="s">
        <v>389</v>
      </c>
      <c r="B232" s="164">
        <v>89</v>
      </c>
    </row>
    <row r="233" ht="20.1" customHeight="1" spans="1:2">
      <c r="A233" s="184" t="s">
        <v>390</v>
      </c>
      <c r="B233" s="164">
        <v>845</v>
      </c>
    </row>
    <row r="234" ht="20.1" customHeight="1" spans="1:2">
      <c r="A234" s="184" t="s">
        <v>391</v>
      </c>
      <c r="B234" s="164">
        <v>98</v>
      </c>
    </row>
    <row r="235" ht="20.1" customHeight="1" spans="1:2">
      <c r="A235" s="184" t="s">
        <v>392</v>
      </c>
      <c r="B235" s="164">
        <v>32</v>
      </c>
    </row>
    <row r="236" ht="20.1" customHeight="1" spans="1:2">
      <c r="A236" s="184" t="s">
        <v>394</v>
      </c>
      <c r="B236" s="164">
        <v>2015</v>
      </c>
    </row>
    <row r="237" ht="20.1" customHeight="1" spans="1:2">
      <c r="A237" s="184" t="s">
        <v>395</v>
      </c>
      <c r="B237" s="164">
        <v>1440</v>
      </c>
    </row>
    <row r="238" ht="20.1" customHeight="1" spans="1:2">
      <c r="A238" s="184" t="s">
        <v>396</v>
      </c>
      <c r="B238" s="164">
        <v>24250</v>
      </c>
    </row>
    <row r="239" ht="20.1" customHeight="1" spans="1:2">
      <c r="A239" s="184" t="s">
        <v>221</v>
      </c>
      <c r="B239" s="164">
        <v>1639</v>
      </c>
    </row>
    <row r="240" ht="20.1" customHeight="1" spans="1:2">
      <c r="A240" s="184" t="s">
        <v>222</v>
      </c>
      <c r="B240" s="164">
        <v>1785</v>
      </c>
    </row>
    <row r="241" ht="20.1" customHeight="1" spans="1:2">
      <c r="A241" s="184" t="s">
        <v>397</v>
      </c>
      <c r="B241" s="164">
        <v>449</v>
      </c>
    </row>
    <row r="242" ht="20.1" customHeight="1" spans="1:2">
      <c r="A242" s="184" t="s">
        <v>398</v>
      </c>
      <c r="B242" s="164">
        <v>62</v>
      </c>
    </row>
    <row r="243" ht="20.1" customHeight="1" spans="1:2">
      <c r="A243" s="184" t="s">
        <v>399</v>
      </c>
      <c r="B243" s="164">
        <v>19626</v>
      </c>
    </row>
    <row r="244" ht="20.1" customHeight="1" spans="1:2">
      <c r="A244" s="184" t="s">
        <v>400</v>
      </c>
      <c r="B244" s="164">
        <v>689</v>
      </c>
    </row>
    <row r="245" ht="20.1" customHeight="1" spans="1:2">
      <c r="A245" s="184" t="s">
        <v>401</v>
      </c>
      <c r="B245" s="164">
        <v>49657</v>
      </c>
    </row>
    <row r="246" ht="20.1" customHeight="1" spans="1:2">
      <c r="A246" s="184" t="s">
        <v>402</v>
      </c>
      <c r="B246" s="164">
        <v>72</v>
      </c>
    </row>
    <row r="247" ht="20.1" customHeight="1" spans="1:2">
      <c r="A247" s="184" t="s">
        <v>403</v>
      </c>
      <c r="B247" s="164">
        <v>11</v>
      </c>
    </row>
    <row r="248" ht="20.1" customHeight="1" spans="1:2">
      <c r="A248" s="184" t="s">
        <v>404</v>
      </c>
      <c r="B248" s="164">
        <v>1399</v>
      </c>
    </row>
    <row r="249" ht="20.1" customHeight="1" spans="1:2">
      <c r="A249" s="184" t="s">
        <v>405</v>
      </c>
      <c r="B249" s="164">
        <v>22056</v>
      </c>
    </row>
    <row r="250" ht="20.1" customHeight="1" spans="1:2">
      <c r="A250" s="184" t="s">
        <v>406</v>
      </c>
      <c r="B250" s="164">
        <v>10999</v>
      </c>
    </row>
    <row r="251" ht="20.1" customHeight="1" spans="1:2">
      <c r="A251" s="184" t="s">
        <v>408</v>
      </c>
      <c r="B251" s="164">
        <v>15121</v>
      </c>
    </row>
    <row r="252" ht="20.1" customHeight="1" spans="1:2">
      <c r="A252" s="184" t="s">
        <v>409</v>
      </c>
      <c r="B252" s="164">
        <v>9431</v>
      </c>
    </row>
    <row r="253" ht="20.1" customHeight="1" spans="1:2">
      <c r="A253" s="184" t="s">
        <v>1061</v>
      </c>
      <c r="B253" s="164">
        <v>100</v>
      </c>
    </row>
    <row r="254" ht="20.1" customHeight="1" spans="1:2">
      <c r="A254" s="184" t="s">
        <v>1062</v>
      </c>
      <c r="B254" s="164">
        <v>500</v>
      </c>
    </row>
    <row r="255" ht="20.1" customHeight="1" spans="1:2">
      <c r="A255" s="184" t="s">
        <v>410</v>
      </c>
      <c r="B255" s="164">
        <v>6700</v>
      </c>
    </row>
    <row r="256" ht="20.1" customHeight="1" spans="1:2">
      <c r="A256" s="184" t="s">
        <v>1063</v>
      </c>
      <c r="B256" s="164">
        <v>60</v>
      </c>
    </row>
    <row r="257" ht="20.1" customHeight="1" spans="1:2">
      <c r="A257" s="184" t="s">
        <v>411</v>
      </c>
      <c r="B257" s="164">
        <v>1277</v>
      </c>
    </row>
    <row r="258" ht="20.1" customHeight="1" spans="1:2">
      <c r="A258" s="184" t="s">
        <v>412</v>
      </c>
      <c r="B258" s="164">
        <v>794</v>
      </c>
    </row>
    <row r="259" ht="20.1" customHeight="1" spans="1:2">
      <c r="A259" s="184" t="s">
        <v>413</v>
      </c>
      <c r="B259" s="164">
        <v>4991</v>
      </c>
    </row>
    <row r="260" ht="20.1" customHeight="1" spans="1:2">
      <c r="A260" s="184" t="s">
        <v>414</v>
      </c>
      <c r="B260" s="164">
        <v>127</v>
      </c>
    </row>
    <row r="261" ht="20.1" customHeight="1" spans="1:2">
      <c r="A261" s="184" t="s">
        <v>415</v>
      </c>
      <c r="B261" s="164">
        <v>943</v>
      </c>
    </row>
    <row r="262" ht="20.1" customHeight="1" spans="1:2">
      <c r="A262" s="184" t="s">
        <v>416</v>
      </c>
      <c r="B262" s="164">
        <v>829</v>
      </c>
    </row>
    <row r="263" ht="20.1" customHeight="1" spans="1:2">
      <c r="A263" s="184" t="s">
        <v>417</v>
      </c>
      <c r="B263" s="164">
        <v>56</v>
      </c>
    </row>
    <row r="264" ht="20.1" customHeight="1" spans="1:2">
      <c r="A264" s="184" t="s">
        <v>418</v>
      </c>
      <c r="B264" s="164">
        <v>1519</v>
      </c>
    </row>
    <row r="265" ht="20.1" customHeight="1" spans="1:2">
      <c r="A265" s="184" t="s">
        <v>419</v>
      </c>
      <c r="B265" s="164">
        <v>135</v>
      </c>
    </row>
    <row r="266" ht="20.1" customHeight="1" spans="1:2">
      <c r="A266" s="184" t="s">
        <v>1064</v>
      </c>
      <c r="B266" s="164">
        <v>32</v>
      </c>
    </row>
    <row r="267" ht="20.1" customHeight="1" spans="1:2">
      <c r="A267" s="184" t="s">
        <v>420</v>
      </c>
      <c r="B267" s="164">
        <v>1349</v>
      </c>
    </row>
    <row r="268" ht="20.1" customHeight="1" spans="1:2">
      <c r="A268" s="184" t="s">
        <v>421</v>
      </c>
      <c r="B268" s="164">
        <v>8797</v>
      </c>
    </row>
    <row r="269" ht="20.1" customHeight="1" spans="1:2">
      <c r="A269" s="184" t="s">
        <v>422</v>
      </c>
      <c r="B269" s="164">
        <v>1827</v>
      </c>
    </row>
    <row r="270" ht="20.1" customHeight="1" spans="1:2">
      <c r="A270" s="184" t="s">
        <v>423</v>
      </c>
      <c r="B270" s="164">
        <v>4947</v>
      </c>
    </row>
    <row r="271" ht="20.1" customHeight="1" spans="1:2">
      <c r="A271" s="184" t="s">
        <v>424</v>
      </c>
      <c r="B271" s="164">
        <v>559</v>
      </c>
    </row>
    <row r="272" ht="20.1" customHeight="1" spans="1:2">
      <c r="A272" s="184" t="s">
        <v>425</v>
      </c>
      <c r="B272" s="164">
        <v>25</v>
      </c>
    </row>
    <row r="273" ht="20.1" customHeight="1" spans="1:2">
      <c r="A273" s="184" t="s">
        <v>426</v>
      </c>
      <c r="B273" s="164">
        <v>1200</v>
      </c>
    </row>
    <row r="274" ht="20.1" customHeight="1" spans="1:2">
      <c r="A274" s="184" t="s">
        <v>427</v>
      </c>
      <c r="B274" s="164">
        <v>240</v>
      </c>
    </row>
    <row r="275" ht="20.1" customHeight="1" spans="1:2">
      <c r="A275" s="184" t="s">
        <v>428</v>
      </c>
      <c r="B275" s="164">
        <v>2797</v>
      </c>
    </row>
    <row r="276" ht="20.1" customHeight="1" spans="1:2">
      <c r="A276" s="184" t="s">
        <v>429</v>
      </c>
      <c r="B276" s="164">
        <v>134</v>
      </c>
    </row>
    <row r="277" ht="20.1" customHeight="1" spans="1:2">
      <c r="A277" s="184" t="s">
        <v>430</v>
      </c>
      <c r="B277" s="164">
        <v>1147</v>
      </c>
    </row>
    <row r="278" ht="20.1" customHeight="1" spans="1:2">
      <c r="A278" s="184" t="s">
        <v>431</v>
      </c>
      <c r="B278" s="164">
        <v>607</v>
      </c>
    </row>
    <row r="279" ht="20.1" customHeight="1" spans="1:2">
      <c r="A279" s="184" t="s">
        <v>432</v>
      </c>
      <c r="B279" s="164">
        <v>652</v>
      </c>
    </row>
    <row r="280" ht="20.1" customHeight="1" spans="1:2">
      <c r="A280" s="184" t="s">
        <v>433</v>
      </c>
      <c r="B280" s="164">
        <v>256</v>
      </c>
    </row>
    <row r="281" ht="20.1" customHeight="1" spans="1:2">
      <c r="A281" s="184" t="s">
        <v>434</v>
      </c>
      <c r="B281" s="164">
        <v>2679</v>
      </c>
    </row>
    <row r="282" ht="20.1" customHeight="1" spans="1:2">
      <c r="A282" s="184" t="s">
        <v>221</v>
      </c>
      <c r="B282" s="164">
        <v>198</v>
      </c>
    </row>
    <row r="283" ht="20.1" customHeight="1" spans="1:2">
      <c r="A283" s="184" t="s">
        <v>435</v>
      </c>
      <c r="B283" s="164">
        <v>618</v>
      </c>
    </row>
    <row r="284" ht="20.1" customHeight="1" spans="1:2">
      <c r="A284" s="184" t="s">
        <v>436</v>
      </c>
      <c r="B284" s="164">
        <v>120</v>
      </c>
    </row>
    <row r="285" ht="20.1" customHeight="1" spans="1:2">
      <c r="A285" s="184" t="s">
        <v>437</v>
      </c>
      <c r="B285" s="164">
        <v>467</v>
      </c>
    </row>
    <row r="286" ht="20.1" customHeight="1" spans="1:2">
      <c r="A286" s="184" t="s">
        <v>438</v>
      </c>
      <c r="B286" s="164">
        <v>1276</v>
      </c>
    </row>
    <row r="287" ht="20.1" customHeight="1" spans="1:2">
      <c r="A287" s="184" t="s">
        <v>439</v>
      </c>
      <c r="B287" s="164">
        <v>176</v>
      </c>
    </row>
    <row r="288" ht="20.1" customHeight="1" spans="1:2">
      <c r="A288" s="184" t="s">
        <v>221</v>
      </c>
      <c r="B288" s="164">
        <v>97</v>
      </c>
    </row>
    <row r="289" ht="20.1" customHeight="1" spans="1:2">
      <c r="A289" s="184" t="s">
        <v>440</v>
      </c>
      <c r="B289" s="164">
        <v>79</v>
      </c>
    </row>
    <row r="290" ht="20.1" customHeight="1" spans="1:2">
      <c r="A290" s="184" t="s">
        <v>441</v>
      </c>
      <c r="B290" s="164">
        <v>2516</v>
      </c>
    </row>
    <row r="291" ht="20.1" customHeight="1" spans="1:2">
      <c r="A291" s="184" t="s">
        <v>442</v>
      </c>
      <c r="B291" s="164">
        <v>1728</v>
      </c>
    </row>
    <row r="292" ht="20.1" customHeight="1" spans="1:2">
      <c r="A292" s="184" t="s">
        <v>443</v>
      </c>
      <c r="B292" s="164">
        <v>788</v>
      </c>
    </row>
    <row r="293" ht="20.1" customHeight="1" spans="1:2">
      <c r="A293" s="184" t="s">
        <v>444</v>
      </c>
      <c r="B293" s="164">
        <v>891</v>
      </c>
    </row>
    <row r="294" ht="20.1" customHeight="1" spans="1:2">
      <c r="A294" s="184" t="s">
        <v>445</v>
      </c>
      <c r="B294" s="164">
        <v>849</v>
      </c>
    </row>
    <row r="295" ht="20.1" customHeight="1" spans="1:2">
      <c r="A295" s="184" t="s">
        <v>446</v>
      </c>
      <c r="B295" s="164">
        <v>42</v>
      </c>
    </row>
    <row r="296" ht="20.1" customHeight="1" spans="1:2">
      <c r="A296" s="184" t="s">
        <v>447</v>
      </c>
      <c r="B296" s="164">
        <v>220</v>
      </c>
    </row>
    <row r="297" ht="20.1" customHeight="1" spans="1:2">
      <c r="A297" s="184" t="s">
        <v>448</v>
      </c>
      <c r="B297" s="164">
        <v>143</v>
      </c>
    </row>
    <row r="298" ht="20.1" customHeight="1" spans="1:2">
      <c r="A298" s="184" t="s">
        <v>449</v>
      </c>
      <c r="B298" s="164">
        <v>78</v>
      </c>
    </row>
    <row r="299" ht="20.1" customHeight="1" spans="1:2">
      <c r="A299" s="184" t="s">
        <v>450</v>
      </c>
      <c r="B299" s="164">
        <v>96</v>
      </c>
    </row>
    <row r="300" ht="20.1" customHeight="1" spans="1:2">
      <c r="A300" s="184" t="s">
        <v>451</v>
      </c>
      <c r="B300" s="164">
        <v>96</v>
      </c>
    </row>
    <row r="301" ht="20.1" customHeight="1" spans="1:2">
      <c r="A301" s="184" t="s">
        <v>453</v>
      </c>
      <c r="B301" s="164">
        <v>1882</v>
      </c>
    </row>
    <row r="302" ht="20.1" customHeight="1" spans="1:2">
      <c r="A302" s="184" t="s">
        <v>221</v>
      </c>
      <c r="B302" s="164">
        <v>204</v>
      </c>
    </row>
    <row r="303" ht="20.1" customHeight="1" spans="1:2">
      <c r="A303" s="184" t="s">
        <v>222</v>
      </c>
      <c r="B303" s="164">
        <v>55</v>
      </c>
    </row>
    <row r="304" ht="20.1" customHeight="1" spans="1:2">
      <c r="A304" s="184" t="s">
        <v>454</v>
      </c>
      <c r="B304" s="164">
        <v>743</v>
      </c>
    </row>
    <row r="305" ht="20.1" customHeight="1" spans="1:2">
      <c r="A305" s="184" t="s">
        <v>228</v>
      </c>
      <c r="B305" s="164">
        <v>679</v>
      </c>
    </row>
    <row r="306" ht="20.1" customHeight="1" spans="1:2">
      <c r="A306" s="184" t="s">
        <v>455</v>
      </c>
      <c r="B306" s="164">
        <v>201</v>
      </c>
    </row>
    <row r="307" ht="20.1" customHeight="1" spans="1:2">
      <c r="A307" s="184" t="s">
        <v>456</v>
      </c>
      <c r="B307" s="164">
        <v>973</v>
      </c>
    </row>
    <row r="308" ht="20.1" customHeight="1" spans="1:2">
      <c r="A308" s="184" t="s">
        <v>457</v>
      </c>
      <c r="B308" s="164">
        <v>973</v>
      </c>
    </row>
    <row r="309" ht="20.1" customHeight="1" spans="1:2">
      <c r="A309" s="184" t="s">
        <v>458</v>
      </c>
      <c r="B309" s="164">
        <v>84628</v>
      </c>
    </row>
    <row r="310" ht="20.1" customHeight="1" spans="1:2">
      <c r="A310" s="184" t="s">
        <v>459</v>
      </c>
      <c r="B310" s="164">
        <v>2661</v>
      </c>
    </row>
    <row r="311" ht="20.1" customHeight="1" spans="1:2">
      <c r="A311" s="184" t="s">
        <v>221</v>
      </c>
      <c r="B311" s="164">
        <v>680</v>
      </c>
    </row>
    <row r="312" ht="20.1" customHeight="1" spans="1:2">
      <c r="A312" s="184" t="s">
        <v>222</v>
      </c>
      <c r="B312" s="164">
        <v>1618</v>
      </c>
    </row>
    <row r="313" ht="20.1" customHeight="1" spans="1:2">
      <c r="A313" s="184" t="s">
        <v>460</v>
      </c>
      <c r="B313" s="164">
        <v>363</v>
      </c>
    </row>
    <row r="314" ht="20.1" customHeight="1" spans="1:2">
      <c r="A314" s="184" t="s">
        <v>461</v>
      </c>
      <c r="B314" s="164">
        <v>14309</v>
      </c>
    </row>
    <row r="315" ht="20.1" customHeight="1" spans="1:2">
      <c r="A315" s="184" t="s">
        <v>462</v>
      </c>
      <c r="B315" s="164">
        <v>6547</v>
      </c>
    </row>
    <row r="316" ht="20.1" customHeight="1" spans="1:2">
      <c r="A316" s="184" t="s">
        <v>463</v>
      </c>
      <c r="B316" s="164">
        <v>7763</v>
      </c>
    </row>
    <row r="317" ht="20.1" customHeight="1" spans="1:2">
      <c r="A317" s="184" t="s">
        <v>464</v>
      </c>
      <c r="B317" s="164">
        <v>8925</v>
      </c>
    </row>
    <row r="318" ht="20.1" customHeight="1" spans="1:2">
      <c r="A318" s="184" t="s">
        <v>465</v>
      </c>
      <c r="B318" s="164">
        <v>2786</v>
      </c>
    </row>
    <row r="319" ht="20.1" customHeight="1" spans="1:2">
      <c r="A319" s="184" t="s">
        <v>466</v>
      </c>
      <c r="B319" s="164">
        <v>3238</v>
      </c>
    </row>
    <row r="320" ht="20.1" customHeight="1" spans="1:2">
      <c r="A320" s="184" t="s">
        <v>467</v>
      </c>
      <c r="B320" s="164">
        <v>2900</v>
      </c>
    </row>
    <row r="321" ht="20.1" customHeight="1" spans="1:2">
      <c r="A321" s="184" t="s">
        <v>468</v>
      </c>
      <c r="B321" s="164">
        <v>20432</v>
      </c>
    </row>
    <row r="322" ht="20.1" customHeight="1" spans="1:2">
      <c r="A322" s="184" t="s">
        <v>469</v>
      </c>
      <c r="B322" s="164">
        <v>2772</v>
      </c>
    </row>
    <row r="323" ht="20.1" customHeight="1" spans="1:2">
      <c r="A323" s="184" t="s">
        <v>470</v>
      </c>
      <c r="B323" s="164">
        <v>1045</v>
      </c>
    </row>
    <row r="324" ht="20.1" customHeight="1" spans="1:2">
      <c r="A324" s="184" t="s">
        <v>471</v>
      </c>
      <c r="B324" s="164">
        <v>1287</v>
      </c>
    </row>
    <row r="325" ht="20.1" customHeight="1" spans="1:2">
      <c r="A325" s="184" t="s">
        <v>472</v>
      </c>
      <c r="B325" s="164">
        <v>10906</v>
      </c>
    </row>
    <row r="326" ht="20.1" customHeight="1" spans="1:2">
      <c r="A326" s="184" t="s">
        <v>473</v>
      </c>
      <c r="B326" s="164">
        <v>2207</v>
      </c>
    </row>
    <row r="327" ht="20.1" customHeight="1" spans="1:2">
      <c r="A327" s="184" t="s">
        <v>474</v>
      </c>
      <c r="B327" s="164">
        <v>661</v>
      </c>
    </row>
    <row r="328" ht="20.1" customHeight="1" spans="1:2">
      <c r="A328" s="184" t="s">
        <v>475</v>
      </c>
      <c r="B328" s="164">
        <v>1553</v>
      </c>
    </row>
    <row r="329" ht="20.1" customHeight="1" spans="1:2">
      <c r="A329" s="184" t="s">
        <v>476</v>
      </c>
      <c r="B329" s="164">
        <v>45</v>
      </c>
    </row>
    <row r="330" ht="20.1" customHeight="1" spans="1:2">
      <c r="A330" s="184" t="s">
        <v>477</v>
      </c>
      <c r="B330" s="164">
        <v>45</v>
      </c>
    </row>
    <row r="331" ht="20.1" customHeight="1" spans="1:2">
      <c r="A331" s="184" t="s">
        <v>478</v>
      </c>
      <c r="B331" s="164">
        <v>4034</v>
      </c>
    </row>
    <row r="332" ht="20.1" customHeight="1" spans="1:2">
      <c r="A332" s="184" t="s">
        <v>479</v>
      </c>
      <c r="B332" s="164">
        <v>100</v>
      </c>
    </row>
    <row r="333" ht="20.1" customHeight="1" spans="1:2">
      <c r="A333" s="184" t="s">
        <v>480</v>
      </c>
      <c r="B333" s="164">
        <v>3901</v>
      </c>
    </row>
    <row r="334" ht="20.1" customHeight="1" spans="1:2">
      <c r="A334" s="184" t="s">
        <v>481</v>
      </c>
      <c r="B334" s="164">
        <v>33</v>
      </c>
    </row>
    <row r="335" ht="20.1" customHeight="1" spans="1:2">
      <c r="A335" s="184" t="s">
        <v>482</v>
      </c>
      <c r="B335" s="164">
        <v>17920</v>
      </c>
    </row>
    <row r="336" ht="20.1" customHeight="1" spans="1:2">
      <c r="A336" s="184" t="s">
        <v>483</v>
      </c>
      <c r="B336" s="164">
        <v>4843</v>
      </c>
    </row>
    <row r="337" ht="20.1" customHeight="1" spans="1:2">
      <c r="A337" s="184" t="s">
        <v>484</v>
      </c>
      <c r="B337" s="164">
        <v>13077</v>
      </c>
    </row>
    <row r="338" ht="20.1" customHeight="1" spans="1:2">
      <c r="A338" s="184" t="s">
        <v>486</v>
      </c>
      <c r="B338" s="164">
        <v>6637</v>
      </c>
    </row>
    <row r="339" ht="20.1" customHeight="1" spans="1:2">
      <c r="A339" s="184" t="s">
        <v>487</v>
      </c>
      <c r="B339" s="164">
        <v>6637</v>
      </c>
    </row>
    <row r="340" ht="20.1" customHeight="1" spans="1:2">
      <c r="A340" s="184" t="s">
        <v>488</v>
      </c>
      <c r="B340" s="164">
        <v>5908</v>
      </c>
    </row>
    <row r="341" ht="20.1" customHeight="1" spans="1:2">
      <c r="A341" s="184" t="s">
        <v>489</v>
      </c>
      <c r="B341" s="164">
        <v>5830</v>
      </c>
    </row>
    <row r="342" ht="20.1" customHeight="1" spans="1:2">
      <c r="A342" s="184" t="s">
        <v>490</v>
      </c>
      <c r="B342" s="164">
        <v>78</v>
      </c>
    </row>
    <row r="343" ht="20.1" customHeight="1" spans="1:2">
      <c r="A343" s="184" t="s">
        <v>491</v>
      </c>
      <c r="B343" s="164">
        <v>174</v>
      </c>
    </row>
    <row r="344" ht="20.1" customHeight="1" spans="1:2">
      <c r="A344" s="184" t="s">
        <v>492</v>
      </c>
      <c r="B344" s="164">
        <v>174</v>
      </c>
    </row>
    <row r="345" ht="20.1" customHeight="1" spans="1:2">
      <c r="A345" s="184" t="s">
        <v>493</v>
      </c>
      <c r="B345" s="164">
        <v>1948</v>
      </c>
    </row>
    <row r="346" ht="20.1" customHeight="1" spans="1:2">
      <c r="A346" s="184" t="s">
        <v>221</v>
      </c>
      <c r="B346" s="164">
        <v>569</v>
      </c>
    </row>
    <row r="347" ht="20.1" customHeight="1" spans="1:2">
      <c r="A347" s="184" t="s">
        <v>222</v>
      </c>
      <c r="B347" s="164">
        <v>598</v>
      </c>
    </row>
    <row r="348" ht="20.1" customHeight="1" spans="1:2">
      <c r="A348" s="184" t="s">
        <v>248</v>
      </c>
      <c r="B348" s="164">
        <v>27</v>
      </c>
    </row>
    <row r="349" ht="20.1" customHeight="1" spans="1:2">
      <c r="A349" s="184" t="s">
        <v>495</v>
      </c>
      <c r="B349" s="164">
        <v>266</v>
      </c>
    </row>
    <row r="350" ht="20.1" customHeight="1" spans="1:2">
      <c r="A350" s="184" t="s">
        <v>228</v>
      </c>
      <c r="B350" s="164">
        <v>52</v>
      </c>
    </row>
    <row r="351" ht="20.1" customHeight="1" spans="1:2">
      <c r="A351" s="184" t="s">
        <v>1065</v>
      </c>
      <c r="B351" s="164">
        <v>436</v>
      </c>
    </row>
    <row r="352" ht="20.1" customHeight="1" spans="1:2">
      <c r="A352" s="184" t="s">
        <v>496</v>
      </c>
      <c r="B352" s="164">
        <v>72</v>
      </c>
    </row>
    <row r="353" ht="20.1" customHeight="1" spans="1:2">
      <c r="A353" s="184" t="s">
        <v>497</v>
      </c>
      <c r="B353" s="164">
        <v>72</v>
      </c>
    </row>
    <row r="354" ht="20.1" customHeight="1" spans="1:2">
      <c r="A354" s="184" t="s">
        <v>498</v>
      </c>
      <c r="B354" s="164">
        <v>1563</v>
      </c>
    </row>
    <row r="355" ht="20.1" customHeight="1" spans="1:2">
      <c r="A355" s="184" t="s">
        <v>499</v>
      </c>
      <c r="B355" s="164">
        <v>1563</v>
      </c>
    </row>
    <row r="356" ht="20.1" customHeight="1" spans="1:2">
      <c r="A356" s="184" t="s">
        <v>500</v>
      </c>
      <c r="B356" s="164">
        <v>18370</v>
      </c>
    </row>
    <row r="357" ht="20.1" customHeight="1" spans="1:2">
      <c r="A357" s="184" t="s">
        <v>501</v>
      </c>
      <c r="B357" s="164">
        <v>3291</v>
      </c>
    </row>
    <row r="358" ht="20.1" customHeight="1" spans="1:2">
      <c r="A358" s="184" t="s">
        <v>221</v>
      </c>
      <c r="B358" s="164">
        <v>3009</v>
      </c>
    </row>
    <row r="359" ht="20.1" customHeight="1" spans="1:2">
      <c r="A359" s="184" t="s">
        <v>222</v>
      </c>
      <c r="B359" s="164">
        <v>120</v>
      </c>
    </row>
    <row r="360" ht="20.1" customHeight="1" spans="1:2">
      <c r="A360" s="184" t="s">
        <v>502</v>
      </c>
      <c r="B360" s="164">
        <v>142</v>
      </c>
    </row>
    <row r="361" ht="20.1" customHeight="1" spans="1:2">
      <c r="A361" s="184" t="s">
        <v>503</v>
      </c>
      <c r="B361" s="164">
        <v>20</v>
      </c>
    </row>
    <row r="362" ht="20.1" customHeight="1" spans="1:2">
      <c r="A362" s="184" t="s">
        <v>504</v>
      </c>
      <c r="B362" s="164">
        <v>11654</v>
      </c>
    </row>
    <row r="363" ht="20.1" customHeight="1" spans="1:2">
      <c r="A363" s="184" t="s">
        <v>505</v>
      </c>
      <c r="B363" s="164">
        <v>1418</v>
      </c>
    </row>
    <row r="364" ht="20.1" customHeight="1" spans="1:2">
      <c r="A364" s="184" t="s">
        <v>506</v>
      </c>
      <c r="B364" s="164">
        <v>365</v>
      </c>
    </row>
    <row r="365" ht="20.1" customHeight="1" spans="1:2">
      <c r="A365" s="184" t="s">
        <v>507</v>
      </c>
      <c r="B365" s="164">
        <v>5282</v>
      </c>
    </row>
    <row r="366" ht="20.1" customHeight="1" spans="1:2">
      <c r="A366" s="184" t="s">
        <v>509</v>
      </c>
      <c r="B366" s="164">
        <v>4590</v>
      </c>
    </row>
    <row r="367" ht="20.1" customHeight="1" spans="1:2">
      <c r="A367" s="184" t="s">
        <v>510</v>
      </c>
      <c r="B367" s="164">
        <v>107</v>
      </c>
    </row>
    <row r="368" ht="20.1" customHeight="1" spans="1:2">
      <c r="A368" s="184" t="s">
        <v>511</v>
      </c>
      <c r="B368" s="164">
        <v>107</v>
      </c>
    </row>
    <row r="369" ht="20.1" customHeight="1" spans="1:2">
      <c r="A369" s="184" t="s">
        <v>512</v>
      </c>
      <c r="B369" s="164">
        <v>143</v>
      </c>
    </row>
    <row r="370" ht="20.1" customHeight="1" spans="1:2">
      <c r="A370" s="184" t="s">
        <v>513</v>
      </c>
      <c r="B370" s="164">
        <v>143</v>
      </c>
    </row>
    <row r="371" ht="20.1" customHeight="1" spans="1:2">
      <c r="A371" s="184" t="s">
        <v>515</v>
      </c>
      <c r="B371" s="164">
        <v>378</v>
      </c>
    </row>
    <row r="372" ht="20.1" customHeight="1" spans="1:2">
      <c r="A372" s="184" t="s">
        <v>516</v>
      </c>
      <c r="B372" s="164">
        <v>362</v>
      </c>
    </row>
    <row r="373" ht="20.1" customHeight="1" spans="1:2">
      <c r="A373" s="184" t="s">
        <v>1066</v>
      </c>
      <c r="B373" s="164">
        <v>16</v>
      </c>
    </row>
    <row r="374" ht="20.1" customHeight="1" spans="1:2">
      <c r="A374" s="184" t="s">
        <v>520</v>
      </c>
      <c r="B374" s="164">
        <v>1857</v>
      </c>
    </row>
    <row r="375" ht="20.1" customHeight="1" spans="1:2">
      <c r="A375" s="184" t="s">
        <v>521</v>
      </c>
      <c r="B375" s="164">
        <v>912</v>
      </c>
    </row>
    <row r="376" ht="20.1" customHeight="1" spans="1:2">
      <c r="A376" s="184" t="s">
        <v>522</v>
      </c>
      <c r="B376" s="164">
        <v>945</v>
      </c>
    </row>
    <row r="377" ht="20.1" customHeight="1" spans="1:2">
      <c r="A377" s="184" t="s">
        <v>524</v>
      </c>
      <c r="B377" s="164">
        <v>939</v>
      </c>
    </row>
    <row r="378" ht="20.1" customHeight="1" spans="1:2">
      <c r="A378" s="184" t="s">
        <v>525</v>
      </c>
      <c r="B378" s="164">
        <v>939</v>
      </c>
    </row>
    <row r="379" ht="20.1" customHeight="1" spans="1:2">
      <c r="A379" s="184" t="s">
        <v>526</v>
      </c>
      <c r="B379" s="164">
        <v>99391</v>
      </c>
    </row>
    <row r="380" ht="20.1" customHeight="1" spans="1:2">
      <c r="A380" s="184" t="s">
        <v>527</v>
      </c>
      <c r="B380" s="164">
        <v>32944</v>
      </c>
    </row>
    <row r="381" ht="20.1" customHeight="1" spans="1:2">
      <c r="A381" s="184" t="s">
        <v>221</v>
      </c>
      <c r="B381" s="164">
        <v>2323</v>
      </c>
    </row>
    <row r="382" ht="20.1" customHeight="1" spans="1:2">
      <c r="A382" s="184" t="s">
        <v>222</v>
      </c>
      <c r="B382" s="164">
        <v>12122</v>
      </c>
    </row>
    <row r="383" ht="20.1" customHeight="1" spans="1:2">
      <c r="A383" s="184" t="s">
        <v>528</v>
      </c>
      <c r="B383" s="164">
        <v>10189</v>
      </c>
    </row>
    <row r="384" ht="20.1" customHeight="1" spans="1:2">
      <c r="A384" s="184" t="s">
        <v>529</v>
      </c>
      <c r="B384" s="164">
        <v>48</v>
      </c>
    </row>
    <row r="385" ht="20.1" customHeight="1" spans="1:2">
      <c r="A385" s="184" t="s">
        <v>530</v>
      </c>
      <c r="B385" s="164">
        <v>8262</v>
      </c>
    </row>
    <row r="386" ht="20.1" customHeight="1" spans="1:2">
      <c r="A386" s="184" t="s">
        <v>1067</v>
      </c>
      <c r="B386" s="164">
        <v>1000</v>
      </c>
    </row>
    <row r="387" ht="20.1" customHeight="1" spans="1:2">
      <c r="A387" s="184" t="s">
        <v>1068</v>
      </c>
      <c r="B387" s="164">
        <v>1000</v>
      </c>
    </row>
    <row r="388" ht="20.1" customHeight="1" spans="1:2">
      <c r="A388" s="184" t="s">
        <v>531</v>
      </c>
      <c r="B388" s="164">
        <v>10289</v>
      </c>
    </row>
    <row r="389" ht="20.1" customHeight="1" spans="1:2">
      <c r="A389" s="184" t="s">
        <v>533</v>
      </c>
      <c r="B389" s="164">
        <v>10290</v>
      </c>
    </row>
    <row r="390" ht="20.1" customHeight="1" spans="1:2">
      <c r="A390" s="184" t="s">
        <v>534</v>
      </c>
      <c r="B390" s="164">
        <v>42922</v>
      </c>
    </row>
    <row r="391" ht="20.1" customHeight="1" spans="1:2">
      <c r="A391" s="184" t="s">
        <v>535</v>
      </c>
      <c r="B391" s="164">
        <v>42922</v>
      </c>
    </row>
    <row r="392" ht="20.1" customHeight="1" spans="1:2">
      <c r="A392" s="184" t="s">
        <v>536</v>
      </c>
      <c r="B392" s="164">
        <v>2118</v>
      </c>
    </row>
    <row r="393" ht="20.1" customHeight="1" spans="1:2">
      <c r="A393" s="184" t="s">
        <v>537</v>
      </c>
      <c r="B393" s="164">
        <v>2118</v>
      </c>
    </row>
    <row r="394" ht="20.1" customHeight="1" spans="1:2">
      <c r="A394" s="184" t="s">
        <v>538</v>
      </c>
      <c r="B394" s="164">
        <v>10118</v>
      </c>
    </row>
    <row r="395" ht="20.1" customHeight="1" spans="1:2">
      <c r="A395" s="184" t="s">
        <v>539</v>
      </c>
      <c r="B395" s="164">
        <v>10118</v>
      </c>
    </row>
    <row r="396" ht="20.1" customHeight="1" spans="1:2">
      <c r="A396" s="184" t="s">
        <v>540</v>
      </c>
      <c r="B396" s="164">
        <v>56587</v>
      </c>
    </row>
    <row r="397" ht="20.1" customHeight="1" spans="1:2">
      <c r="A397" s="184" t="s">
        <v>541</v>
      </c>
      <c r="B397" s="164">
        <v>29447</v>
      </c>
    </row>
    <row r="398" ht="20.1" customHeight="1" spans="1:2">
      <c r="A398" s="184" t="s">
        <v>221</v>
      </c>
      <c r="B398" s="164">
        <v>2244</v>
      </c>
    </row>
    <row r="399" ht="20.1" customHeight="1" spans="1:2">
      <c r="A399" s="184" t="s">
        <v>222</v>
      </c>
      <c r="B399" s="164">
        <v>925</v>
      </c>
    </row>
    <row r="400" ht="20.1" customHeight="1" spans="1:2">
      <c r="A400" s="184" t="s">
        <v>228</v>
      </c>
      <c r="B400" s="164">
        <v>3744</v>
      </c>
    </row>
    <row r="401" ht="20.1" customHeight="1" spans="1:2">
      <c r="A401" s="184" t="s">
        <v>542</v>
      </c>
      <c r="B401" s="164">
        <v>842</v>
      </c>
    </row>
    <row r="402" ht="20.1" customHeight="1" spans="1:2">
      <c r="A402" s="184" t="s">
        <v>543</v>
      </c>
      <c r="B402" s="164">
        <v>382</v>
      </c>
    </row>
    <row r="403" ht="20.1" customHeight="1" spans="1:2">
      <c r="A403" s="184" t="s">
        <v>544</v>
      </c>
      <c r="B403" s="164">
        <v>325</v>
      </c>
    </row>
    <row r="404" ht="20.1" customHeight="1" spans="1:2">
      <c r="A404" s="184" t="s">
        <v>545</v>
      </c>
      <c r="B404" s="164">
        <v>97</v>
      </c>
    </row>
    <row r="405" ht="20.1" customHeight="1" spans="1:2">
      <c r="A405" s="184" t="s">
        <v>546</v>
      </c>
      <c r="B405" s="164">
        <v>31</v>
      </c>
    </row>
    <row r="406" ht="20.1" customHeight="1" spans="1:2">
      <c r="A406" s="184" t="s">
        <v>547</v>
      </c>
      <c r="B406" s="164">
        <v>702</v>
      </c>
    </row>
    <row r="407" ht="20.1" customHeight="1" spans="1:2">
      <c r="A407" s="184" t="s">
        <v>548</v>
      </c>
      <c r="B407" s="164">
        <v>18</v>
      </c>
    </row>
    <row r="408" ht="20.1" customHeight="1" spans="1:2">
      <c r="A408" s="184" t="s">
        <v>550</v>
      </c>
      <c r="B408" s="164">
        <v>5186</v>
      </c>
    </row>
    <row r="409" ht="20.1" customHeight="1" spans="1:2">
      <c r="A409" s="184" t="s">
        <v>551</v>
      </c>
      <c r="B409" s="164">
        <v>211</v>
      </c>
    </row>
    <row r="410" ht="20.1" customHeight="1" spans="1:2">
      <c r="A410" s="184" t="s">
        <v>552</v>
      </c>
      <c r="B410" s="164">
        <v>94</v>
      </c>
    </row>
    <row r="411" ht="20.1" customHeight="1" spans="1:2">
      <c r="A411" s="184" t="s">
        <v>553</v>
      </c>
      <c r="B411" s="164">
        <v>1025</v>
      </c>
    </row>
    <row r="412" ht="20.1" customHeight="1" spans="1:2">
      <c r="A412" s="184" t="s">
        <v>554</v>
      </c>
      <c r="B412" s="164">
        <v>2</v>
      </c>
    </row>
    <row r="413" ht="20.1" customHeight="1" spans="1:2">
      <c r="A413" s="184" t="s">
        <v>555</v>
      </c>
      <c r="B413" s="164">
        <v>48</v>
      </c>
    </row>
    <row r="414" ht="20.1" customHeight="1" spans="1:2">
      <c r="A414" s="184" t="s">
        <v>556</v>
      </c>
      <c r="B414" s="164">
        <v>13245</v>
      </c>
    </row>
    <row r="415" ht="20.1" customHeight="1" spans="1:2">
      <c r="A415" s="184" t="s">
        <v>557</v>
      </c>
      <c r="B415" s="164">
        <v>326</v>
      </c>
    </row>
    <row r="416" ht="20.1" customHeight="1" spans="1:2">
      <c r="A416" s="184" t="s">
        <v>558</v>
      </c>
      <c r="B416" s="164">
        <v>11085</v>
      </c>
    </row>
    <row r="417" ht="20.1" customHeight="1" spans="1:2">
      <c r="A417" s="184" t="s">
        <v>221</v>
      </c>
      <c r="B417" s="164">
        <v>590</v>
      </c>
    </row>
    <row r="418" ht="20.1" customHeight="1" spans="1:2">
      <c r="A418" s="184" t="s">
        <v>222</v>
      </c>
      <c r="B418" s="164">
        <v>440</v>
      </c>
    </row>
    <row r="419" ht="20.1" customHeight="1" spans="1:2">
      <c r="A419" s="184" t="s">
        <v>559</v>
      </c>
      <c r="B419" s="164">
        <v>2302</v>
      </c>
    </row>
    <row r="420" ht="20.1" customHeight="1" spans="1:2">
      <c r="A420" s="184" t="s">
        <v>560</v>
      </c>
      <c r="B420" s="164">
        <v>4178</v>
      </c>
    </row>
    <row r="421" ht="20.1" customHeight="1" spans="1:2">
      <c r="A421" s="184" t="s">
        <v>562</v>
      </c>
      <c r="B421" s="164">
        <v>1094</v>
      </c>
    </row>
    <row r="422" ht="20.1" customHeight="1" spans="1:2">
      <c r="A422" s="184" t="s">
        <v>563</v>
      </c>
      <c r="B422" s="164">
        <v>577</v>
      </c>
    </row>
    <row r="423" ht="20.1" customHeight="1" spans="1:2">
      <c r="A423" s="184" t="s">
        <v>1069</v>
      </c>
      <c r="B423" s="164">
        <v>20</v>
      </c>
    </row>
    <row r="424" ht="20.1" customHeight="1" spans="1:2">
      <c r="A424" s="184" t="s">
        <v>564</v>
      </c>
      <c r="B424" s="164">
        <v>20</v>
      </c>
    </row>
    <row r="425" ht="20.1" customHeight="1" spans="1:2">
      <c r="A425" s="184" t="s">
        <v>565</v>
      </c>
      <c r="B425" s="164">
        <v>1864</v>
      </c>
    </row>
    <row r="426" ht="20.1" customHeight="1" spans="1:2">
      <c r="A426" s="184" t="s">
        <v>567</v>
      </c>
      <c r="B426" s="164">
        <v>9109</v>
      </c>
    </row>
    <row r="427" ht="20.1" customHeight="1" spans="1:2">
      <c r="A427" s="184" t="s">
        <v>221</v>
      </c>
      <c r="B427" s="164">
        <v>1314</v>
      </c>
    </row>
    <row r="428" ht="20.1" customHeight="1" spans="1:2">
      <c r="A428" s="184" t="s">
        <v>222</v>
      </c>
      <c r="B428" s="164">
        <v>564</v>
      </c>
    </row>
    <row r="429" ht="20.1" customHeight="1" spans="1:2">
      <c r="A429" s="184" t="s">
        <v>568</v>
      </c>
      <c r="B429" s="164">
        <v>1667</v>
      </c>
    </row>
    <row r="430" ht="20.1" customHeight="1" spans="1:2">
      <c r="A430" s="184" t="s">
        <v>570</v>
      </c>
      <c r="B430" s="164">
        <v>3125</v>
      </c>
    </row>
    <row r="431" ht="20.1" customHeight="1" spans="1:2">
      <c r="A431" s="184" t="s">
        <v>571</v>
      </c>
      <c r="B431" s="164">
        <v>50</v>
      </c>
    </row>
    <row r="432" ht="20.1" customHeight="1" spans="1:2">
      <c r="A432" s="184" t="s">
        <v>572</v>
      </c>
      <c r="B432" s="164">
        <v>43</v>
      </c>
    </row>
    <row r="433" ht="20.1" customHeight="1" spans="1:2">
      <c r="A433" s="184" t="s">
        <v>573</v>
      </c>
      <c r="B433" s="164">
        <v>137</v>
      </c>
    </row>
    <row r="434" ht="20.1" customHeight="1" spans="1:2">
      <c r="A434" s="184" t="s">
        <v>574</v>
      </c>
      <c r="B434" s="164">
        <v>1091</v>
      </c>
    </row>
    <row r="435" ht="20.1" customHeight="1" spans="1:2">
      <c r="A435" s="184" t="s">
        <v>575</v>
      </c>
      <c r="B435" s="164">
        <v>210</v>
      </c>
    </row>
    <row r="436" ht="20.1" customHeight="1" spans="1:2">
      <c r="A436" s="184" t="s">
        <v>576</v>
      </c>
      <c r="B436" s="164">
        <v>270</v>
      </c>
    </row>
    <row r="437" ht="20.1" customHeight="1" spans="1:2">
      <c r="A437" s="184" t="s">
        <v>577</v>
      </c>
      <c r="B437" s="164">
        <v>463</v>
      </c>
    </row>
    <row r="438" ht="20.1" customHeight="1" spans="1:2">
      <c r="A438" s="184" t="s">
        <v>579</v>
      </c>
      <c r="B438" s="164">
        <v>5</v>
      </c>
    </row>
    <row r="439" ht="20.1" customHeight="1" spans="1:2">
      <c r="A439" s="184" t="s">
        <v>580</v>
      </c>
      <c r="B439" s="164">
        <v>25</v>
      </c>
    </row>
    <row r="440" ht="20.1" customHeight="1" spans="1:2">
      <c r="A440" s="184" t="s">
        <v>581</v>
      </c>
      <c r="B440" s="164">
        <v>70</v>
      </c>
    </row>
    <row r="441" ht="20.1" customHeight="1" spans="1:2">
      <c r="A441" s="184" t="s">
        <v>582</v>
      </c>
      <c r="B441" s="164">
        <v>25</v>
      </c>
    </row>
    <row r="442" ht="20.1" customHeight="1" spans="1:2">
      <c r="A442" s="184" t="s">
        <v>583</v>
      </c>
      <c r="B442" s="164">
        <v>50</v>
      </c>
    </row>
    <row r="443" ht="20.1" customHeight="1" spans="1:2">
      <c r="A443" s="184" t="s">
        <v>584</v>
      </c>
      <c r="B443" s="164">
        <v>3066</v>
      </c>
    </row>
    <row r="444" ht="20.1" customHeight="1" spans="1:2">
      <c r="A444" s="184" t="s">
        <v>222</v>
      </c>
      <c r="B444" s="164">
        <v>56</v>
      </c>
    </row>
    <row r="445" ht="20.1" customHeight="1" spans="1:2">
      <c r="A445" s="184" t="s">
        <v>1070</v>
      </c>
      <c r="B445" s="164">
        <v>230</v>
      </c>
    </row>
    <row r="446" ht="20.1" customHeight="1" spans="1:2">
      <c r="A446" s="184" t="s">
        <v>585</v>
      </c>
      <c r="B446" s="164">
        <v>2260</v>
      </c>
    </row>
    <row r="447" ht="20.1" customHeight="1" spans="1:2">
      <c r="A447" s="184" t="s">
        <v>586</v>
      </c>
      <c r="B447" s="164">
        <v>17</v>
      </c>
    </row>
    <row r="448" ht="20.1" customHeight="1" spans="1:2">
      <c r="A448" s="184" t="s">
        <v>587</v>
      </c>
      <c r="B448" s="164">
        <v>32</v>
      </c>
    </row>
    <row r="449" ht="20.1" customHeight="1" spans="1:2">
      <c r="A449" s="184" t="s">
        <v>588</v>
      </c>
      <c r="B449" s="164">
        <v>157</v>
      </c>
    </row>
    <row r="450" ht="20.1" customHeight="1" spans="1:2">
      <c r="A450" s="184" t="s">
        <v>589</v>
      </c>
      <c r="B450" s="164">
        <v>313</v>
      </c>
    </row>
    <row r="451" ht="20.1" customHeight="1" spans="1:2">
      <c r="A451" s="184" t="s">
        <v>590</v>
      </c>
      <c r="B451" s="164">
        <v>3101</v>
      </c>
    </row>
    <row r="452" ht="20.1" customHeight="1" spans="1:2">
      <c r="A452" s="184" t="s">
        <v>591</v>
      </c>
      <c r="B452" s="164">
        <v>2377</v>
      </c>
    </row>
    <row r="453" ht="20.1" customHeight="1" spans="1:2">
      <c r="A453" s="184" t="s">
        <v>592</v>
      </c>
      <c r="B453" s="164">
        <v>373</v>
      </c>
    </row>
    <row r="454" ht="20.1" customHeight="1" spans="1:2">
      <c r="A454" s="184" t="s">
        <v>1071</v>
      </c>
      <c r="B454" s="164">
        <v>350</v>
      </c>
    </row>
    <row r="455" ht="20.1" customHeight="1" spans="1:2">
      <c r="A455" s="184" t="s">
        <v>593</v>
      </c>
      <c r="B455" s="164">
        <v>779</v>
      </c>
    </row>
    <row r="456" ht="20.1" customHeight="1" spans="1:2">
      <c r="A456" s="184" t="s">
        <v>594</v>
      </c>
      <c r="B456" s="164">
        <v>194</v>
      </c>
    </row>
    <row r="457" ht="20.1" customHeight="1" spans="1:2">
      <c r="A457" s="184" t="s">
        <v>595</v>
      </c>
      <c r="B457" s="164">
        <v>585</v>
      </c>
    </row>
    <row r="458" ht="20.1" customHeight="1" spans="1:2">
      <c r="A458" s="184" t="s">
        <v>596</v>
      </c>
      <c r="B458" s="164">
        <v>1</v>
      </c>
    </row>
    <row r="459" ht="20.1" customHeight="1" spans="1:2">
      <c r="A459" s="184" t="s">
        <v>597</v>
      </c>
      <c r="B459" s="164">
        <v>1</v>
      </c>
    </row>
    <row r="460" ht="20.1" customHeight="1" spans="1:2">
      <c r="A460" s="184" t="s">
        <v>598</v>
      </c>
      <c r="B460" s="164">
        <v>27978</v>
      </c>
    </row>
    <row r="461" ht="20.1" customHeight="1" spans="1:2">
      <c r="A461" s="184" t="s">
        <v>599</v>
      </c>
      <c r="B461" s="164">
        <v>14393</v>
      </c>
    </row>
    <row r="462" ht="20.1" customHeight="1" spans="1:2">
      <c r="A462" s="184" t="s">
        <v>221</v>
      </c>
      <c r="B462" s="164">
        <v>983</v>
      </c>
    </row>
    <row r="463" ht="20.1" customHeight="1" spans="1:2">
      <c r="A463" s="184" t="s">
        <v>222</v>
      </c>
      <c r="B463" s="164">
        <v>37</v>
      </c>
    </row>
    <row r="464" ht="20.1" customHeight="1" spans="1:2">
      <c r="A464" s="184" t="s">
        <v>601</v>
      </c>
      <c r="B464" s="164">
        <v>7434</v>
      </c>
    </row>
    <row r="465" ht="20.1" customHeight="1" spans="1:2">
      <c r="A465" s="184" t="s">
        <v>1072</v>
      </c>
      <c r="B465" s="164">
        <v>20</v>
      </c>
    </row>
    <row r="466" ht="20.1" customHeight="1" spans="1:2">
      <c r="A466" s="184" t="s">
        <v>602</v>
      </c>
      <c r="B466" s="164">
        <v>48</v>
      </c>
    </row>
    <row r="467" ht="20.1" customHeight="1" spans="1:2">
      <c r="A467" s="184" t="s">
        <v>603</v>
      </c>
      <c r="B467" s="164">
        <v>4690</v>
      </c>
    </row>
    <row r="468" ht="20.1" customHeight="1" spans="1:2">
      <c r="A468" s="184" t="s">
        <v>607</v>
      </c>
      <c r="B468" s="164">
        <v>721</v>
      </c>
    </row>
    <row r="469" ht="20.1" customHeight="1" spans="1:2">
      <c r="A469" s="184" t="s">
        <v>608</v>
      </c>
      <c r="B469" s="164">
        <v>460</v>
      </c>
    </row>
    <row r="470" ht="20.1" customHeight="1" spans="1:2">
      <c r="A470" s="184" t="s">
        <v>1073</v>
      </c>
      <c r="B470" s="164">
        <v>10</v>
      </c>
    </row>
    <row r="471" ht="20.1" customHeight="1" spans="1:2">
      <c r="A471" s="184" t="s">
        <v>1074</v>
      </c>
      <c r="B471" s="164">
        <v>10</v>
      </c>
    </row>
    <row r="472" ht="20.1" customHeight="1" spans="1:2">
      <c r="A472" s="184" t="s">
        <v>609</v>
      </c>
      <c r="B472" s="164">
        <v>1900</v>
      </c>
    </row>
    <row r="473" ht="20.1" customHeight="1" spans="1:2">
      <c r="A473" s="184" t="s">
        <v>610</v>
      </c>
      <c r="B473" s="164">
        <v>1900</v>
      </c>
    </row>
    <row r="474" ht="20.1" customHeight="1" spans="1:2">
      <c r="A474" s="184" t="s">
        <v>1075</v>
      </c>
      <c r="B474" s="164">
        <v>491</v>
      </c>
    </row>
    <row r="475" ht="20.1" customHeight="1" spans="1:2">
      <c r="A475" s="184" t="s">
        <v>1076</v>
      </c>
      <c r="B475" s="164">
        <v>491</v>
      </c>
    </row>
    <row r="476" ht="20.1" customHeight="1" spans="1:2">
      <c r="A476" s="184" t="s">
        <v>611</v>
      </c>
      <c r="B476" s="164">
        <v>42</v>
      </c>
    </row>
    <row r="477" ht="20.1" customHeight="1" spans="1:2">
      <c r="A477" s="184" t="s">
        <v>612</v>
      </c>
      <c r="B477" s="164">
        <v>42</v>
      </c>
    </row>
    <row r="478" ht="20.1" customHeight="1" spans="1:2">
      <c r="A478" s="184" t="s">
        <v>613</v>
      </c>
      <c r="B478" s="164">
        <v>11140</v>
      </c>
    </row>
    <row r="479" ht="20.1" customHeight="1" spans="1:2">
      <c r="A479" s="184" t="s">
        <v>614</v>
      </c>
      <c r="B479" s="164">
        <v>11140</v>
      </c>
    </row>
    <row r="480" ht="20.1" customHeight="1" spans="1:2">
      <c r="A480" s="184" t="s">
        <v>616</v>
      </c>
      <c r="B480" s="164">
        <v>2</v>
      </c>
    </row>
    <row r="481" ht="20.1" customHeight="1" spans="1:2">
      <c r="A481" s="184" t="s">
        <v>617</v>
      </c>
      <c r="B481" s="164">
        <v>2</v>
      </c>
    </row>
    <row r="482" ht="20.1" customHeight="1" spans="1:2">
      <c r="A482" s="184" t="s">
        <v>618</v>
      </c>
      <c r="B482" s="164">
        <v>32585</v>
      </c>
    </row>
    <row r="483" ht="20.1" customHeight="1" spans="1:2">
      <c r="A483" s="184" t="s">
        <v>1077</v>
      </c>
      <c r="B483" s="164">
        <v>6</v>
      </c>
    </row>
    <row r="484" ht="20.1" customHeight="1" spans="1:2">
      <c r="A484" s="184" t="s">
        <v>222</v>
      </c>
      <c r="B484" s="164">
        <v>6</v>
      </c>
    </row>
    <row r="485" ht="20.1" customHeight="1" spans="1:2">
      <c r="A485" s="184" t="s">
        <v>621</v>
      </c>
      <c r="B485" s="164">
        <v>28431</v>
      </c>
    </row>
    <row r="486" ht="20.1" customHeight="1" spans="1:2">
      <c r="A486" s="184" t="s">
        <v>221</v>
      </c>
      <c r="B486" s="164">
        <v>695</v>
      </c>
    </row>
    <row r="487" ht="20.1" customHeight="1" spans="1:2">
      <c r="A487" s="184" t="s">
        <v>222</v>
      </c>
      <c r="B487" s="164">
        <v>1228</v>
      </c>
    </row>
    <row r="488" ht="20.1" customHeight="1" spans="1:2">
      <c r="A488" s="184" t="s">
        <v>622</v>
      </c>
      <c r="B488" s="164">
        <v>27</v>
      </c>
    </row>
    <row r="489" ht="20.1" customHeight="1" spans="1:2">
      <c r="A489" s="184" t="s">
        <v>623</v>
      </c>
      <c r="B489" s="164">
        <v>25714</v>
      </c>
    </row>
    <row r="490" ht="20.1" customHeight="1" spans="1:2">
      <c r="A490" s="184" t="s">
        <v>228</v>
      </c>
      <c r="B490" s="164">
        <v>397</v>
      </c>
    </row>
    <row r="491" ht="20.1" customHeight="1" spans="1:2">
      <c r="A491" s="184" t="s">
        <v>624</v>
      </c>
      <c r="B491" s="164">
        <v>370</v>
      </c>
    </row>
    <row r="492" ht="20.1" customHeight="1" spans="1:2">
      <c r="A492" s="184" t="s">
        <v>625</v>
      </c>
      <c r="B492" s="164">
        <v>1310</v>
      </c>
    </row>
    <row r="493" ht="20.1" customHeight="1" spans="1:2">
      <c r="A493" s="184" t="s">
        <v>221</v>
      </c>
      <c r="B493" s="164">
        <v>428</v>
      </c>
    </row>
    <row r="494" ht="20.1" customHeight="1" spans="1:2">
      <c r="A494" s="184" t="s">
        <v>222</v>
      </c>
      <c r="B494" s="164">
        <v>749</v>
      </c>
    </row>
    <row r="495" ht="20.1" customHeight="1" spans="1:2">
      <c r="A495" s="184" t="s">
        <v>626</v>
      </c>
      <c r="B495" s="164">
        <v>133</v>
      </c>
    </row>
    <row r="496" ht="20.1" customHeight="1" spans="1:2">
      <c r="A496" s="184" t="s">
        <v>627</v>
      </c>
      <c r="B496" s="164">
        <v>2838</v>
      </c>
    </row>
    <row r="497" ht="20.1" customHeight="1" spans="1:2">
      <c r="A497" s="184" t="s">
        <v>628</v>
      </c>
      <c r="B497" s="164">
        <v>2838</v>
      </c>
    </row>
    <row r="498" ht="20.1" customHeight="1" spans="1:2">
      <c r="A498" s="184" t="s">
        <v>629</v>
      </c>
      <c r="B498" s="164">
        <v>9224</v>
      </c>
    </row>
    <row r="499" ht="20.1" customHeight="1" spans="1:2">
      <c r="A499" s="184" t="s">
        <v>630</v>
      </c>
      <c r="B499" s="164">
        <v>8185</v>
      </c>
    </row>
    <row r="500" ht="20.1" customHeight="1" spans="1:2">
      <c r="A500" s="184" t="s">
        <v>221</v>
      </c>
      <c r="B500" s="164">
        <v>266</v>
      </c>
    </row>
    <row r="501" ht="20.1" customHeight="1" spans="1:2">
      <c r="A501" s="184" t="s">
        <v>222</v>
      </c>
      <c r="B501" s="164">
        <v>97</v>
      </c>
    </row>
    <row r="502" ht="20.1" customHeight="1" spans="1:2">
      <c r="A502" s="184" t="s">
        <v>631</v>
      </c>
      <c r="B502" s="164">
        <v>7822</v>
      </c>
    </row>
    <row r="503" ht="20.1" customHeight="1" spans="1:2">
      <c r="A503" s="184" t="s">
        <v>632</v>
      </c>
      <c r="B503" s="164">
        <v>1039</v>
      </c>
    </row>
    <row r="504" ht="20.1" customHeight="1" spans="1:2">
      <c r="A504" s="184" t="s">
        <v>633</v>
      </c>
      <c r="B504" s="164">
        <v>1039</v>
      </c>
    </row>
    <row r="505" ht="20.1" customHeight="1" spans="1:2">
      <c r="A505" s="184" t="s">
        <v>637</v>
      </c>
      <c r="B505" s="164">
        <v>4467</v>
      </c>
    </row>
    <row r="506" ht="20.1" customHeight="1" spans="1:2">
      <c r="A506" s="184" t="s">
        <v>638</v>
      </c>
      <c r="B506" s="164">
        <v>875</v>
      </c>
    </row>
    <row r="507" ht="20.1" customHeight="1" spans="1:2">
      <c r="A507" s="184" t="s">
        <v>221</v>
      </c>
      <c r="B507" s="164">
        <v>215</v>
      </c>
    </row>
    <row r="508" ht="20.1" customHeight="1" spans="1:2">
      <c r="A508" s="184" t="s">
        <v>222</v>
      </c>
      <c r="B508" s="164">
        <v>605</v>
      </c>
    </row>
    <row r="509" ht="20.1" customHeight="1" spans="1:2">
      <c r="A509" s="184" t="s">
        <v>228</v>
      </c>
      <c r="B509" s="164">
        <v>55</v>
      </c>
    </row>
    <row r="510" ht="20.1" customHeight="1" spans="1:2">
      <c r="A510" s="184" t="s">
        <v>639</v>
      </c>
      <c r="B510" s="164">
        <v>3495</v>
      </c>
    </row>
    <row r="511" ht="20.1" customHeight="1" spans="1:2">
      <c r="A511" s="184" t="s">
        <v>640</v>
      </c>
      <c r="B511" s="164">
        <v>3495</v>
      </c>
    </row>
    <row r="512" ht="20.1" customHeight="1" spans="1:2">
      <c r="A512" s="184" t="s">
        <v>1078</v>
      </c>
      <c r="B512" s="164">
        <v>97</v>
      </c>
    </row>
    <row r="513" ht="20.1" customHeight="1" spans="1:2">
      <c r="A513" s="184" t="s">
        <v>1079</v>
      </c>
      <c r="B513" s="164">
        <v>97</v>
      </c>
    </row>
    <row r="514" ht="20.1" customHeight="1" spans="1:2">
      <c r="A514" s="184" t="s">
        <v>1080</v>
      </c>
      <c r="B514" s="164">
        <v>100</v>
      </c>
    </row>
    <row r="515" ht="20.1" customHeight="1" spans="1:2">
      <c r="A515" s="184" t="s">
        <v>691</v>
      </c>
      <c r="B515" s="164">
        <v>100</v>
      </c>
    </row>
    <row r="516" ht="20.1" customHeight="1" spans="1:2">
      <c r="A516" s="184" t="s">
        <v>641</v>
      </c>
      <c r="B516" s="164">
        <v>1827</v>
      </c>
    </row>
    <row r="517" ht="20.1" customHeight="1" spans="1:2">
      <c r="A517" s="184" t="s">
        <v>642</v>
      </c>
      <c r="B517" s="164">
        <v>1398</v>
      </c>
    </row>
    <row r="518" ht="20.1" customHeight="1" spans="1:2">
      <c r="A518" s="184" t="s">
        <v>644</v>
      </c>
      <c r="B518" s="164">
        <v>399</v>
      </c>
    </row>
    <row r="519" ht="20.1" customHeight="1" spans="1:2">
      <c r="A519" s="184" t="s">
        <v>645</v>
      </c>
      <c r="B519" s="164">
        <v>1000</v>
      </c>
    </row>
    <row r="520" ht="20.1" customHeight="1" spans="1:2">
      <c r="A520" s="184" t="s">
        <v>646</v>
      </c>
      <c r="B520" s="164">
        <v>388</v>
      </c>
    </row>
    <row r="521" ht="20.1" customHeight="1" spans="1:2">
      <c r="A521" s="184" t="s">
        <v>647</v>
      </c>
      <c r="B521" s="164">
        <v>68</v>
      </c>
    </row>
    <row r="522" ht="20.1" customHeight="1" spans="1:2">
      <c r="A522" s="184" t="s">
        <v>649</v>
      </c>
      <c r="B522" s="164">
        <v>320</v>
      </c>
    </row>
    <row r="523" ht="20.1" customHeight="1" spans="1:2">
      <c r="A523" s="184" t="s">
        <v>651</v>
      </c>
      <c r="B523" s="164">
        <v>41</v>
      </c>
    </row>
    <row r="524" ht="20.1" customHeight="1" spans="1:2">
      <c r="A524" s="184" t="s">
        <v>652</v>
      </c>
      <c r="B524" s="164">
        <v>41</v>
      </c>
    </row>
    <row r="525" ht="20.1" customHeight="1" spans="1:2">
      <c r="A525" s="184" t="s">
        <v>653</v>
      </c>
      <c r="B525" s="164">
        <v>67610</v>
      </c>
    </row>
    <row r="526" ht="20.1" customHeight="1" spans="1:2">
      <c r="A526" s="184" t="s">
        <v>654</v>
      </c>
      <c r="B526" s="164">
        <v>46563</v>
      </c>
    </row>
    <row r="527" ht="20.1" customHeight="1" spans="1:2">
      <c r="A527" s="184" t="s">
        <v>1081</v>
      </c>
      <c r="B527" s="164">
        <v>256</v>
      </c>
    </row>
    <row r="528" ht="20.1" customHeight="1" spans="1:2">
      <c r="A528" s="184" t="s">
        <v>656</v>
      </c>
      <c r="B528" s="164">
        <v>8</v>
      </c>
    </row>
    <row r="529" ht="20.1" customHeight="1" spans="1:2">
      <c r="A529" s="184" t="s">
        <v>657</v>
      </c>
      <c r="B529" s="164">
        <v>84</v>
      </c>
    </row>
    <row r="530" ht="20.1" customHeight="1" spans="1:2">
      <c r="A530" s="184" t="s">
        <v>658</v>
      </c>
      <c r="B530" s="164">
        <v>4838</v>
      </c>
    </row>
    <row r="531" ht="20.1" customHeight="1" spans="1:2">
      <c r="A531" s="184" t="s">
        <v>659</v>
      </c>
      <c r="B531" s="164">
        <v>25065</v>
      </c>
    </row>
    <row r="532" ht="20.1" customHeight="1" spans="1:2">
      <c r="A532" s="184" t="s">
        <v>660</v>
      </c>
      <c r="B532" s="164">
        <v>16312</v>
      </c>
    </row>
    <row r="533" ht="20.1" customHeight="1" spans="1:2">
      <c r="A533" s="184" t="s">
        <v>661</v>
      </c>
      <c r="B533" s="164">
        <v>21047</v>
      </c>
    </row>
    <row r="534" ht="20.1" customHeight="1" spans="1:2">
      <c r="A534" s="184" t="s">
        <v>662</v>
      </c>
      <c r="B534" s="164">
        <v>16047</v>
      </c>
    </row>
    <row r="535" ht="20.1" customHeight="1" spans="1:2">
      <c r="A535" s="184" t="s">
        <v>663</v>
      </c>
      <c r="B535" s="164">
        <v>5000</v>
      </c>
    </row>
    <row r="536" ht="20.1" customHeight="1" spans="1:2">
      <c r="A536" s="184" t="s">
        <v>664</v>
      </c>
      <c r="B536" s="164">
        <v>1798</v>
      </c>
    </row>
    <row r="537" ht="20.1" customHeight="1" spans="1:2">
      <c r="A537" s="184" t="s">
        <v>665</v>
      </c>
      <c r="B537" s="164">
        <v>1798</v>
      </c>
    </row>
    <row r="538" ht="20.1" customHeight="1" spans="1:2">
      <c r="A538" s="184" t="s">
        <v>666</v>
      </c>
      <c r="B538" s="164">
        <v>1798</v>
      </c>
    </row>
    <row r="539" ht="20.1" customHeight="1" spans="1:2">
      <c r="A539" s="184" t="s">
        <v>671</v>
      </c>
      <c r="B539" s="164">
        <v>11885</v>
      </c>
    </row>
    <row r="540" ht="20.1" customHeight="1" spans="1:2">
      <c r="A540" s="184" t="s">
        <v>672</v>
      </c>
      <c r="B540" s="164">
        <v>3768</v>
      </c>
    </row>
    <row r="541" ht="20.1" customHeight="1" spans="1:2">
      <c r="A541" s="184" t="s">
        <v>221</v>
      </c>
      <c r="B541" s="164">
        <v>1509</v>
      </c>
    </row>
    <row r="542" ht="20.1" customHeight="1" spans="1:2">
      <c r="A542" s="184" t="s">
        <v>673</v>
      </c>
      <c r="B542" s="164">
        <v>159</v>
      </c>
    </row>
    <row r="543" ht="20.1" customHeight="1" spans="1:2">
      <c r="A543" s="184" t="s">
        <v>674</v>
      </c>
      <c r="B543" s="164">
        <v>363</v>
      </c>
    </row>
    <row r="544" ht="20.1" customHeight="1" spans="1:2">
      <c r="A544" s="184" t="s">
        <v>675</v>
      </c>
      <c r="B544" s="164">
        <v>835</v>
      </c>
    </row>
    <row r="545" ht="20.1" customHeight="1" spans="1:2">
      <c r="A545" s="184" t="s">
        <v>228</v>
      </c>
      <c r="B545" s="164">
        <v>764</v>
      </c>
    </row>
    <row r="546" ht="20.1" customHeight="1" spans="1:2">
      <c r="A546" s="184" t="s">
        <v>676</v>
      </c>
      <c r="B546" s="164">
        <v>139</v>
      </c>
    </row>
    <row r="547" ht="20.1" customHeight="1" spans="1:2">
      <c r="A547" s="184" t="s">
        <v>677</v>
      </c>
      <c r="B547" s="164">
        <v>6102</v>
      </c>
    </row>
    <row r="548" ht="20.1" customHeight="1" spans="1:2">
      <c r="A548" s="184" t="s">
        <v>222</v>
      </c>
      <c r="B548" s="164">
        <v>5</v>
      </c>
    </row>
    <row r="549" ht="20.1" customHeight="1" spans="1:2">
      <c r="A549" s="184" t="s">
        <v>678</v>
      </c>
      <c r="B549" s="164">
        <v>5986</v>
      </c>
    </row>
    <row r="550" ht="20.1" customHeight="1" spans="1:2">
      <c r="A550" s="184" t="s">
        <v>679</v>
      </c>
      <c r="B550" s="164">
        <v>111</v>
      </c>
    </row>
    <row r="551" ht="20.1" customHeight="1" spans="1:2">
      <c r="A551" s="184" t="s">
        <v>682</v>
      </c>
      <c r="B551" s="164">
        <v>1123</v>
      </c>
    </row>
    <row r="552" ht="20.1" customHeight="1" spans="1:2">
      <c r="A552" s="184" t="s">
        <v>683</v>
      </c>
      <c r="B552" s="164">
        <v>1111</v>
      </c>
    </row>
    <row r="553" ht="20.1" customHeight="1" spans="1:2">
      <c r="A553" s="184" t="s">
        <v>1082</v>
      </c>
      <c r="B553" s="164">
        <v>12</v>
      </c>
    </row>
    <row r="554" ht="20.1" customHeight="1" spans="1:2">
      <c r="A554" s="184" t="s">
        <v>684</v>
      </c>
      <c r="B554" s="164">
        <v>632</v>
      </c>
    </row>
    <row r="555" ht="20.1" customHeight="1" spans="1:2">
      <c r="A555" s="184" t="s">
        <v>685</v>
      </c>
      <c r="B555" s="164">
        <v>232</v>
      </c>
    </row>
    <row r="556" ht="20.1" customHeight="1" spans="1:2">
      <c r="A556" s="184" t="s">
        <v>687</v>
      </c>
      <c r="B556" s="164">
        <v>400</v>
      </c>
    </row>
    <row r="557" ht="20.1" customHeight="1" spans="1:2">
      <c r="A557" s="184" t="s">
        <v>688</v>
      </c>
      <c r="B557" s="164">
        <v>260</v>
      </c>
    </row>
    <row r="558" ht="20.1" customHeight="1" spans="1:2">
      <c r="A558" s="184" t="s">
        <v>689</v>
      </c>
      <c r="B558" s="164">
        <v>260</v>
      </c>
    </row>
    <row r="559" ht="20.1" customHeight="1" spans="1:2">
      <c r="A559" s="184" t="s">
        <v>1083</v>
      </c>
      <c r="B559" s="164">
        <v>28545</v>
      </c>
    </row>
    <row r="560" ht="20.1" customHeight="1" spans="1:2">
      <c r="A560" s="184" t="s">
        <v>690</v>
      </c>
      <c r="B560" s="164">
        <v>41548</v>
      </c>
    </row>
    <row r="561" ht="20.1" customHeight="1" spans="1:2">
      <c r="A561" s="184" t="s">
        <v>1084</v>
      </c>
      <c r="B561" s="164">
        <v>41403</v>
      </c>
    </row>
    <row r="562" ht="20.1" customHeight="1" spans="1:2">
      <c r="A562" s="184" t="s">
        <v>1085</v>
      </c>
      <c r="B562" s="164">
        <v>145</v>
      </c>
    </row>
    <row r="563" ht="20.1" customHeight="1" spans="1:2">
      <c r="A563" s="184" t="s">
        <v>692</v>
      </c>
      <c r="B563" s="164">
        <v>145</v>
      </c>
    </row>
    <row r="564" ht="20.1" customHeight="1" spans="1:2">
      <c r="A564" s="184" t="s">
        <v>693</v>
      </c>
      <c r="B564" s="164">
        <v>23641</v>
      </c>
    </row>
    <row r="565" ht="20.1" customHeight="1" spans="1:2">
      <c r="A565" s="184" t="s">
        <v>694</v>
      </c>
      <c r="B565" s="164">
        <v>23641</v>
      </c>
    </row>
    <row r="566" ht="20.1" customHeight="1" spans="1:2">
      <c r="A566" s="184" t="s">
        <v>695</v>
      </c>
      <c r="B566" s="164">
        <v>23315</v>
      </c>
    </row>
    <row r="567" ht="20.1" customHeight="1" spans="1:2">
      <c r="A567" s="184" t="s">
        <v>696</v>
      </c>
      <c r="B567" s="164">
        <v>326</v>
      </c>
    </row>
    <row r="568" ht="20.1" customHeight="1" spans="1:2">
      <c r="A568" s="184" t="s">
        <v>697</v>
      </c>
      <c r="B568" s="164">
        <v>12</v>
      </c>
    </row>
    <row r="569" ht="20.1" customHeight="1" spans="1:2">
      <c r="A569" s="185" t="s">
        <v>698</v>
      </c>
      <c r="B569" s="303">
        <v>12</v>
      </c>
    </row>
  </sheetData>
  <mergeCells count="3">
    <mergeCell ref="A1:B1"/>
    <mergeCell ref="A2:B2"/>
    <mergeCell ref="A3:B3"/>
  </mergeCells>
  <printOptions horizontalCentered="1"/>
  <pageMargins left="0.236220472440945" right="0.236220472440945" top="0.511811023622047" bottom="0.590551181102362" header="0.78740157480315" footer="0.236220472440945"/>
  <pageSetup paperSize="9" firstPageNumber="39" orientation="portrait" blackAndWhite="1" useFirstPageNumber="1" errors="blank"/>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7030A0"/>
  </sheetPr>
  <dimension ref="A1:E104"/>
  <sheetViews>
    <sheetView showZeros="0" workbookViewId="0">
      <selection activeCell="H27" sqref="H27"/>
    </sheetView>
  </sheetViews>
  <sheetFormatPr defaultColWidth="9" defaultRowHeight="14.25" outlineLevelCol="4"/>
  <cols>
    <col min="1" max="1" width="50.25" style="269" customWidth="1"/>
    <col min="2" max="2" width="14.875" style="269" customWidth="1"/>
    <col min="3" max="3" width="28" style="270" customWidth="1"/>
    <col min="4" max="4" width="15.625" style="270" customWidth="1"/>
    <col min="5" max="16384" width="9" style="270"/>
  </cols>
  <sheetData>
    <row r="1" ht="20.25" customHeight="1" spans="1:4">
      <c r="A1" s="63" t="s">
        <v>1086</v>
      </c>
      <c r="B1" s="63"/>
      <c r="C1" s="63"/>
      <c r="D1" s="63"/>
    </row>
    <row r="2" ht="24" spans="1:4">
      <c r="A2" s="145" t="s">
        <v>1087</v>
      </c>
      <c r="B2" s="145"/>
      <c r="C2" s="145"/>
      <c r="D2" s="145"/>
    </row>
    <row r="3" ht="20.25" customHeight="1" spans="1:4">
      <c r="A3" s="146"/>
      <c r="B3" s="146"/>
      <c r="D3" s="271" t="s">
        <v>78</v>
      </c>
    </row>
    <row r="4" ht="24" customHeight="1" spans="1:4">
      <c r="A4" s="244" t="s">
        <v>702</v>
      </c>
      <c r="B4" s="272" t="s">
        <v>757</v>
      </c>
      <c r="C4" s="272" t="s">
        <v>217</v>
      </c>
      <c r="D4" s="273" t="s">
        <v>757</v>
      </c>
    </row>
    <row r="5" ht="20.1" customHeight="1" spans="1:4">
      <c r="A5" s="274" t="s">
        <v>703</v>
      </c>
      <c r="B5" s="275">
        <f>B6+B11+B30</f>
        <v>245079</v>
      </c>
      <c r="C5" s="95" t="s">
        <v>704</v>
      </c>
      <c r="D5" s="249">
        <f>D6+D35</f>
        <v>80166</v>
      </c>
    </row>
    <row r="6" ht="20.1" customHeight="1" spans="1:4">
      <c r="A6" s="274" t="s">
        <v>705</v>
      </c>
      <c r="B6" s="275">
        <f>SUM(B7:B10)</f>
        <v>78545</v>
      </c>
      <c r="C6" s="95" t="s">
        <v>706</v>
      </c>
      <c r="D6" s="249">
        <f>SUM(D7:D8)</f>
        <v>65813</v>
      </c>
    </row>
    <row r="7" ht="20.1" customHeight="1" spans="1:4">
      <c r="A7" s="276" t="s">
        <v>707</v>
      </c>
      <c r="B7" s="275">
        <v>5684</v>
      </c>
      <c r="C7" s="277" t="s">
        <v>1088</v>
      </c>
      <c r="D7" s="249">
        <v>63902</v>
      </c>
    </row>
    <row r="8" ht="20.1" customHeight="1" spans="1:4">
      <c r="A8" s="276" t="s">
        <v>709</v>
      </c>
      <c r="B8" s="275">
        <v>10867</v>
      </c>
      <c r="C8" s="278" t="s">
        <v>1089</v>
      </c>
      <c r="D8" s="249">
        <v>1911</v>
      </c>
    </row>
    <row r="9" ht="20.1" customHeight="1" spans="1:4">
      <c r="A9" s="276" t="s">
        <v>711</v>
      </c>
      <c r="B9" s="275">
        <v>4842</v>
      </c>
      <c r="C9" s="278"/>
      <c r="D9" s="249"/>
    </row>
    <row r="10" ht="20.1" customHeight="1" spans="1:4">
      <c r="A10" s="276" t="s">
        <v>713</v>
      </c>
      <c r="B10" s="275">
        <v>57152</v>
      </c>
      <c r="C10" s="278"/>
      <c r="D10" s="249"/>
    </row>
    <row r="11" ht="20.1" customHeight="1" spans="1:4">
      <c r="A11" s="274" t="s">
        <v>715</v>
      </c>
      <c r="B11" s="275">
        <f>SUM(B12:B18,B29)</f>
        <v>132872</v>
      </c>
      <c r="C11" s="278"/>
      <c r="D11" s="249"/>
    </row>
    <row r="12" ht="20.1" customHeight="1" spans="1:4">
      <c r="A12" s="276" t="s">
        <v>717</v>
      </c>
      <c r="B12" s="275">
        <v>3226</v>
      </c>
      <c r="C12" s="278"/>
      <c r="D12" s="249"/>
    </row>
    <row r="13" ht="20.1" customHeight="1" spans="1:4">
      <c r="A13" s="276" t="s">
        <v>718</v>
      </c>
      <c r="B13" s="275">
        <v>16748</v>
      </c>
      <c r="C13" s="278"/>
      <c r="D13" s="249"/>
    </row>
    <row r="14" ht="20.1" customHeight="1" spans="1:4">
      <c r="A14" s="276" t="s">
        <v>719</v>
      </c>
      <c r="B14" s="275">
        <v>6271</v>
      </c>
      <c r="C14" s="278"/>
      <c r="D14" s="249"/>
    </row>
    <row r="15" ht="20.1" customHeight="1" spans="1:4">
      <c r="A15" s="276" t="s">
        <v>720</v>
      </c>
      <c r="B15" s="275">
        <v>1789</v>
      </c>
      <c r="C15" s="278"/>
      <c r="D15" s="249"/>
    </row>
    <row r="16" ht="20.1" customHeight="1" spans="1:4">
      <c r="A16" s="279" t="s">
        <v>721</v>
      </c>
      <c r="B16" s="280">
        <v>14370</v>
      </c>
      <c r="C16" s="281"/>
      <c r="D16" s="251"/>
    </row>
    <row r="17" ht="20.1" customHeight="1" spans="1:4">
      <c r="A17" s="279" t="s">
        <v>722</v>
      </c>
      <c r="B17" s="280">
        <v>14348</v>
      </c>
      <c r="C17" s="281"/>
      <c r="D17" s="251"/>
    </row>
    <row r="18" ht="20.1" customHeight="1" spans="1:4">
      <c r="A18" s="279" t="s">
        <v>723</v>
      </c>
      <c r="B18" s="280">
        <f>SUM(B19:B28)</f>
        <v>76063</v>
      </c>
      <c r="C18" s="281"/>
      <c r="D18" s="251"/>
    </row>
    <row r="19" ht="20.1" customHeight="1" spans="1:4">
      <c r="A19" s="279" t="s">
        <v>1090</v>
      </c>
      <c r="B19" s="280">
        <v>64</v>
      </c>
      <c r="C19" s="281"/>
      <c r="D19" s="251"/>
    </row>
    <row r="20" ht="20.1" customHeight="1" spans="1:4">
      <c r="A20" s="282" t="s">
        <v>724</v>
      </c>
      <c r="B20" s="280">
        <v>3165</v>
      </c>
      <c r="C20" s="281"/>
      <c r="D20" s="251"/>
    </row>
    <row r="21" ht="20.1" customHeight="1" spans="1:4">
      <c r="A21" s="282" t="s">
        <v>725</v>
      </c>
      <c r="B21" s="280">
        <v>21025</v>
      </c>
      <c r="C21" s="281"/>
      <c r="D21" s="251"/>
    </row>
    <row r="22" ht="20.1" customHeight="1" spans="1:4">
      <c r="A22" s="282" t="s">
        <v>1091</v>
      </c>
      <c r="B22" s="280">
        <v>391</v>
      </c>
      <c r="C22" s="281"/>
      <c r="D22" s="251"/>
    </row>
    <row r="23" ht="20.1" customHeight="1" spans="1:4">
      <c r="A23" s="282" t="s">
        <v>726</v>
      </c>
      <c r="B23" s="280">
        <v>23156</v>
      </c>
      <c r="C23" s="281"/>
      <c r="D23" s="251"/>
    </row>
    <row r="24" ht="20.1" customHeight="1" spans="1:4">
      <c r="A24" s="282" t="s">
        <v>727</v>
      </c>
      <c r="B24" s="280">
        <v>17445</v>
      </c>
      <c r="C24" s="281"/>
      <c r="D24" s="251"/>
    </row>
    <row r="25" ht="20.1" customHeight="1" spans="1:4">
      <c r="A25" s="282" t="s">
        <v>728</v>
      </c>
      <c r="B25" s="280">
        <v>10122</v>
      </c>
      <c r="C25" s="281"/>
      <c r="D25" s="251"/>
    </row>
    <row r="26" ht="20.1" customHeight="1" spans="1:4">
      <c r="A26" s="282" t="s">
        <v>729</v>
      </c>
      <c r="B26" s="280">
        <v>55</v>
      </c>
      <c r="C26" s="281"/>
      <c r="D26" s="251"/>
    </row>
    <row r="27" ht="20.1" customHeight="1" spans="1:4">
      <c r="A27" s="282" t="s">
        <v>730</v>
      </c>
      <c r="B27" s="280">
        <v>117</v>
      </c>
      <c r="C27" s="281"/>
      <c r="D27" s="251"/>
    </row>
    <row r="28" ht="20.1" customHeight="1" spans="1:4">
      <c r="A28" s="282" t="s">
        <v>731</v>
      </c>
      <c r="B28" s="280">
        <v>523</v>
      </c>
      <c r="C28" s="281"/>
      <c r="D28" s="251"/>
    </row>
    <row r="29" ht="20.1" customHeight="1" spans="1:4">
      <c r="A29" s="283" t="s">
        <v>732</v>
      </c>
      <c r="B29" s="280">
        <v>57</v>
      </c>
      <c r="C29" s="281"/>
      <c r="D29" s="251"/>
    </row>
    <row r="30" ht="20.1" customHeight="1" spans="1:4">
      <c r="A30" s="284" t="s">
        <v>1092</v>
      </c>
      <c r="B30" s="280">
        <f>SUM(B31:B42)</f>
        <v>33662</v>
      </c>
      <c r="C30" s="281"/>
      <c r="D30" s="251"/>
    </row>
    <row r="31" ht="20.1" customHeight="1" spans="1:4">
      <c r="A31" s="283" t="s">
        <v>1093</v>
      </c>
      <c r="B31" s="280">
        <v>392</v>
      </c>
      <c r="C31" s="285"/>
      <c r="D31" s="251"/>
    </row>
    <row r="32" ht="20.1" customHeight="1" spans="1:4">
      <c r="A32" s="283" t="s">
        <v>1094</v>
      </c>
      <c r="B32" s="280">
        <v>978</v>
      </c>
      <c r="C32" s="286"/>
      <c r="D32" s="251"/>
    </row>
    <row r="33" ht="20.1" customHeight="1" spans="1:4">
      <c r="A33" s="283" t="s">
        <v>1095</v>
      </c>
      <c r="B33" s="280">
        <v>8</v>
      </c>
      <c r="C33" s="285"/>
      <c r="D33" s="287"/>
    </row>
    <row r="34" ht="20.1" customHeight="1" spans="1:4">
      <c r="A34" s="284" t="s">
        <v>1096</v>
      </c>
      <c r="B34" s="280">
        <v>1260</v>
      </c>
      <c r="C34" s="285"/>
      <c r="D34" s="287"/>
    </row>
    <row r="35" ht="20.1" customHeight="1" spans="1:4">
      <c r="A35" s="283" t="s">
        <v>1097</v>
      </c>
      <c r="B35" s="280">
        <v>258</v>
      </c>
      <c r="C35" s="288" t="s">
        <v>735</v>
      </c>
      <c r="D35" s="251">
        <f>SUM(D36:D42)</f>
        <v>14353</v>
      </c>
    </row>
    <row r="36" ht="20.1" customHeight="1" spans="1:4">
      <c r="A36" s="283" t="s">
        <v>1098</v>
      </c>
      <c r="B36" s="280">
        <v>18</v>
      </c>
      <c r="C36" s="289" t="s">
        <v>1099</v>
      </c>
      <c r="D36" s="251">
        <v>471</v>
      </c>
    </row>
    <row r="37" ht="20.1" customHeight="1" spans="1:4">
      <c r="A37" s="283" t="s">
        <v>1100</v>
      </c>
      <c r="B37" s="280">
        <v>6589</v>
      </c>
      <c r="C37" s="289" t="s">
        <v>1101</v>
      </c>
      <c r="D37" s="251">
        <v>133</v>
      </c>
    </row>
    <row r="38" ht="20.1" customHeight="1" spans="1:4">
      <c r="A38" s="283" t="s">
        <v>1102</v>
      </c>
      <c r="B38" s="280">
        <v>8193</v>
      </c>
      <c r="C38" s="289" t="s">
        <v>1103</v>
      </c>
      <c r="D38" s="251">
        <v>55</v>
      </c>
    </row>
    <row r="39" ht="20.1" customHeight="1" spans="1:4">
      <c r="A39" s="283" t="s">
        <v>1104</v>
      </c>
      <c r="B39" s="280">
        <v>10018</v>
      </c>
      <c r="C39" s="289" t="s">
        <v>1105</v>
      </c>
      <c r="D39" s="251">
        <v>1199</v>
      </c>
    </row>
    <row r="40" ht="20.1" customHeight="1" spans="1:4">
      <c r="A40" s="283" t="s">
        <v>1106</v>
      </c>
      <c r="B40" s="280">
        <v>1237</v>
      </c>
      <c r="C40" s="289" t="s">
        <v>1107</v>
      </c>
      <c r="D40" s="251">
        <v>11434</v>
      </c>
    </row>
    <row r="41" ht="20.1" customHeight="1" spans="1:4">
      <c r="A41" s="283" t="s">
        <v>1108</v>
      </c>
      <c r="B41" s="280">
        <v>4691</v>
      </c>
      <c r="C41" s="289" t="s">
        <v>1109</v>
      </c>
      <c r="D41" s="251">
        <v>1011</v>
      </c>
    </row>
    <row r="42" ht="20.1" customHeight="1" spans="1:4">
      <c r="A42" s="290" t="s">
        <v>682</v>
      </c>
      <c r="B42" s="291">
        <v>20</v>
      </c>
      <c r="C42" s="292" t="s">
        <v>138</v>
      </c>
      <c r="D42" s="255">
        <v>50</v>
      </c>
    </row>
    <row r="43" ht="24.75" customHeight="1" spans="1:5">
      <c r="A43" s="293" t="s">
        <v>1110</v>
      </c>
      <c r="B43" s="293"/>
      <c r="C43" s="293"/>
      <c r="D43" s="293"/>
      <c r="E43" s="294"/>
    </row>
    <row r="44" ht="19.5" customHeight="1" spans="3:4">
      <c r="C44" s="295"/>
      <c r="D44" s="295"/>
    </row>
    <row r="45" ht="19.5" customHeight="1" spans="3:4">
      <c r="C45" s="295"/>
      <c r="D45" s="295"/>
    </row>
    <row r="46" ht="20.1" customHeight="1"/>
    <row r="47" ht="31.5" customHeight="1" spans="1:2">
      <c r="A47" s="270"/>
      <c r="B47" s="270"/>
    </row>
    <row r="48" ht="20.1" customHeight="1" spans="1:2">
      <c r="A48" s="270"/>
      <c r="B48" s="270"/>
    </row>
    <row r="49" ht="20.1" customHeight="1" spans="1:2">
      <c r="A49" s="270"/>
      <c r="B49" s="270"/>
    </row>
    <row r="50" ht="20.1" customHeight="1" spans="1:2">
      <c r="A50" s="270"/>
      <c r="B50" s="270"/>
    </row>
    <row r="51" ht="20.1" customHeight="1" spans="1:2">
      <c r="A51" s="270"/>
      <c r="B51" s="270"/>
    </row>
    <row r="52" ht="20.1" customHeight="1" spans="1:2">
      <c r="A52" s="270"/>
      <c r="B52" s="270"/>
    </row>
    <row r="53" ht="20.1" customHeight="1" spans="1:2">
      <c r="A53" s="270"/>
      <c r="B53" s="270"/>
    </row>
    <row r="54" ht="20.1" customHeight="1" spans="1:2">
      <c r="A54" s="270"/>
      <c r="B54" s="270"/>
    </row>
    <row r="55" ht="20.1" customHeight="1" spans="1:2">
      <c r="A55" s="270"/>
      <c r="B55" s="270"/>
    </row>
    <row r="56" ht="20.1" customHeight="1" spans="1:2">
      <c r="A56" s="270"/>
      <c r="B56" s="270"/>
    </row>
    <row r="57" ht="20.1" customHeight="1" spans="1:2">
      <c r="A57" s="270"/>
      <c r="B57" s="270"/>
    </row>
    <row r="58" ht="20.1" customHeight="1" spans="1:2">
      <c r="A58" s="270"/>
      <c r="B58" s="270"/>
    </row>
    <row r="59" ht="20.1" customHeight="1" spans="1:2">
      <c r="A59" s="270"/>
      <c r="B59" s="270"/>
    </row>
    <row r="60" ht="20.1" customHeight="1" spans="1:2">
      <c r="A60" s="270"/>
      <c r="B60" s="270"/>
    </row>
    <row r="61" ht="20.1" customHeight="1" spans="1:2">
      <c r="A61" s="270"/>
      <c r="B61" s="270"/>
    </row>
    <row r="62" ht="20.1" customHeight="1" spans="1:2">
      <c r="A62" s="270"/>
      <c r="B62" s="270"/>
    </row>
    <row r="63" ht="20.1" customHeight="1" spans="1:2">
      <c r="A63" s="270"/>
      <c r="B63" s="270"/>
    </row>
    <row r="64" ht="20.1" customHeight="1" spans="1:2">
      <c r="A64" s="270"/>
      <c r="B64" s="270"/>
    </row>
    <row r="65" ht="20.1" customHeight="1" spans="1:2">
      <c r="A65" s="270"/>
      <c r="B65" s="270"/>
    </row>
    <row r="66" ht="20.1" customHeight="1" spans="1:2">
      <c r="A66" s="270"/>
      <c r="B66" s="270"/>
    </row>
    <row r="67" ht="20.1" customHeight="1" spans="1:2">
      <c r="A67" s="270"/>
      <c r="B67" s="270"/>
    </row>
    <row r="68" ht="20.1" customHeight="1" spans="1:2">
      <c r="A68" s="270"/>
      <c r="B68" s="270"/>
    </row>
    <row r="69" ht="20.1" customHeight="1" spans="1:2">
      <c r="A69" s="270"/>
      <c r="B69" s="270"/>
    </row>
    <row r="70" ht="20.1" customHeight="1" spans="1:2">
      <c r="A70" s="270"/>
      <c r="B70" s="270"/>
    </row>
    <row r="71" ht="20.1" customHeight="1" spans="1:2">
      <c r="A71" s="270"/>
      <c r="B71" s="270"/>
    </row>
    <row r="72" ht="20.1" customHeight="1" spans="1:2">
      <c r="A72" s="270"/>
      <c r="B72" s="270"/>
    </row>
    <row r="73" ht="20.1" customHeight="1" spans="1:2">
      <c r="A73" s="270"/>
      <c r="B73" s="270"/>
    </row>
    <row r="74" ht="20.1" customHeight="1" spans="1:2">
      <c r="A74" s="270"/>
      <c r="B74" s="270"/>
    </row>
    <row r="75" ht="20.1" customHeight="1" spans="1:2">
      <c r="A75" s="270"/>
      <c r="B75" s="270"/>
    </row>
    <row r="76" ht="20.1" customHeight="1" spans="1:2">
      <c r="A76" s="270"/>
      <c r="B76" s="270"/>
    </row>
    <row r="77" ht="20.1" customHeight="1" spans="1:2">
      <c r="A77" s="270"/>
      <c r="B77" s="270"/>
    </row>
    <row r="78" ht="20.1" customHeight="1" spans="1:2">
      <c r="A78" s="270"/>
      <c r="B78" s="270"/>
    </row>
    <row r="79" ht="20.1" customHeight="1" spans="1:2">
      <c r="A79" s="270"/>
      <c r="B79" s="270"/>
    </row>
    <row r="80" ht="20.1" customHeight="1" spans="1:2">
      <c r="A80" s="270"/>
      <c r="B80" s="270"/>
    </row>
    <row r="81" ht="20.1" customHeight="1" spans="1:2">
      <c r="A81" s="270"/>
      <c r="B81" s="270"/>
    </row>
    <row r="82" ht="20.1" customHeight="1" spans="1:2">
      <c r="A82" s="270"/>
      <c r="B82" s="270"/>
    </row>
    <row r="83" ht="20.1" customHeight="1" spans="1:2">
      <c r="A83" s="270"/>
      <c r="B83" s="270"/>
    </row>
    <row r="84" ht="20.1" customHeight="1" spans="1:2">
      <c r="A84" s="270"/>
      <c r="B84" s="270"/>
    </row>
    <row r="85" ht="20.1" customHeight="1"/>
    <row r="86" ht="20.1" customHeight="1"/>
    <row r="87" ht="20.1" customHeight="1"/>
    <row r="88" ht="20.1" customHeight="1"/>
    <row r="89" ht="20.1" customHeight="1"/>
    <row r="90" ht="20.1" customHeight="1"/>
    <row r="91" ht="20.1" customHeight="1"/>
    <row r="92" ht="20.1" customHeight="1"/>
    <row r="93" ht="20.1" customHeight="1"/>
    <row r="94" ht="20.1" customHeight="1"/>
    <row r="95" ht="20.1" customHeight="1"/>
    <row r="96" ht="20.1" customHeight="1"/>
    <row r="97" ht="20.1" customHeight="1"/>
    <row r="98" ht="20.1" customHeight="1"/>
    <row r="99" ht="20.1" customHeight="1"/>
    <row r="100" ht="20.1" customHeight="1"/>
    <row r="101" ht="20.1" customHeight="1"/>
    <row r="102" ht="20.1" customHeight="1"/>
    <row r="103" ht="20.1" customHeight="1"/>
    <row r="104" ht="20.1" customHeight="1"/>
  </sheetData>
  <mergeCells count="4">
    <mergeCell ref="A1:D1"/>
    <mergeCell ref="A2:D2"/>
    <mergeCell ref="A3:B3"/>
    <mergeCell ref="A43:D43"/>
  </mergeCells>
  <printOptions horizontalCentered="1"/>
  <pageMargins left="0.236220472440945" right="0.236220472440945" top="0.511811023622047" bottom="0.47244094488189" header="0.31496062992126" footer="0.196850393700787"/>
  <pageSetup paperSize="9" scale="85" firstPageNumber="58" orientation="portrait" blackAndWhite="1" useFirstPageNumber="1" errors="blank"/>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7030A0"/>
  </sheetPr>
  <dimension ref="A1:B17"/>
  <sheetViews>
    <sheetView workbookViewId="0">
      <selection activeCell="A31" sqref="A31"/>
    </sheetView>
  </sheetViews>
  <sheetFormatPr defaultColWidth="9" defaultRowHeight="13.5" outlineLevelCol="1"/>
  <cols>
    <col min="1" max="1" width="43" style="257" customWidth="1"/>
    <col min="2" max="2" width="34.375" style="257" customWidth="1"/>
    <col min="3" max="16384" width="9" style="257"/>
  </cols>
  <sheetData>
    <row r="1" ht="18.75" spans="1:2">
      <c r="A1" s="63" t="s">
        <v>1111</v>
      </c>
      <c r="B1" s="63"/>
    </row>
    <row r="2" ht="25.5" customHeight="1" spans="1:2">
      <c r="A2" s="175" t="s">
        <v>1112</v>
      </c>
      <c r="B2" s="175"/>
    </row>
    <row r="3" ht="20.25" customHeight="1" spans="1:2">
      <c r="A3" s="211" t="s">
        <v>755</v>
      </c>
      <c r="B3" s="211"/>
    </row>
    <row r="4" ht="20.1" customHeight="1" spans="1:2">
      <c r="A4" s="212"/>
      <c r="B4" s="236" t="s">
        <v>78</v>
      </c>
    </row>
    <row r="5" ht="37.5" customHeight="1" spans="1:2">
      <c r="A5" s="258" t="s">
        <v>1113</v>
      </c>
      <c r="B5" s="259" t="s">
        <v>757</v>
      </c>
    </row>
    <row r="6" s="256" customFormat="1" ht="30" customHeight="1" spans="1:2">
      <c r="A6" s="260" t="s">
        <v>758</v>
      </c>
      <c r="B6" s="261">
        <f>SUM(B7:B17)</f>
        <v>65813</v>
      </c>
    </row>
    <row r="7" s="256" customFormat="1" ht="30" customHeight="1" spans="1:2">
      <c r="A7" s="262" t="s">
        <v>759</v>
      </c>
      <c r="B7" s="263">
        <v>256</v>
      </c>
    </row>
    <row r="8" s="256" customFormat="1" ht="30" customHeight="1" spans="1:2">
      <c r="A8" s="262" t="s">
        <v>760</v>
      </c>
      <c r="B8" s="263">
        <v>5481</v>
      </c>
    </row>
    <row r="9" s="256" customFormat="1" ht="30" customHeight="1" spans="1:2">
      <c r="A9" s="264" t="s">
        <v>761</v>
      </c>
      <c r="B9" s="263">
        <v>5939</v>
      </c>
    </row>
    <row r="10" ht="30" customHeight="1" spans="1:2">
      <c r="A10" s="264" t="s">
        <v>762</v>
      </c>
      <c r="B10" s="263">
        <v>6223</v>
      </c>
    </row>
    <row r="11" ht="30" customHeight="1" spans="1:2">
      <c r="A11" s="264" t="s">
        <v>763</v>
      </c>
      <c r="B11" s="263">
        <v>5568</v>
      </c>
    </row>
    <row r="12" ht="30" customHeight="1" spans="1:2">
      <c r="A12" s="265" t="s">
        <v>764</v>
      </c>
      <c r="B12" s="266">
        <v>7285</v>
      </c>
    </row>
    <row r="13" ht="30" customHeight="1" spans="1:2">
      <c r="A13" s="265" t="s">
        <v>765</v>
      </c>
      <c r="B13" s="266">
        <v>7436</v>
      </c>
    </row>
    <row r="14" ht="30" customHeight="1" spans="1:2">
      <c r="A14" s="265" t="s">
        <v>766</v>
      </c>
      <c r="B14" s="266">
        <v>8193</v>
      </c>
    </row>
    <row r="15" ht="30" customHeight="1" spans="1:2">
      <c r="A15" s="265" t="s">
        <v>767</v>
      </c>
      <c r="B15" s="266">
        <v>7210</v>
      </c>
    </row>
    <row r="16" ht="30" customHeight="1" spans="1:2">
      <c r="A16" s="265" t="s">
        <v>768</v>
      </c>
      <c r="B16" s="266">
        <v>6649</v>
      </c>
    </row>
    <row r="17" ht="30" customHeight="1" spans="1:2">
      <c r="A17" s="267" t="s">
        <v>769</v>
      </c>
      <c r="B17" s="268">
        <v>5573</v>
      </c>
    </row>
  </sheetData>
  <mergeCells count="2">
    <mergeCell ref="A2:B2"/>
    <mergeCell ref="A3:B3"/>
  </mergeCells>
  <printOptions horizontalCentered="1"/>
  <pageMargins left="0.236220472440945" right="0.236220472440945" top="0.47244094488189" bottom="0" header="0.118110236220472" footer="0.0393700787401575"/>
  <pageSetup paperSize="9" firstPageNumber="59" fitToWidth="0" fitToHeight="0" orientation="portrait" blackAndWhite="1" useFirstPageNumber="1"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7030A0"/>
  </sheetPr>
  <dimension ref="A1:B49"/>
  <sheetViews>
    <sheetView workbookViewId="0">
      <selection activeCell="A3" sqref="A3:B3"/>
    </sheetView>
  </sheetViews>
  <sheetFormatPr defaultColWidth="21.5" defaultRowHeight="21.95" customHeight="1" outlineLevelCol="1"/>
  <cols>
    <col min="1" max="1" width="45.25" style="240" customWidth="1"/>
    <col min="2" max="2" width="28.5" style="240" customWidth="1"/>
    <col min="3" max="16384" width="21.5" style="240"/>
  </cols>
  <sheetData>
    <row r="1" ht="23.25" customHeight="1" spans="1:2">
      <c r="A1" s="63" t="s">
        <v>1114</v>
      </c>
      <c r="B1" s="63"/>
    </row>
    <row r="2" s="239" customFormat="1" ht="30.75" customHeight="1" spans="1:2">
      <c r="A2" s="175" t="s">
        <v>1115</v>
      </c>
      <c r="B2" s="175"/>
    </row>
    <row r="3" s="239" customFormat="1" ht="21" customHeight="1" spans="1:2">
      <c r="A3" s="241" t="s">
        <v>1116</v>
      </c>
      <c r="B3" s="241"/>
    </row>
    <row r="4" customHeight="1" spans="1:2">
      <c r="A4" s="242"/>
      <c r="B4" s="243" t="s">
        <v>78</v>
      </c>
    </row>
    <row r="5" ht="20.1" customHeight="1" spans="1:2">
      <c r="A5" s="244" t="s">
        <v>1117</v>
      </c>
      <c r="B5" s="245" t="s">
        <v>757</v>
      </c>
    </row>
    <row r="6" ht="20.1" customHeight="1" spans="1:2">
      <c r="A6" s="246" t="s">
        <v>1118</v>
      </c>
      <c r="B6" s="247">
        <f>B7+B19+B45</f>
        <v>430010</v>
      </c>
    </row>
    <row r="7" ht="20.1" customHeight="1" spans="1:2">
      <c r="A7" s="248" t="s">
        <v>1119</v>
      </c>
      <c r="B7" s="249">
        <f>SUM(B8:B18)</f>
        <v>308106</v>
      </c>
    </row>
    <row r="8" ht="20.1" customHeight="1" spans="1:2">
      <c r="A8" s="250" t="s">
        <v>1120</v>
      </c>
      <c r="B8" s="249">
        <v>72446</v>
      </c>
    </row>
    <row r="9" ht="20.1" customHeight="1" spans="1:2">
      <c r="A9" s="250" t="s">
        <v>1121</v>
      </c>
      <c r="B9" s="249">
        <v>23367</v>
      </c>
    </row>
    <row r="10" ht="20.1" customHeight="1" spans="1:2">
      <c r="A10" s="250" t="s">
        <v>1122</v>
      </c>
      <c r="B10" s="249">
        <v>29208</v>
      </c>
    </row>
    <row r="11" ht="20.1" customHeight="1" spans="1:2">
      <c r="A11" s="250" t="s">
        <v>1123</v>
      </c>
      <c r="B11" s="249">
        <v>112045</v>
      </c>
    </row>
    <row r="12" ht="20.1" customHeight="1" spans="1:2">
      <c r="A12" s="250" t="s">
        <v>1124</v>
      </c>
      <c r="B12" s="249">
        <v>22126</v>
      </c>
    </row>
    <row r="13" ht="20.1" customHeight="1" spans="1:2">
      <c r="A13" s="250" t="s">
        <v>1125</v>
      </c>
      <c r="B13" s="249">
        <v>11034</v>
      </c>
    </row>
    <row r="14" ht="20.1" customHeight="1" spans="1:2">
      <c r="A14" s="250" t="s">
        <v>1126</v>
      </c>
      <c r="B14" s="249">
        <v>11760</v>
      </c>
    </row>
    <row r="15" ht="20.1" customHeight="1" spans="1:2">
      <c r="A15" s="250" t="s">
        <v>1127</v>
      </c>
      <c r="B15" s="249">
        <v>2767</v>
      </c>
    </row>
    <row r="16" ht="20.1" customHeight="1" spans="1:2">
      <c r="A16" s="250" t="s">
        <v>1128</v>
      </c>
      <c r="B16" s="251">
        <v>16071</v>
      </c>
    </row>
    <row r="17" ht="20.1" customHeight="1" spans="1:2">
      <c r="A17" s="250" t="s">
        <v>1129</v>
      </c>
      <c r="B17" s="249">
        <v>5148</v>
      </c>
    </row>
    <row r="18" ht="20.1" customHeight="1" spans="1:2">
      <c r="A18" s="250" t="s">
        <v>1130</v>
      </c>
      <c r="B18" s="249">
        <v>2134</v>
      </c>
    </row>
    <row r="19" ht="20.1" customHeight="1" spans="1:2">
      <c r="A19" s="252" t="s">
        <v>1131</v>
      </c>
      <c r="B19" s="249">
        <f>SUM(B20:B44)</f>
        <v>93856</v>
      </c>
    </row>
    <row r="20" ht="20.1" customHeight="1" spans="1:2">
      <c r="A20" s="253" t="s">
        <v>1132</v>
      </c>
      <c r="B20" s="249">
        <v>30119</v>
      </c>
    </row>
    <row r="21" ht="20.1" customHeight="1" spans="1:2">
      <c r="A21" s="253" t="s">
        <v>1133</v>
      </c>
      <c r="B21" s="249">
        <v>1295</v>
      </c>
    </row>
    <row r="22" ht="20.1" customHeight="1" spans="1:2">
      <c r="A22" s="253" t="s">
        <v>1134</v>
      </c>
      <c r="B22" s="249">
        <v>115</v>
      </c>
    </row>
    <row r="23" ht="20.1" customHeight="1" spans="1:2">
      <c r="A23" s="253" t="s">
        <v>1135</v>
      </c>
      <c r="B23" s="249">
        <v>7</v>
      </c>
    </row>
    <row r="24" ht="20.1" customHeight="1" spans="1:2">
      <c r="A24" s="253" t="s">
        <v>1136</v>
      </c>
      <c r="B24" s="249">
        <v>1352</v>
      </c>
    </row>
    <row r="25" ht="20.1" customHeight="1" spans="1:2">
      <c r="A25" s="253" t="s">
        <v>1137</v>
      </c>
      <c r="B25" s="249">
        <v>4198</v>
      </c>
    </row>
    <row r="26" ht="20.1" customHeight="1" spans="1:2">
      <c r="A26" s="253" t="s">
        <v>1138</v>
      </c>
      <c r="B26" s="249">
        <v>2539</v>
      </c>
    </row>
    <row r="27" ht="20.1" customHeight="1" spans="1:2">
      <c r="A27" s="253" t="s">
        <v>1139</v>
      </c>
      <c r="B27" s="251">
        <v>3054</v>
      </c>
    </row>
    <row r="28" ht="20.1" customHeight="1" spans="1:2">
      <c r="A28" s="253" t="s">
        <v>1140</v>
      </c>
      <c r="B28" s="249">
        <v>4462</v>
      </c>
    </row>
    <row r="29" ht="20.1" customHeight="1" spans="1:2">
      <c r="A29" s="253" t="s">
        <v>1141</v>
      </c>
      <c r="B29" s="249">
        <v>3184</v>
      </c>
    </row>
    <row r="30" ht="20.1" customHeight="1" spans="1:2">
      <c r="A30" s="253" t="s">
        <v>1142</v>
      </c>
      <c r="B30" s="249">
        <v>480</v>
      </c>
    </row>
    <row r="31" ht="20.1" customHeight="1" spans="1:2">
      <c r="A31" s="253" t="s">
        <v>1143</v>
      </c>
      <c r="B31" s="249">
        <v>281</v>
      </c>
    </row>
    <row r="32" ht="20.1" customHeight="1" spans="1:2">
      <c r="A32" s="253" t="s">
        <v>1144</v>
      </c>
      <c r="B32" s="249">
        <v>3188</v>
      </c>
    </row>
    <row r="33" ht="20.1" customHeight="1" spans="1:2">
      <c r="A33" s="253" t="s">
        <v>1145</v>
      </c>
      <c r="B33" s="249">
        <v>474</v>
      </c>
    </row>
    <row r="34" ht="20.1" customHeight="1" spans="1:2">
      <c r="A34" s="253" t="s">
        <v>1146</v>
      </c>
      <c r="B34" s="249">
        <v>1230</v>
      </c>
    </row>
    <row r="35" ht="20.1" customHeight="1" spans="1:2">
      <c r="A35" s="253" t="s">
        <v>1147</v>
      </c>
      <c r="B35" s="249">
        <v>3</v>
      </c>
    </row>
    <row r="36" ht="20.1" customHeight="1" spans="1:2">
      <c r="A36" s="253" t="s">
        <v>1148</v>
      </c>
      <c r="B36" s="249">
        <v>2</v>
      </c>
    </row>
    <row r="37" ht="20.1" customHeight="1" spans="1:2">
      <c r="A37" s="253" t="s">
        <v>1149</v>
      </c>
      <c r="B37" s="249">
        <v>4830</v>
      </c>
    </row>
    <row r="38" ht="20.1" customHeight="1" spans="1:2">
      <c r="A38" s="253" t="s">
        <v>1150</v>
      </c>
      <c r="B38" s="251">
        <v>1211</v>
      </c>
    </row>
    <row r="39" ht="20.1" customHeight="1" spans="1:2">
      <c r="A39" s="253" t="s">
        <v>1151</v>
      </c>
      <c r="B39" s="249">
        <v>3012</v>
      </c>
    </row>
    <row r="40" ht="20.1" customHeight="1" spans="1:2">
      <c r="A40" s="253" t="s">
        <v>1152</v>
      </c>
      <c r="B40" s="249">
        <v>2649</v>
      </c>
    </row>
    <row r="41" ht="20.1" customHeight="1" spans="1:2">
      <c r="A41" s="253" t="s">
        <v>1153</v>
      </c>
      <c r="B41" s="249">
        <v>2946</v>
      </c>
    </row>
    <row r="42" ht="20.1" customHeight="1" spans="1:2">
      <c r="A42" s="253" t="s">
        <v>1154</v>
      </c>
      <c r="B42" s="249">
        <v>4696</v>
      </c>
    </row>
    <row r="43" ht="20.1" customHeight="1" spans="1:2">
      <c r="A43" s="253" t="s">
        <v>1155</v>
      </c>
      <c r="B43" s="249">
        <v>2</v>
      </c>
    </row>
    <row r="44" ht="20.1" customHeight="1" spans="1:2">
      <c r="A44" s="253" t="s">
        <v>1156</v>
      </c>
      <c r="B44" s="249">
        <v>18527</v>
      </c>
    </row>
    <row r="45" ht="20.1" customHeight="1" spans="1:2">
      <c r="A45" s="252" t="s">
        <v>1157</v>
      </c>
      <c r="B45" s="249">
        <f>SUM(B46:B49)</f>
        <v>28048</v>
      </c>
    </row>
    <row r="46" ht="20.1" customHeight="1" spans="1:2">
      <c r="A46" s="253" t="s">
        <v>1158</v>
      </c>
      <c r="B46" s="249">
        <v>82</v>
      </c>
    </row>
    <row r="47" ht="20.1" customHeight="1" spans="1:2">
      <c r="A47" s="253" t="s">
        <v>1159</v>
      </c>
      <c r="B47" s="249">
        <v>14490</v>
      </c>
    </row>
    <row r="48" ht="20.1" customHeight="1" spans="1:2">
      <c r="A48" s="253" t="s">
        <v>1160</v>
      </c>
      <c r="B48" s="249">
        <v>8</v>
      </c>
    </row>
    <row r="49" ht="20.1" customHeight="1" spans="1:2">
      <c r="A49" s="254" t="s">
        <v>1161</v>
      </c>
      <c r="B49" s="255">
        <v>13468</v>
      </c>
    </row>
  </sheetData>
  <mergeCells count="3">
    <mergeCell ref="A1:B1"/>
    <mergeCell ref="A2:B2"/>
    <mergeCell ref="A3:B3"/>
  </mergeCells>
  <printOptions horizontalCentered="1"/>
  <pageMargins left="0" right="0" top="0.511811023622047" bottom="0.31496062992126" header="0.31496062992126" footer="0.31496062992126"/>
  <pageSetup paperSize="9" firstPageNumber="57" orientation="portrait" blackAndWhite="1" useFirstPageNumber="1"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tabColor rgb="FF7030A0"/>
  </sheetPr>
  <dimension ref="A1:N114"/>
  <sheetViews>
    <sheetView showZeros="0" workbookViewId="0">
      <selection activeCell="N23" sqref="N23"/>
    </sheetView>
  </sheetViews>
  <sheetFormatPr defaultColWidth="10" defaultRowHeight="13.5"/>
  <cols>
    <col min="1" max="1" width="58.375" style="209" customWidth="1"/>
    <col min="2" max="2" width="14.375" style="209" customWidth="1"/>
    <col min="3" max="4" width="11" style="209" customWidth="1"/>
    <col min="5" max="16384" width="10" style="209"/>
  </cols>
  <sheetData>
    <row r="1" ht="18.75" spans="1:2">
      <c r="A1" s="63" t="s">
        <v>1162</v>
      </c>
      <c r="B1" s="63"/>
    </row>
    <row r="2" ht="35.25" customHeight="1" spans="1:13">
      <c r="A2" s="210" t="s">
        <v>1163</v>
      </c>
      <c r="B2" s="210"/>
      <c r="C2" s="210"/>
      <c r="D2" s="210"/>
      <c r="E2" s="210"/>
      <c r="F2" s="210"/>
      <c r="G2" s="210"/>
      <c r="H2" s="210"/>
      <c r="I2" s="210"/>
      <c r="J2" s="210"/>
      <c r="K2" s="210"/>
      <c r="L2" s="210"/>
      <c r="M2" s="210"/>
    </row>
    <row r="3" spans="1:2">
      <c r="A3" s="211"/>
      <c r="B3" s="211"/>
    </row>
    <row r="4" ht="20.25" customHeight="1" spans="1:13">
      <c r="A4" s="212"/>
      <c r="M4" s="236" t="s">
        <v>78</v>
      </c>
    </row>
    <row r="5" ht="20.1" customHeight="1" spans="1:13">
      <c r="A5" s="213" t="s">
        <v>773</v>
      </c>
      <c r="B5" s="214" t="s">
        <v>1037</v>
      </c>
      <c r="C5" s="215" t="s">
        <v>759</v>
      </c>
      <c r="D5" s="215" t="s">
        <v>760</v>
      </c>
      <c r="E5" s="215" t="s">
        <v>761</v>
      </c>
      <c r="F5" s="215" t="s">
        <v>762</v>
      </c>
      <c r="G5" s="215" t="s">
        <v>763</v>
      </c>
      <c r="H5" s="215" t="s">
        <v>764</v>
      </c>
      <c r="I5" s="215" t="s">
        <v>765</v>
      </c>
      <c r="J5" s="215" t="s">
        <v>766</v>
      </c>
      <c r="K5" s="215" t="s">
        <v>767</v>
      </c>
      <c r="L5" s="215" t="s">
        <v>768</v>
      </c>
      <c r="M5" s="237" t="s">
        <v>769</v>
      </c>
    </row>
    <row r="6" ht="20.1" customHeight="1" spans="1:13">
      <c r="A6" s="216" t="s">
        <v>774</v>
      </c>
      <c r="B6" s="217">
        <f>SUM(B7:B41)</f>
        <v>14353</v>
      </c>
      <c r="C6" s="218">
        <f>SUM(C7:C41)</f>
        <v>868</v>
      </c>
      <c r="D6" s="218">
        <f t="shared" ref="D6:M6" si="0">SUM(D7:D41)</f>
        <v>1408</v>
      </c>
      <c r="E6" s="218">
        <f t="shared" si="0"/>
        <v>1179</v>
      </c>
      <c r="F6" s="218">
        <f t="shared" si="0"/>
        <v>1029</v>
      </c>
      <c r="G6" s="218">
        <f t="shared" si="0"/>
        <v>1072</v>
      </c>
      <c r="H6" s="218">
        <f t="shared" si="0"/>
        <v>1399</v>
      </c>
      <c r="I6" s="218">
        <f t="shared" si="0"/>
        <v>1379</v>
      </c>
      <c r="J6" s="218">
        <f t="shared" si="0"/>
        <v>2063</v>
      </c>
      <c r="K6" s="218">
        <f t="shared" si="0"/>
        <v>1353</v>
      </c>
      <c r="L6" s="218">
        <f t="shared" si="0"/>
        <v>1211</v>
      </c>
      <c r="M6" s="218">
        <f t="shared" si="0"/>
        <v>1392</v>
      </c>
    </row>
    <row r="7" ht="20.1" customHeight="1" spans="1:14">
      <c r="A7" s="219" t="s">
        <v>1164</v>
      </c>
      <c r="B7" s="220">
        <f>SUM(C7:M7)</f>
        <v>32</v>
      </c>
      <c r="C7" s="221">
        <v>0</v>
      </c>
      <c r="D7" s="221">
        <v>0</v>
      </c>
      <c r="E7" s="221">
        <v>0</v>
      </c>
      <c r="F7" s="221">
        <v>0</v>
      </c>
      <c r="G7" s="221">
        <v>0</v>
      </c>
      <c r="H7" s="221">
        <v>5</v>
      </c>
      <c r="I7" s="221">
        <v>0</v>
      </c>
      <c r="J7" s="221">
        <v>0</v>
      </c>
      <c r="K7" s="221">
        <v>11</v>
      </c>
      <c r="L7" s="221">
        <v>16</v>
      </c>
      <c r="M7" s="221">
        <v>0</v>
      </c>
      <c r="N7" s="238"/>
    </row>
    <row r="8" ht="20.1" customHeight="1" spans="1:13">
      <c r="A8" s="219" t="s">
        <v>1165</v>
      </c>
      <c r="B8" s="220">
        <f t="shared" ref="B8:B41" si="1">SUM(C8:M8)</f>
        <v>50</v>
      </c>
      <c r="C8" s="221">
        <v>0</v>
      </c>
      <c r="D8" s="221">
        <v>2</v>
      </c>
      <c r="E8" s="221">
        <v>1</v>
      </c>
      <c r="F8" s="221">
        <v>16</v>
      </c>
      <c r="G8" s="221">
        <v>3</v>
      </c>
      <c r="H8" s="221">
        <v>1</v>
      </c>
      <c r="I8" s="221">
        <v>11</v>
      </c>
      <c r="J8" s="221">
        <v>5</v>
      </c>
      <c r="K8" s="221">
        <v>2</v>
      </c>
      <c r="L8" s="221">
        <v>3</v>
      </c>
      <c r="M8" s="221">
        <v>6</v>
      </c>
    </row>
    <row r="9" ht="20.1" customHeight="1" spans="1:13">
      <c r="A9" s="219" t="s">
        <v>1166</v>
      </c>
      <c r="B9" s="220">
        <f t="shared" si="1"/>
        <v>53</v>
      </c>
      <c r="C9" s="221">
        <v>4</v>
      </c>
      <c r="D9" s="221">
        <v>5</v>
      </c>
      <c r="E9" s="221">
        <v>4</v>
      </c>
      <c r="F9" s="221">
        <v>4</v>
      </c>
      <c r="G9" s="221">
        <v>4</v>
      </c>
      <c r="H9" s="221">
        <v>4</v>
      </c>
      <c r="I9" s="221">
        <v>7</v>
      </c>
      <c r="J9" s="221">
        <v>7</v>
      </c>
      <c r="K9" s="221">
        <v>5</v>
      </c>
      <c r="L9" s="221">
        <v>4</v>
      </c>
      <c r="M9" s="221">
        <v>5</v>
      </c>
    </row>
    <row r="10" ht="20.1" customHeight="1" spans="1:13">
      <c r="A10" s="219" t="s">
        <v>1167</v>
      </c>
      <c r="B10" s="220">
        <f t="shared" si="1"/>
        <v>122</v>
      </c>
      <c r="C10" s="221">
        <v>10</v>
      </c>
      <c r="D10" s="221">
        <v>10</v>
      </c>
      <c r="E10" s="221">
        <v>10</v>
      </c>
      <c r="F10" s="221">
        <v>10</v>
      </c>
      <c r="G10" s="221">
        <v>10</v>
      </c>
      <c r="H10" s="221">
        <v>10</v>
      </c>
      <c r="I10" s="221">
        <v>13</v>
      </c>
      <c r="J10" s="221">
        <v>13</v>
      </c>
      <c r="K10" s="221">
        <v>13</v>
      </c>
      <c r="L10" s="221">
        <v>10</v>
      </c>
      <c r="M10" s="221">
        <v>13</v>
      </c>
    </row>
    <row r="11" ht="20.1" customHeight="1" spans="1:13">
      <c r="A11" s="222" t="s">
        <v>1168</v>
      </c>
      <c r="B11" s="220">
        <f t="shared" si="1"/>
        <v>66</v>
      </c>
      <c r="C11" s="221">
        <v>6</v>
      </c>
      <c r="D11" s="221">
        <v>6</v>
      </c>
      <c r="E11" s="221">
        <v>6</v>
      </c>
      <c r="F11" s="221">
        <v>6</v>
      </c>
      <c r="G11" s="221">
        <v>6</v>
      </c>
      <c r="H11" s="221">
        <v>6</v>
      </c>
      <c r="I11" s="221">
        <v>6</v>
      </c>
      <c r="J11" s="221">
        <v>6</v>
      </c>
      <c r="K11" s="221">
        <v>6</v>
      </c>
      <c r="L11" s="221">
        <v>6</v>
      </c>
      <c r="M11" s="221">
        <v>6</v>
      </c>
    </row>
    <row r="12" ht="20.1" customHeight="1" spans="1:13">
      <c r="A12" s="222" t="s">
        <v>1169</v>
      </c>
      <c r="B12" s="220">
        <f t="shared" si="1"/>
        <v>110</v>
      </c>
      <c r="C12" s="221">
        <v>10</v>
      </c>
      <c r="D12" s="221">
        <v>10</v>
      </c>
      <c r="E12" s="221">
        <v>10</v>
      </c>
      <c r="F12" s="221">
        <v>10</v>
      </c>
      <c r="G12" s="221">
        <v>10</v>
      </c>
      <c r="H12" s="221">
        <v>10</v>
      </c>
      <c r="I12" s="221">
        <v>10</v>
      </c>
      <c r="J12" s="221">
        <v>10</v>
      </c>
      <c r="K12" s="221">
        <v>10</v>
      </c>
      <c r="L12" s="221">
        <v>10</v>
      </c>
      <c r="M12" s="221">
        <v>10</v>
      </c>
    </row>
    <row r="13" ht="20.1" customHeight="1" spans="1:13">
      <c r="A13" s="222" t="s">
        <v>1170</v>
      </c>
      <c r="B13" s="220">
        <f t="shared" si="1"/>
        <v>4</v>
      </c>
      <c r="C13" s="221">
        <v>0</v>
      </c>
      <c r="D13" s="221">
        <v>0</v>
      </c>
      <c r="E13" s="221">
        <v>0</v>
      </c>
      <c r="F13" s="221">
        <v>0</v>
      </c>
      <c r="G13" s="221">
        <v>0</v>
      </c>
      <c r="H13" s="221">
        <v>0</v>
      </c>
      <c r="I13" s="221">
        <v>4</v>
      </c>
      <c r="J13" s="221">
        <v>0</v>
      </c>
      <c r="K13" s="221">
        <v>0</v>
      </c>
      <c r="L13" s="221">
        <v>0</v>
      </c>
      <c r="M13" s="221">
        <v>0</v>
      </c>
    </row>
    <row r="14" ht="20.1" customHeight="1" spans="1:13">
      <c r="A14" s="222" t="s">
        <v>1171</v>
      </c>
      <c r="B14" s="220">
        <f t="shared" si="1"/>
        <v>87</v>
      </c>
      <c r="C14" s="221">
        <v>12</v>
      </c>
      <c r="D14" s="221">
        <v>9</v>
      </c>
      <c r="E14" s="221">
        <v>6</v>
      </c>
      <c r="F14" s="221">
        <v>7</v>
      </c>
      <c r="G14" s="221">
        <v>7</v>
      </c>
      <c r="H14" s="221">
        <v>7</v>
      </c>
      <c r="I14" s="221">
        <v>6</v>
      </c>
      <c r="J14" s="221">
        <v>7</v>
      </c>
      <c r="K14" s="221">
        <v>8</v>
      </c>
      <c r="L14" s="221">
        <v>7</v>
      </c>
      <c r="M14" s="221">
        <v>11</v>
      </c>
    </row>
    <row r="15" ht="20.1" customHeight="1" spans="1:13">
      <c r="A15" s="222" t="s">
        <v>1172</v>
      </c>
      <c r="B15" s="220">
        <f t="shared" si="1"/>
        <v>31</v>
      </c>
      <c r="C15" s="221">
        <v>1</v>
      </c>
      <c r="D15" s="221">
        <v>3</v>
      </c>
      <c r="E15" s="221">
        <v>2</v>
      </c>
      <c r="F15" s="221">
        <v>2</v>
      </c>
      <c r="G15" s="221">
        <v>3</v>
      </c>
      <c r="H15" s="221">
        <v>4</v>
      </c>
      <c r="I15" s="221">
        <v>3</v>
      </c>
      <c r="J15" s="221">
        <v>4</v>
      </c>
      <c r="K15" s="221">
        <v>3</v>
      </c>
      <c r="L15" s="221">
        <v>3</v>
      </c>
      <c r="M15" s="221">
        <v>3</v>
      </c>
    </row>
    <row r="16" ht="20.1" customHeight="1" spans="1:13">
      <c r="A16" s="222" t="s">
        <v>1173</v>
      </c>
      <c r="B16" s="220">
        <f t="shared" si="1"/>
        <v>110</v>
      </c>
      <c r="C16" s="221">
        <v>10</v>
      </c>
      <c r="D16" s="221">
        <v>10</v>
      </c>
      <c r="E16" s="221">
        <v>10</v>
      </c>
      <c r="F16" s="221">
        <v>10</v>
      </c>
      <c r="G16" s="221">
        <v>10</v>
      </c>
      <c r="H16" s="221">
        <v>10</v>
      </c>
      <c r="I16" s="221">
        <v>10</v>
      </c>
      <c r="J16" s="221">
        <v>10</v>
      </c>
      <c r="K16" s="221">
        <v>10</v>
      </c>
      <c r="L16" s="221">
        <v>10</v>
      </c>
      <c r="M16" s="221">
        <v>10</v>
      </c>
    </row>
    <row r="17" ht="20.1" customHeight="1" spans="1:13">
      <c r="A17" s="222" t="s">
        <v>1174</v>
      </c>
      <c r="B17" s="220">
        <f t="shared" si="1"/>
        <v>23</v>
      </c>
      <c r="C17" s="221">
        <v>1</v>
      </c>
      <c r="D17" s="221">
        <v>2</v>
      </c>
      <c r="E17" s="221">
        <v>2</v>
      </c>
      <c r="F17" s="221">
        <v>2</v>
      </c>
      <c r="G17" s="221">
        <v>2</v>
      </c>
      <c r="H17" s="221">
        <v>3</v>
      </c>
      <c r="I17" s="221">
        <v>2</v>
      </c>
      <c r="J17" s="221">
        <v>3</v>
      </c>
      <c r="K17" s="221">
        <v>2</v>
      </c>
      <c r="L17" s="221">
        <v>2</v>
      </c>
      <c r="M17" s="221">
        <v>2</v>
      </c>
    </row>
    <row r="18" ht="20.1" customHeight="1" spans="1:13">
      <c r="A18" s="222" t="s">
        <v>1175</v>
      </c>
      <c r="B18" s="220">
        <f t="shared" si="1"/>
        <v>55</v>
      </c>
      <c r="C18" s="221">
        <v>5</v>
      </c>
      <c r="D18" s="221">
        <v>5</v>
      </c>
      <c r="E18" s="221">
        <v>5</v>
      </c>
      <c r="F18" s="221">
        <v>5</v>
      </c>
      <c r="G18" s="221">
        <v>5</v>
      </c>
      <c r="H18" s="221">
        <v>5</v>
      </c>
      <c r="I18" s="221">
        <v>5</v>
      </c>
      <c r="J18" s="221">
        <v>5</v>
      </c>
      <c r="K18" s="221">
        <v>5</v>
      </c>
      <c r="L18" s="221">
        <v>5</v>
      </c>
      <c r="M18" s="221">
        <v>5</v>
      </c>
    </row>
    <row r="19" ht="20.1" customHeight="1" spans="1:13">
      <c r="A19" s="222" t="s">
        <v>1176</v>
      </c>
      <c r="B19" s="220">
        <f t="shared" si="1"/>
        <v>122</v>
      </c>
      <c r="C19" s="221">
        <v>9</v>
      </c>
      <c r="D19" s="221">
        <v>6</v>
      </c>
      <c r="E19" s="221">
        <v>9</v>
      </c>
      <c r="F19" s="221">
        <v>5</v>
      </c>
      <c r="G19" s="221">
        <v>10</v>
      </c>
      <c r="H19" s="221">
        <v>15</v>
      </c>
      <c r="I19" s="221">
        <v>15</v>
      </c>
      <c r="J19" s="221">
        <v>16</v>
      </c>
      <c r="K19" s="221">
        <v>19</v>
      </c>
      <c r="L19" s="221">
        <v>9</v>
      </c>
      <c r="M19" s="221">
        <v>9</v>
      </c>
    </row>
    <row r="20" ht="20.1" customHeight="1" spans="1:13">
      <c r="A20" s="223" t="s">
        <v>1177</v>
      </c>
      <c r="B20" s="220">
        <f t="shared" si="1"/>
        <v>1076</v>
      </c>
      <c r="C20" s="221">
        <v>62</v>
      </c>
      <c r="D20" s="221">
        <v>268</v>
      </c>
      <c r="E20" s="221">
        <v>40</v>
      </c>
      <c r="F20" s="221">
        <v>51</v>
      </c>
      <c r="G20" s="221">
        <v>65</v>
      </c>
      <c r="H20" s="221">
        <v>49</v>
      </c>
      <c r="I20" s="221">
        <v>225</v>
      </c>
      <c r="J20" s="221">
        <v>92</v>
      </c>
      <c r="K20" s="221">
        <v>75</v>
      </c>
      <c r="L20" s="221">
        <v>56</v>
      </c>
      <c r="M20" s="221">
        <v>93</v>
      </c>
    </row>
    <row r="21" s="208" customFormat="1" ht="20.1" customHeight="1" spans="1:13">
      <c r="A21" s="223" t="s">
        <v>1178</v>
      </c>
      <c r="B21" s="220">
        <f t="shared" si="1"/>
        <v>88</v>
      </c>
      <c r="C21" s="221">
        <v>8</v>
      </c>
      <c r="D21" s="221">
        <v>8</v>
      </c>
      <c r="E21" s="221">
        <v>8</v>
      </c>
      <c r="F21" s="221">
        <v>8</v>
      </c>
      <c r="G21" s="221">
        <v>8</v>
      </c>
      <c r="H21" s="221">
        <v>8</v>
      </c>
      <c r="I21" s="221">
        <v>8</v>
      </c>
      <c r="J21" s="221">
        <v>8</v>
      </c>
      <c r="K21" s="221">
        <v>8</v>
      </c>
      <c r="L21" s="221">
        <v>8</v>
      </c>
      <c r="M21" s="221">
        <v>8</v>
      </c>
    </row>
    <row r="22" s="208" customFormat="1" ht="20.1" customHeight="1" spans="1:13">
      <c r="A22" s="224" t="s">
        <v>1179</v>
      </c>
      <c r="B22" s="220">
        <f t="shared" si="1"/>
        <v>439</v>
      </c>
      <c r="C22" s="221">
        <v>27</v>
      </c>
      <c r="D22" s="221">
        <v>30</v>
      </c>
      <c r="E22" s="221">
        <v>32</v>
      </c>
      <c r="F22" s="221">
        <v>36</v>
      </c>
      <c r="G22" s="221">
        <v>38</v>
      </c>
      <c r="H22" s="221">
        <v>39</v>
      </c>
      <c r="I22" s="221">
        <v>53</v>
      </c>
      <c r="J22" s="221">
        <v>58</v>
      </c>
      <c r="K22" s="221">
        <v>46</v>
      </c>
      <c r="L22" s="221">
        <v>41</v>
      </c>
      <c r="M22" s="221">
        <v>39</v>
      </c>
    </row>
    <row r="23" s="208" customFormat="1" ht="20.1" customHeight="1" spans="1:13">
      <c r="A23" s="223" t="s">
        <v>815</v>
      </c>
      <c r="B23" s="220">
        <f t="shared" si="1"/>
        <v>120</v>
      </c>
      <c r="C23" s="221">
        <v>8</v>
      </c>
      <c r="D23" s="221">
        <v>3</v>
      </c>
      <c r="E23" s="221">
        <v>8</v>
      </c>
      <c r="F23" s="221">
        <v>3</v>
      </c>
      <c r="G23" s="221">
        <v>9</v>
      </c>
      <c r="H23" s="221">
        <v>12</v>
      </c>
      <c r="I23" s="221">
        <v>18</v>
      </c>
      <c r="J23" s="221">
        <v>15</v>
      </c>
      <c r="K23" s="221">
        <v>27</v>
      </c>
      <c r="L23" s="221">
        <v>12</v>
      </c>
      <c r="M23" s="221">
        <v>5</v>
      </c>
    </row>
    <row r="24" s="208" customFormat="1" ht="20.1" customHeight="1" spans="1:13">
      <c r="A24" s="223" t="s">
        <v>1180</v>
      </c>
      <c r="B24" s="220">
        <f t="shared" si="1"/>
        <v>214</v>
      </c>
      <c r="C24" s="221">
        <v>12</v>
      </c>
      <c r="D24" s="221">
        <v>9</v>
      </c>
      <c r="E24" s="221">
        <v>15</v>
      </c>
      <c r="F24" s="221">
        <v>12</v>
      </c>
      <c r="G24" s="221">
        <v>21</v>
      </c>
      <c r="H24" s="221">
        <v>22</v>
      </c>
      <c r="I24" s="221">
        <v>13</v>
      </c>
      <c r="J24" s="221">
        <v>45</v>
      </c>
      <c r="K24" s="221">
        <v>22</v>
      </c>
      <c r="L24" s="221">
        <v>22</v>
      </c>
      <c r="M24" s="221">
        <v>21</v>
      </c>
    </row>
    <row r="25" s="208" customFormat="1" ht="20.1" customHeight="1" spans="1:13">
      <c r="A25" s="223" t="s">
        <v>1181</v>
      </c>
      <c r="B25" s="220">
        <f t="shared" si="1"/>
        <v>1022</v>
      </c>
      <c r="C25" s="221">
        <v>61</v>
      </c>
      <c r="D25" s="221">
        <v>81</v>
      </c>
      <c r="E25" s="221">
        <v>73</v>
      </c>
      <c r="F25" s="221">
        <v>70</v>
      </c>
      <c r="G25" s="221">
        <v>70</v>
      </c>
      <c r="H25" s="221">
        <v>92</v>
      </c>
      <c r="I25" s="221">
        <v>117</v>
      </c>
      <c r="J25" s="221">
        <v>167</v>
      </c>
      <c r="K25" s="221">
        <v>88</v>
      </c>
      <c r="L25" s="221">
        <v>95</v>
      </c>
      <c r="M25" s="221">
        <v>108</v>
      </c>
    </row>
    <row r="26" s="208" customFormat="1" ht="20.1" customHeight="1" spans="1:13">
      <c r="A26" s="225" t="s">
        <v>1182</v>
      </c>
      <c r="B26" s="220">
        <f t="shared" si="1"/>
        <v>82</v>
      </c>
      <c r="C26" s="221">
        <v>5</v>
      </c>
      <c r="D26" s="221">
        <v>8</v>
      </c>
      <c r="E26" s="221">
        <v>6</v>
      </c>
      <c r="F26" s="221">
        <v>6</v>
      </c>
      <c r="G26" s="221">
        <v>6</v>
      </c>
      <c r="H26" s="221">
        <v>9</v>
      </c>
      <c r="I26" s="221">
        <v>8</v>
      </c>
      <c r="J26" s="221">
        <v>9</v>
      </c>
      <c r="K26" s="221">
        <v>9</v>
      </c>
      <c r="L26" s="221">
        <v>8</v>
      </c>
      <c r="M26" s="221">
        <v>8</v>
      </c>
    </row>
    <row r="27" s="208" customFormat="1" ht="20.1" customHeight="1" spans="1:13">
      <c r="A27" s="223" t="s">
        <v>1183</v>
      </c>
      <c r="B27" s="220">
        <f t="shared" si="1"/>
        <v>830</v>
      </c>
      <c r="C27" s="221">
        <v>40</v>
      </c>
      <c r="D27" s="221">
        <v>70</v>
      </c>
      <c r="E27" s="221">
        <v>56</v>
      </c>
      <c r="F27" s="221">
        <v>55</v>
      </c>
      <c r="G27" s="221">
        <v>58</v>
      </c>
      <c r="H27" s="221">
        <v>74</v>
      </c>
      <c r="I27" s="221">
        <v>81</v>
      </c>
      <c r="J27" s="221">
        <v>105</v>
      </c>
      <c r="K27" s="221">
        <v>85</v>
      </c>
      <c r="L27" s="221">
        <v>69</v>
      </c>
      <c r="M27" s="221">
        <v>137</v>
      </c>
    </row>
    <row r="28" s="208" customFormat="1" ht="20.1" customHeight="1" spans="1:13">
      <c r="A28" s="223" t="s">
        <v>1184</v>
      </c>
      <c r="B28" s="220">
        <f t="shared" si="1"/>
        <v>641</v>
      </c>
      <c r="C28" s="226">
        <v>43</v>
      </c>
      <c r="D28" s="226">
        <v>42</v>
      </c>
      <c r="E28" s="226">
        <v>22</v>
      </c>
      <c r="F28" s="226">
        <v>17</v>
      </c>
      <c r="G28" s="226">
        <v>18</v>
      </c>
      <c r="H28" s="226">
        <v>20</v>
      </c>
      <c r="I28" s="226">
        <v>215</v>
      </c>
      <c r="J28" s="226">
        <v>54</v>
      </c>
      <c r="K28" s="226">
        <v>45</v>
      </c>
      <c r="L28" s="226">
        <v>32</v>
      </c>
      <c r="M28" s="226">
        <v>133</v>
      </c>
    </row>
    <row r="29" s="208" customFormat="1" ht="20.1" customHeight="1" spans="1:13">
      <c r="A29" s="223" t="s">
        <v>1185</v>
      </c>
      <c r="B29" s="220">
        <f t="shared" si="1"/>
        <v>3357</v>
      </c>
      <c r="C29" s="227">
        <v>98</v>
      </c>
      <c r="D29" s="227">
        <v>293</v>
      </c>
      <c r="E29" s="227">
        <v>348</v>
      </c>
      <c r="F29" s="227">
        <v>257</v>
      </c>
      <c r="G29" s="227">
        <v>294</v>
      </c>
      <c r="H29" s="227">
        <v>509</v>
      </c>
      <c r="I29" s="227">
        <v>82</v>
      </c>
      <c r="J29" s="227">
        <v>545</v>
      </c>
      <c r="K29" s="227">
        <v>336</v>
      </c>
      <c r="L29" s="227">
        <v>310</v>
      </c>
      <c r="M29" s="227">
        <v>285</v>
      </c>
    </row>
    <row r="30" s="208" customFormat="1" ht="20.1" customHeight="1" spans="1:13">
      <c r="A30" s="223" t="s">
        <v>1186</v>
      </c>
      <c r="B30" s="220">
        <f t="shared" si="1"/>
        <v>749</v>
      </c>
      <c r="C30" s="221">
        <v>47</v>
      </c>
      <c r="D30" s="221">
        <v>67</v>
      </c>
      <c r="E30" s="221">
        <v>61</v>
      </c>
      <c r="F30" s="221">
        <v>67</v>
      </c>
      <c r="G30" s="221">
        <v>68</v>
      </c>
      <c r="H30" s="221">
        <v>88</v>
      </c>
      <c r="I30" s="221">
        <v>72</v>
      </c>
      <c r="J30" s="221">
        <v>87</v>
      </c>
      <c r="K30" s="221">
        <v>79</v>
      </c>
      <c r="L30" s="221">
        <v>55</v>
      </c>
      <c r="M30" s="221">
        <v>58</v>
      </c>
    </row>
    <row r="31" s="208" customFormat="1" ht="20.1" customHeight="1" spans="1:13">
      <c r="A31" s="222" t="s">
        <v>1187</v>
      </c>
      <c r="B31" s="220">
        <f t="shared" si="1"/>
        <v>2834</v>
      </c>
      <c r="C31" s="221">
        <v>280</v>
      </c>
      <c r="D31" s="221">
        <v>290</v>
      </c>
      <c r="E31" s="221">
        <v>294</v>
      </c>
      <c r="F31" s="221">
        <v>244</v>
      </c>
      <c r="G31" s="221">
        <v>158</v>
      </c>
      <c r="H31" s="221">
        <v>205</v>
      </c>
      <c r="I31" s="221">
        <v>260</v>
      </c>
      <c r="J31" s="221">
        <v>435</v>
      </c>
      <c r="K31" s="221">
        <v>225</v>
      </c>
      <c r="L31" s="221">
        <v>193</v>
      </c>
      <c r="M31" s="221">
        <v>250</v>
      </c>
    </row>
    <row r="32" s="208" customFormat="1" ht="20.1" customHeight="1" spans="1:13">
      <c r="A32" s="228" t="s">
        <v>1188</v>
      </c>
      <c r="B32" s="220">
        <f t="shared" si="1"/>
        <v>493</v>
      </c>
      <c r="C32" s="221">
        <v>29</v>
      </c>
      <c r="D32" s="221">
        <v>36</v>
      </c>
      <c r="E32" s="221">
        <v>35</v>
      </c>
      <c r="F32" s="221">
        <v>39</v>
      </c>
      <c r="G32" s="221">
        <v>42</v>
      </c>
      <c r="H32" s="221">
        <v>42</v>
      </c>
      <c r="I32" s="221">
        <v>58</v>
      </c>
      <c r="J32" s="221">
        <v>64</v>
      </c>
      <c r="K32" s="221">
        <v>53</v>
      </c>
      <c r="L32" s="221">
        <v>50</v>
      </c>
      <c r="M32" s="221">
        <v>45</v>
      </c>
    </row>
    <row r="33" s="208" customFormat="1" ht="20.1" customHeight="1" spans="1:13">
      <c r="A33" s="229" t="s">
        <v>1189</v>
      </c>
      <c r="B33" s="220">
        <f t="shared" si="1"/>
        <v>183</v>
      </c>
      <c r="C33" s="221">
        <v>0</v>
      </c>
      <c r="D33" s="221">
        <v>0</v>
      </c>
      <c r="E33" s="221">
        <v>0</v>
      </c>
      <c r="F33" s="221">
        <v>0</v>
      </c>
      <c r="G33" s="221">
        <v>0</v>
      </c>
      <c r="H33" s="221">
        <v>0</v>
      </c>
      <c r="I33" s="221">
        <v>0</v>
      </c>
      <c r="J33" s="221">
        <v>183</v>
      </c>
      <c r="K33" s="221">
        <v>0</v>
      </c>
      <c r="L33" s="221">
        <v>0</v>
      </c>
      <c r="M33" s="221">
        <v>0</v>
      </c>
    </row>
    <row r="34" s="208" customFormat="1" ht="20.1" customHeight="1" spans="1:13">
      <c r="A34" s="230" t="s">
        <v>1190</v>
      </c>
      <c r="B34" s="220">
        <f t="shared" si="1"/>
        <v>154</v>
      </c>
      <c r="C34" s="221">
        <v>14</v>
      </c>
      <c r="D34" s="221">
        <v>14</v>
      </c>
      <c r="E34" s="221">
        <v>14</v>
      </c>
      <c r="F34" s="221">
        <v>14</v>
      </c>
      <c r="G34" s="221">
        <v>14</v>
      </c>
      <c r="H34" s="221">
        <v>14</v>
      </c>
      <c r="I34" s="221">
        <v>14</v>
      </c>
      <c r="J34" s="221">
        <v>14</v>
      </c>
      <c r="K34" s="221">
        <v>14</v>
      </c>
      <c r="L34" s="221">
        <v>14</v>
      </c>
      <c r="M34" s="221">
        <v>14</v>
      </c>
    </row>
    <row r="35" s="208" customFormat="1" ht="20.1" customHeight="1" spans="1:13">
      <c r="A35" s="231" t="s">
        <v>1191</v>
      </c>
      <c r="B35" s="220">
        <f t="shared" si="1"/>
        <v>371</v>
      </c>
      <c r="C35" s="221">
        <v>24</v>
      </c>
      <c r="D35" s="221">
        <v>33</v>
      </c>
      <c r="E35" s="221">
        <v>33</v>
      </c>
      <c r="F35" s="221">
        <v>35</v>
      </c>
      <c r="G35" s="221">
        <v>36</v>
      </c>
      <c r="H35" s="221">
        <v>36</v>
      </c>
      <c r="I35" s="221">
        <v>26</v>
      </c>
      <c r="J35" s="221">
        <v>36</v>
      </c>
      <c r="K35" s="221">
        <v>40</v>
      </c>
      <c r="L35" s="221">
        <v>40</v>
      </c>
      <c r="M35" s="221">
        <v>32</v>
      </c>
    </row>
    <row r="36" s="208" customFormat="1" ht="20.1" customHeight="1" spans="1:13">
      <c r="A36" s="224" t="s">
        <v>1192</v>
      </c>
      <c r="B36" s="220">
        <f t="shared" si="1"/>
        <v>270</v>
      </c>
      <c r="C36" s="221">
        <v>20</v>
      </c>
      <c r="D36" s="221">
        <v>27</v>
      </c>
      <c r="E36" s="221">
        <v>22</v>
      </c>
      <c r="F36" s="221">
        <v>11</v>
      </c>
      <c r="G36" s="221">
        <v>26</v>
      </c>
      <c r="H36" s="221">
        <v>21</v>
      </c>
      <c r="I36" s="221">
        <v>13</v>
      </c>
      <c r="J36" s="221">
        <v>18</v>
      </c>
      <c r="K36" s="221">
        <v>36</v>
      </c>
      <c r="L36" s="221">
        <v>49</v>
      </c>
      <c r="M36" s="221">
        <v>27</v>
      </c>
    </row>
    <row r="37" s="208" customFormat="1" ht="20.1" customHeight="1" spans="1:13">
      <c r="A37" s="224" t="s">
        <v>1193</v>
      </c>
      <c r="B37" s="220">
        <f t="shared" si="1"/>
        <v>282</v>
      </c>
      <c r="C37" s="221">
        <v>20</v>
      </c>
      <c r="D37" s="221">
        <v>23</v>
      </c>
      <c r="E37" s="221">
        <v>25</v>
      </c>
      <c r="F37" s="221">
        <v>23</v>
      </c>
      <c r="G37" s="221">
        <v>24</v>
      </c>
      <c r="H37" s="221">
        <v>26</v>
      </c>
      <c r="I37" s="221">
        <v>24</v>
      </c>
      <c r="J37" s="221">
        <v>29</v>
      </c>
      <c r="K37" s="221">
        <v>30</v>
      </c>
      <c r="L37" s="221">
        <v>26</v>
      </c>
      <c r="M37" s="221">
        <v>32</v>
      </c>
    </row>
    <row r="38" ht="20.1" customHeight="1" spans="1:13">
      <c r="A38" s="232" t="s">
        <v>1194</v>
      </c>
      <c r="B38" s="220">
        <f t="shared" si="1"/>
        <v>21</v>
      </c>
      <c r="C38" s="221">
        <v>0</v>
      </c>
      <c r="D38" s="221">
        <v>1</v>
      </c>
      <c r="E38" s="221">
        <v>2</v>
      </c>
      <c r="F38" s="221">
        <v>0</v>
      </c>
      <c r="G38" s="221">
        <v>4</v>
      </c>
      <c r="H38" s="221">
        <v>4</v>
      </c>
      <c r="I38" s="221">
        <v>0</v>
      </c>
      <c r="J38" s="221">
        <v>1</v>
      </c>
      <c r="K38" s="221">
        <v>3</v>
      </c>
      <c r="L38" s="221">
        <v>4</v>
      </c>
      <c r="M38" s="221">
        <v>2</v>
      </c>
    </row>
    <row r="39" ht="20.1" customHeight="1" spans="1:13">
      <c r="A39" s="233" t="s">
        <v>1195</v>
      </c>
      <c r="B39" s="220">
        <f t="shared" si="1"/>
        <v>204</v>
      </c>
      <c r="C39" s="221">
        <v>2</v>
      </c>
      <c r="D39" s="221">
        <v>9</v>
      </c>
      <c r="E39" s="221">
        <v>18</v>
      </c>
      <c r="F39" s="221">
        <v>4</v>
      </c>
      <c r="G39" s="221">
        <v>35</v>
      </c>
      <c r="H39" s="221">
        <v>41</v>
      </c>
      <c r="I39" s="221">
        <v>0</v>
      </c>
      <c r="J39" s="221">
        <v>12</v>
      </c>
      <c r="K39" s="221">
        <v>30</v>
      </c>
      <c r="L39" s="221">
        <v>38</v>
      </c>
      <c r="M39" s="221">
        <v>15</v>
      </c>
    </row>
    <row r="40" ht="20.1" customHeight="1" spans="1:13">
      <c r="A40" s="234" t="s">
        <v>1196</v>
      </c>
      <c r="B40" s="220">
        <f t="shared" si="1"/>
        <v>30</v>
      </c>
      <c r="C40" s="221">
        <v>0</v>
      </c>
      <c r="D40" s="221">
        <v>0</v>
      </c>
      <c r="E40" s="221">
        <v>2</v>
      </c>
      <c r="F40" s="221">
        <v>0</v>
      </c>
      <c r="G40" s="221">
        <v>8</v>
      </c>
      <c r="H40" s="221">
        <v>8</v>
      </c>
      <c r="I40" s="221">
        <v>0</v>
      </c>
      <c r="J40" s="221">
        <v>0</v>
      </c>
      <c r="K40" s="221">
        <v>8</v>
      </c>
      <c r="L40" s="221">
        <v>4</v>
      </c>
      <c r="M40" s="221">
        <v>0</v>
      </c>
    </row>
    <row r="41" ht="20.1" customHeight="1" spans="1:13">
      <c r="A41" s="235" t="s">
        <v>1197</v>
      </c>
      <c r="B41" s="220">
        <f t="shared" si="1"/>
        <v>28</v>
      </c>
      <c r="C41" s="221">
        <v>0</v>
      </c>
      <c r="D41" s="221">
        <v>28</v>
      </c>
      <c r="E41" s="221">
        <v>0</v>
      </c>
      <c r="F41" s="221">
        <v>0</v>
      </c>
      <c r="G41" s="221">
        <v>0</v>
      </c>
      <c r="H41" s="221">
        <v>0</v>
      </c>
      <c r="I41" s="221">
        <v>0</v>
      </c>
      <c r="J41" s="221">
        <v>0</v>
      </c>
      <c r="K41" s="221">
        <v>0</v>
      </c>
      <c r="L41" s="221">
        <v>0</v>
      </c>
      <c r="M41" s="221">
        <v>0</v>
      </c>
    </row>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20.1" customHeight="1"/>
    <row r="85" ht="20.1" customHeight="1"/>
    <row r="86" ht="20.1" customHeight="1"/>
    <row r="87" ht="20.1" customHeight="1"/>
    <row r="88" ht="20.1" customHeight="1"/>
    <row r="89" ht="20.1" customHeight="1"/>
    <row r="90" ht="20.1" customHeight="1"/>
    <row r="91" ht="20.1" customHeight="1"/>
    <row r="92" ht="20.1" customHeight="1"/>
    <row r="93" ht="20.1" customHeight="1"/>
    <row r="94" ht="20.1" customHeight="1"/>
    <row r="95" ht="20.1" customHeight="1"/>
    <row r="96" ht="20.1" customHeight="1"/>
    <row r="97" ht="20.1" customHeight="1"/>
    <row r="98" ht="20.1" customHeight="1"/>
    <row r="99" ht="20.1" customHeight="1"/>
    <row r="100" ht="20.1" customHeight="1"/>
    <row r="101" ht="20.1" customHeight="1"/>
    <row r="102" ht="51.75" customHeight="1"/>
    <row r="103" ht="21.6" customHeight="1"/>
    <row r="104" ht="21.6" customHeight="1"/>
    <row r="105" ht="21.6" customHeight="1"/>
    <row r="106" ht="21.6" customHeight="1"/>
    <row r="108" ht="20.1" customHeight="1"/>
    <row r="109" ht="20.1" customHeight="1"/>
    <row r="110" ht="51.75" customHeight="1"/>
    <row r="111" ht="21.6" customHeight="1"/>
    <row r="112" ht="21.6" customHeight="1"/>
    <row r="113" ht="21.6" customHeight="1"/>
    <row r="114" ht="21.6" customHeight="1"/>
  </sheetData>
  <mergeCells count="3">
    <mergeCell ref="A1:B1"/>
    <mergeCell ref="A2:M2"/>
    <mergeCell ref="A3:B3"/>
  </mergeCells>
  <printOptions horizontalCentered="1"/>
  <pageMargins left="0.236220472440945" right="0.236220472440945" top="0.511811023622047" bottom="0.47244094488189" header="0.31496062992126" footer="0.196850393700787"/>
  <pageSetup paperSize="9" scale="90" firstPageNumber="60" orientation="portrait" blackAndWhite="1" useFirstPageNumber="1"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rgb="FF7030A0"/>
  </sheetPr>
  <dimension ref="A1:E24"/>
  <sheetViews>
    <sheetView showZeros="0" workbookViewId="0">
      <selection activeCell="L33" sqref="L33"/>
    </sheetView>
  </sheetViews>
  <sheetFormatPr defaultColWidth="9" defaultRowHeight="20.1" customHeight="1" outlineLevelCol="4"/>
  <cols>
    <col min="1" max="1" width="37.875" style="140" customWidth="1"/>
    <col min="2" max="2" width="11.125" style="141" customWidth="1"/>
    <col min="3" max="3" width="32.5" style="142" customWidth="1"/>
    <col min="4" max="4" width="11.125" style="143" customWidth="1"/>
    <col min="5" max="5" width="13" style="144" customWidth="1"/>
    <col min="6" max="16384" width="9" style="144"/>
  </cols>
  <sheetData>
    <row r="1" customHeight="1" spans="1:4">
      <c r="A1" s="63" t="s">
        <v>1198</v>
      </c>
      <c r="B1" s="63"/>
      <c r="C1" s="63"/>
      <c r="D1" s="63"/>
    </row>
    <row r="2" ht="29.25" customHeight="1" spans="1:4">
      <c r="A2" s="145" t="s">
        <v>1199</v>
      </c>
      <c r="B2" s="145"/>
      <c r="C2" s="145"/>
      <c r="D2" s="145"/>
    </row>
    <row r="3" customHeight="1" spans="1:4">
      <c r="A3" s="146"/>
      <c r="B3" s="146"/>
      <c r="C3" s="146"/>
      <c r="D3" s="147" t="s">
        <v>78</v>
      </c>
    </row>
    <row r="4" ht="24" customHeight="1" spans="1:4">
      <c r="A4" s="148" t="s">
        <v>702</v>
      </c>
      <c r="B4" s="149" t="s">
        <v>757</v>
      </c>
      <c r="C4" s="150" t="s">
        <v>217</v>
      </c>
      <c r="D4" s="151" t="s">
        <v>757</v>
      </c>
    </row>
    <row r="5" ht="24" customHeight="1" spans="1:5">
      <c r="A5" s="131" t="s">
        <v>159</v>
      </c>
      <c r="B5" s="132">
        <v>377317</v>
      </c>
      <c r="C5" s="133" t="s">
        <v>159</v>
      </c>
      <c r="D5" s="154">
        <v>377317</v>
      </c>
      <c r="E5" s="141"/>
    </row>
    <row r="6" ht="24" customHeight="1" spans="1:5">
      <c r="A6" s="187" t="s">
        <v>160</v>
      </c>
      <c r="B6" s="132">
        <v>0</v>
      </c>
      <c r="C6" s="188" t="s">
        <v>161</v>
      </c>
      <c r="D6" s="154">
        <v>321845</v>
      </c>
      <c r="E6" s="141"/>
    </row>
    <row r="7" customHeight="1" spans="1:4">
      <c r="A7" s="118" t="s">
        <v>822</v>
      </c>
      <c r="B7" s="89"/>
      <c r="C7" s="119" t="s">
        <v>1200</v>
      </c>
      <c r="D7" s="91">
        <v>2185</v>
      </c>
    </row>
    <row r="8" customHeight="1" spans="1:4">
      <c r="A8" s="118" t="s">
        <v>1201</v>
      </c>
      <c r="B8" s="89"/>
      <c r="C8" s="119" t="s">
        <v>1202</v>
      </c>
      <c r="D8" s="91">
        <v>251785</v>
      </c>
    </row>
    <row r="9" customHeight="1" spans="1:4">
      <c r="A9" s="118" t="s">
        <v>1203</v>
      </c>
      <c r="B9" s="89"/>
      <c r="C9" s="119" t="s">
        <v>1204</v>
      </c>
      <c r="D9" s="91">
        <v>16283</v>
      </c>
    </row>
    <row r="10" customHeight="1" spans="1:4">
      <c r="A10" s="118" t="s">
        <v>1205</v>
      </c>
      <c r="B10" s="89"/>
      <c r="C10" s="119" t="s">
        <v>1206</v>
      </c>
      <c r="D10" s="91">
        <v>9241</v>
      </c>
    </row>
    <row r="11" customHeight="1" spans="1:4">
      <c r="A11" s="118" t="s">
        <v>1207</v>
      </c>
      <c r="B11" s="89"/>
      <c r="C11" s="119" t="s">
        <v>1208</v>
      </c>
      <c r="D11" s="91">
        <v>42349</v>
      </c>
    </row>
    <row r="12" customHeight="1" spans="1:4">
      <c r="A12" s="118" t="s">
        <v>1209</v>
      </c>
      <c r="B12" s="89"/>
      <c r="C12" s="119" t="s">
        <v>1210</v>
      </c>
      <c r="D12" s="91">
        <v>2</v>
      </c>
    </row>
    <row r="13" customHeight="1" spans="1:4">
      <c r="A13" s="118" t="s">
        <v>1211</v>
      </c>
      <c r="B13" s="89"/>
      <c r="C13" s="189"/>
      <c r="D13" s="190"/>
    </row>
    <row r="14" customHeight="1" spans="1:4">
      <c r="A14" s="118" t="s">
        <v>1212</v>
      </c>
      <c r="B14" s="89"/>
      <c r="C14" s="119"/>
      <c r="D14" s="191"/>
    </row>
    <row r="15" customHeight="1" spans="1:4">
      <c r="A15" s="118" t="s">
        <v>1213</v>
      </c>
      <c r="B15" s="89"/>
      <c r="C15" s="119"/>
      <c r="D15" s="191"/>
    </row>
    <row r="16" customHeight="1" spans="1:4">
      <c r="A16" s="192" t="s">
        <v>1214</v>
      </c>
      <c r="B16" s="89"/>
      <c r="C16" s="119"/>
      <c r="D16" s="191"/>
    </row>
    <row r="17" customHeight="1" spans="1:4">
      <c r="A17" s="118" t="s">
        <v>1215</v>
      </c>
      <c r="B17" s="89"/>
      <c r="C17" s="193"/>
      <c r="D17" s="194"/>
    </row>
    <row r="18" customHeight="1" spans="1:4">
      <c r="A18" s="187" t="s">
        <v>195</v>
      </c>
      <c r="B18" s="132">
        <v>377317</v>
      </c>
      <c r="C18" s="195" t="s">
        <v>196</v>
      </c>
      <c r="D18" s="154">
        <v>55472</v>
      </c>
    </row>
    <row r="19" customHeight="1" spans="1:4">
      <c r="A19" s="118" t="s">
        <v>197</v>
      </c>
      <c r="B19" s="196">
        <v>342108</v>
      </c>
      <c r="C19" s="119" t="s">
        <v>843</v>
      </c>
      <c r="D19" s="197"/>
    </row>
    <row r="20" customHeight="1" spans="1:4">
      <c r="A20" s="198" t="s">
        <v>1216</v>
      </c>
      <c r="B20" s="196">
        <v>800</v>
      </c>
      <c r="C20" s="119" t="s">
        <v>1217</v>
      </c>
      <c r="D20" s="197">
        <v>54671</v>
      </c>
    </row>
    <row r="21" customHeight="1" spans="1:4">
      <c r="A21" s="199" t="s">
        <v>209</v>
      </c>
      <c r="B21" s="200">
        <v>800</v>
      </c>
      <c r="C21" s="201" t="s">
        <v>202</v>
      </c>
      <c r="D21" s="202">
        <v>800</v>
      </c>
    </row>
    <row r="22" customHeight="1" spans="1:4">
      <c r="A22" s="199" t="s">
        <v>1218</v>
      </c>
      <c r="B22" s="200"/>
      <c r="C22" s="203" t="s">
        <v>1219</v>
      </c>
      <c r="D22" s="202">
        <v>800</v>
      </c>
    </row>
    <row r="23" customHeight="1" spans="1:4">
      <c r="A23" s="204" t="s">
        <v>849</v>
      </c>
      <c r="B23" s="205">
        <v>34409</v>
      </c>
      <c r="C23" s="206" t="s">
        <v>1220</v>
      </c>
      <c r="D23" s="207">
        <v>1</v>
      </c>
    </row>
    <row r="24" ht="35.1" customHeight="1" spans="1:4">
      <c r="A24" s="102" t="s">
        <v>1221</v>
      </c>
      <c r="B24" s="102"/>
      <c r="C24" s="102"/>
      <c r="D24" s="102"/>
    </row>
  </sheetData>
  <mergeCells count="5">
    <mergeCell ref="A1:B1"/>
    <mergeCell ref="C1:D1"/>
    <mergeCell ref="A2:D2"/>
    <mergeCell ref="A3:C3"/>
    <mergeCell ref="A24:D24"/>
  </mergeCells>
  <printOptions horizontalCentered="1"/>
  <pageMargins left="0.236220472440945" right="0.236220472440945" top="0.511811023622047" bottom="0.31496062992126" header="0.31496062992126" footer="0.31496062992126"/>
  <pageSetup paperSize="9" firstPageNumber="61" orientation="portrait" blackAndWhite="1" useFirstPageNumber="1"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7030A0"/>
  </sheetPr>
  <dimension ref="A1:D46"/>
  <sheetViews>
    <sheetView workbookViewId="0">
      <selection activeCell="D4" sqref="D4"/>
    </sheetView>
  </sheetViews>
  <sheetFormatPr defaultColWidth="9" defaultRowHeight="20.1" customHeight="1" outlineLevelCol="3"/>
  <cols>
    <col min="1" max="1" width="58.375" style="174" customWidth="1"/>
    <col min="2" max="2" width="16.375" style="143" customWidth="1"/>
    <col min="3" max="16384" width="9" style="144"/>
  </cols>
  <sheetData>
    <row r="1" customHeight="1" spans="1:2">
      <c r="A1" s="63" t="s">
        <v>1222</v>
      </c>
      <c r="B1" s="63"/>
    </row>
    <row r="2" ht="35.25" customHeight="1" spans="1:4">
      <c r="A2" s="175" t="s">
        <v>1223</v>
      </c>
      <c r="B2" s="175"/>
      <c r="D2" s="176"/>
    </row>
    <row r="3" customHeight="1" spans="1:2">
      <c r="A3" s="177"/>
      <c r="B3" s="147" t="s">
        <v>78</v>
      </c>
    </row>
    <row r="4" ht="24" customHeight="1" spans="1:2">
      <c r="A4" s="178" t="s">
        <v>217</v>
      </c>
      <c r="B4" s="179" t="s">
        <v>1037</v>
      </c>
    </row>
    <row r="5" ht="21.75" customHeight="1" spans="1:2">
      <c r="A5" s="180" t="s">
        <v>161</v>
      </c>
      <c r="B5" s="154">
        <v>321845</v>
      </c>
    </row>
    <row r="6" customHeight="1" spans="1:2">
      <c r="A6" s="181" t="s">
        <v>386</v>
      </c>
      <c r="B6" s="182">
        <v>2185</v>
      </c>
    </row>
    <row r="7" customHeight="1" spans="1:2">
      <c r="A7" s="181" t="s">
        <v>854</v>
      </c>
      <c r="B7" s="182">
        <v>2102</v>
      </c>
    </row>
    <row r="8" customHeight="1" spans="1:2">
      <c r="A8" s="181" t="s">
        <v>855</v>
      </c>
      <c r="B8" s="182">
        <v>1555</v>
      </c>
    </row>
    <row r="9" customHeight="1" spans="1:2">
      <c r="A9" s="181" t="s">
        <v>856</v>
      </c>
      <c r="B9" s="183">
        <v>547</v>
      </c>
    </row>
    <row r="10" customHeight="1" spans="1:2">
      <c r="A10" s="181" t="s">
        <v>857</v>
      </c>
      <c r="B10" s="183">
        <v>83</v>
      </c>
    </row>
    <row r="11" customHeight="1" spans="1:2">
      <c r="A11" s="181" t="s">
        <v>856</v>
      </c>
      <c r="B11" s="183">
        <v>83</v>
      </c>
    </row>
    <row r="12" customHeight="1" spans="1:2">
      <c r="A12" s="184" t="s">
        <v>526</v>
      </c>
      <c r="B12" s="183">
        <v>251785</v>
      </c>
    </row>
    <row r="13" customHeight="1" spans="1:2">
      <c r="A13" s="184" t="s">
        <v>858</v>
      </c>
      <c r="B13" s="183">
        <v>240073</v>
      </c>
    </row>
    <row r="14" customHeight="1" spans="1:2">
      <c r="A14" s="184" t="s">
        <v>859</v>
      </c>
      <c r="B14" s="183">
        <v>187199</v>
      </c>
    </row>
    <row r="15" customHeight="1" spans="1:2">
      <c r="A15" s="184" t="s">
        <v>861</v>
      </c>
      <c r="B15" s="183">
        <v>42441</v>
      </c>
    </row>
    <row r="16" customHeight="1" spans="1:2">
      <c r="A16" s="184" t="s">
        <v>862</v>
      </c>
      <c r="B16" s="183">
        <v>310</v>
      </c>
    </row>
    <row r="17" customHeight="1" spans="1:2">
      <c r="A17" s="184" t="s">
        <v>863</v>
      </c>
      <c r="B17" s="182">
        <v>10123</v>
      </c>
    </row>
    <row r="18" customHeight="1" spans="1:2">
      <c r="A18" s="184" t="s">
        <v>864</v>
      </c>
      <c r="B18" s="182">
        <v>10383</v>
      </c>
    </row>
    <row r="19" customHeight="1" spans="1:2">
      <c r="A19" s="184" t="s">
        <v>865</v>
      </c>
      <c r="B19" s="182">
        <v>8795</v>
      </c>
    </row>
    <row r="20" customHeight="1" spans="1:2">
      <c r="A20" s="184" t="s">
        <v>866</v>
      </c>
      <c r="B20" s="183">
        <v>1588</v>
      </c>
    </row>
    <row r="21" customHeight="1" spans="1:2">
      <c r="A21" s="184" t="s">
        <v>1224</v>
      </c>
      <c r="B21" s="183">
        <v>1329</v>
      </c>
    </row>
    <row r="22" customHeight="1" spans="1:2">
      <c r="A22" s="184" t="s">
        <v>1225</v>
      </c>
      <c r="B22" s="183">
        <v>1329</v>
      </c>
    </row>
    <row r="23" customHeight="1" spans="1:2">
      <c r="A23" s="184" t="s">
        <v>540</v>
      </c>
      <c r="B23" s="183">
        <v>16283</v>
      </c>
    </row>
    <row r="24" customHeight="1" spans="1:2">
      <c r="A24" s="184" t="s">
        <v>867</v>
      </c>
      <c r="B24" s="183">
        <v>651</v>
      </c>
    </row>
    <row r="25" customHeight="1" spans="1:2">
      <c r="A25" s="184" t="s">
        <v>856</v>
      </c>
      <c r="B25" s="183">
        <v>208</v>
      </c>
    </row>
    <row r="26" customHeight="1" spans="1:2">
      <c r="A26" s="184" t="s">
        <v>868</v>
      </c>
      <c r="B26" s="183">
        <v>423</v>
      </c>
    </row>
    <row r="27" customHeight="1" spans="1:2">
      <c r="A27" s="184" t="s">
        <v>1226</v>
      </c>
      <c r="B27" s="183">
        <v>20</v>
      </c>
    </row>
    <row r="28" customHeight="1" spans="1:2">
      <c r="A28" s="184" t="s">
        <v>869</v>
      </c>
      <c r="B28" s="182">
        <v>15632</v>
      </c>
    </row>
    <row r="29" customHeight="1" spans="1:2">
      <c r="A29" s="184" t="s">
        <v>870</v>
      </c>
      <c r="B29" s="182">
        <v>15632</v>
      </c>
    </row>
    <row r="30" customHeight="1" spans="1:2">
      <c r="A30" s="184" t="s">
        <v>690</v>
      </c>
      <c r="B30" s="182">
        <v>9241</v>
      </c>
    </row>
    <row r="31" customHeight="1" spans="1:2">
      <c r="A31" s="184" t="s">
        <v>875</v>
      </c>
      <c r="B31" s="183">
        <v>9241</v>
      </c>
    </row>
    <row r="32" customHeight="1" spans="1:2">
      <c r="A32" s="184" t="s">
        <v>876</v>
      </c>
      <c r="B32" s="183">
        <v>6272</v>
      </c>
    </row>
    <row r="33" customHeight="1" spans="1:2">
      <c r="A33" s="184" t="s">
        <v>877</v>
      </c>
      <c r="B33" s="183">
        <v>2589</v>
      </c>
    </row>
    <row r="34" customHeight="1" spans="1:2">
      <c r="A34" s="184" t="s">
        <v>878</v>
      </c>
      <c r="B34" s="183">
        <v>122</v>
      </c>
    </row>
    <row r="35" customHeight="1" spans="1:2">
      <c r="A35" s="184" t="s">
        <v>879</v>
      </c>
      <c r="B35" s="183">
        <v>124</v>
      </c>
    </row>
    <row r="36" customHeight="1" spans="1:2">
      <c r="A36" s="184" t="s">
        <v>880</v>
      </c>
      <c r="B36" s="183">
        <v>63</v>
      </c>
    </row>
    <row r="37" customHeight="1" spans="1:2">
      <c r="A37" s="184" t="s">
        <v>881</v>
      </c>
      <c r="B37" s="183">
        <v>71</v>
      </c>
    </row>
    <row r="38" customHeight="1" spans="1:2">
      <c r="A38" s="184" t="s">
        <v>693</v>
      </c>
      <c r="B38" s="183">
        <v>42349</v>
      </c>
    </row>
    <row r="39" customHeight="1" spans="1:2">
      <c r="A39" s="184" t="s">
        <v>882</v>
      </c>
      <c r="B39" s="182">
        <v>42349</v>
      </c>
    </row>
    <row r="40" customHeight="1" spans="1:2">
      <c r="A40" s="184" t="s">
        <v>883</v>
      </c>
      <c r="B40" s="182">
        <v>21801</v>
      </c>
    </row>
    <row r="41" customHeight="1" spans="1:2">
      <c r="A41" s="184" t="s">
        <v>884</v>
      </c>
      <c r="B41" s="182">
        <v>6486</v>
      </c>
    </row>
    <row r="42" customHeight="1" spans="1:2">
      <c r="A42" s="184" t="s">
        <v>885</v>
      </c>
      <c r="B42" s="183">
        <v>14062</v>
      </c>
    </row>
    <row r="43" customHeight="1" spans="1:2">
      <c r="A43" s="184" t="s">
        <v>697</v>
      </c>
      <c r="B43" s="183">
        <v>2</v>
      </c>
    </row>
    <row r="44" customHeight="1" spans="1:2">
      <c r="A44" s="184" t="s">
        <v>886</v>
      </c>
      <c r="B44" s="183">
        <v>2</v>
      </c>
    </row>
    <row r="45" customHeight="1" spans="1:2">
      <c r="A45" s="184" t="s">
        <v>887</v>
      </c>
      <c r="B45" s="183">
        <v>1</v>
      </c>
    </row>
    <row r="46" customHeight="1" spans="1:2">
      <c r="A46" s="185" t="s">
        <v>888</v>
      </c>
      <c r="B46" s="186">
        <v>1</v>
      </c>
    </row>
  </sheetData>
  <mergeCells count="2">
    <mergeCell ref="A1:B1"/>
    <mergeCell ref="A2:B2"/>
  </mergeCells>
  <printOptions horizontalCentered="1"/>
  <pageMargins left="0.236220472440945" right="0.236220472440945" top="0.31496062992126" bottom="0.551181102362205" header="0.31496062992126" footer="0.31496062992126"/>
  <pageSetup paperSize="9" firstPageNumber="62" fitToWidth="0" fitToHeight="0" orientation="portrait" blackAndWhite="1" useFirstPageNumber="1" errors="blank"/>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16"/>
  <sheetViews>
    <sheetView showZeros="0" tabSelected="1" workbookViewId="0">
      <selection activeCell="A3" sqref="A3:C3"/>
    </sheetView>
  </sheetViews>
  <sheetFormatPr defaultColWidth="9" defaultRowHeight="20.1" customHeight="1" outlineLevelCol="4"/>
  <cols>
    <col min="1" max="1" width="39.25" style="140" customWidth="1"/>
    <col min="2" max="2" width="11.875" style="141" customWidth="1"/>
    <col min="3" max="3" width="40.125" style="142" customWidth="1"/>
    <col min="4" max="4" width="11.625" style="143" customWidth="1"/>
    <col min="5" max="5" width="13" style="144" customWidth="1"/>
    <col min="6" max="16384" width="9" style="144"/>
  </cols>
  <sheetData>
    <row r="1" customHeight="1" spans="1:4">
      <c r="A1" s="63" t="s">
        <v>1227</v>
      </c>
      <c r="B1" s="63"/>
      <c r="C1" s="63"/>
      <c r="D1" s="63"/>
    </row>
    <row r="2" ht="29.25" customHeight="1" spans="1:4">
      <c r="A2" s="145" t="s">
        <v>1228</v>
      </c>
      <c r="B2" s="145"/>
      <c r="C2" s="145"/>
      <c r="D2" s="145"/>
    </row>
    <row r="3" customHeight="1" spans="1:4">
      <c r="A3" s="146"/>
      <c r="B3" s="146"/>
      <c r="C3" s="146"/>
      <c r="D3" s="147" t="s">
        <v>78</v>
      </c>
    </row>
    <row r="4" ht="24" customHeight="1" spans="1:4">
      <c r="A4" s="148" t="s">
        <v>1229</v>
      </c>
      <c r="B4" s="149" t="s">
        <v>757</v>
      </c>
      <c r="C4" s="150" t="s">
        <v>217</v>
      </c>
      <c r="D4" s="151" t="s">
        <v>757</v>
      </c>
    </row>
    <row r="5" ht="33.75" customHeight="1" spans="1:5">
      <c r="A5" s="152" t="s">
        <v>703</v>
      </c>
      <c r="B5" s="132">
        <f>SUM(B6:B12)</f>
        <v>342108</v>
      </c>
      <c r="C5" s="153" t="s">
        <v>704</v>
      </c>
      <c r="D5" s="154">
        <f>SUM(D6:D15)</f>
        <v>0</v>
      </c>
      <c r="E5" s="141"/>
    </row>
    <row r="6" ht="33.75" customHeight="1" spans="1:5">
      <c r="A6" s="155" t="s">
        <v>1230</v>
      </c>
      <c r="B6" s="156">
        <v>2047</v>
      </c>
      <c r="C6" s="157" t="s">
        <v>1231</v>
      </c>
      <c r="D6" s="91"/>
      <c r="E6" s="158"/>
    </row>
    <row r="7" ht="33.75" customHeight="1" spans="1:5">
      <c r="A7" s="155" t="s">
        <v>1232</v>
      </c>
      <c r="B7" s="156">
        <v>83</v>
      </c>
      <c r="C7" s="159" t="s">
        <v>1233</v>
      </c>
      <c r="D7" s="160"/>
      <c r="E7" s="158"/>
    </row>
    <row r="8" ht="33.75" customHeight="1" spans="1:4">
      <c r="A8" s="155" t="s">
        <v>1234</v>
      </c>
      <c r="B8" s="156">
        <v>320705</v>
      </c>
      <c r="C8" s="159" t="s">
        <v>1235</v>
      </c>
      <c r="D8" s="160"/>
    </row>
    <row r="9" ht="33.75" customHeight="1" spans="1:4">
      <c r="A9" s="161" t="s">
        <v>1236</v>
      </c>
      <c r="B9" s="162">
        <v>642</v>
      </c>
      <c r="C9" s="163" t="s">
        <v>1237</v>
      </c>
      <c r="D9" s="164"/>
    </row>
    <row r="10" ht="33.75" customHeight="1" spans="1:4">
      <c r="A10" s="161" t="s">
        <v>1238</v>
      </c>
      <c r="B10" s="162">
        <v>14693</v>
      </c>
      <c r="C10" s="163" t="s">
        <v>1239</v>
      </c>
      <c r="D10" s="164"/>
    </row>
    <row r="11" ht="33.75" customHeight="1" spans="1:4">
      <c r="A11" s="161" t="s">
        <v>1240</v>
      </c>
      <c r="B11" s="162">
        <v>3938</v>
      </c>
      <c r="C11" s="163" t="s">
        <v>1241</v>
      </c>
      <c r="D11" s="165"/>
    </row>
    <row r="12" ht="33.75" customHeight="1" spans="1:4">
      <c r="A12" s="166"/>
      <c r="B12" s="162"/>
      <c r="C12" s="163" t="s">
        <v>1242</v>
      </c>
      <c r="D12" s="164"/>
    </row>
    <row r="13" ht="33.75" customHeight="1" spans="1:4">
      <c r="A13" s="167"/>
      <c r="B13" s="168"/>
      <c r="C13" s="163" t="s">
        <v>1243</v>
      </c>
      <c r="D13" s="164"/>
    </row>
    <row r="14" ht="33.75" customHeight="1" spans="1:4">
      <c r="A14" s="167"/>
      <c r="B14" s="168"/>
      <c r="C14" s="163" t="s">
        <v>1244</v>
      </c>
      <c r="D14" s="164"/>
    </row>
    <row r="15" ht="33.75" customHeight="1" spans="1:4">
      <c r="A15" s="169"/>
      <c r="B15" s="170"/>
      <c r="C15" s="171" t="s">
        <v>1245</v>
      </c>
      <c r="D15" s="172"/>
    </row>
    <row r="16" ht="27" customHeight="1" spans="1:4">
      <c r="A16" s="173" t="s">
        <v>1246</v>
      </c>
      <c r="B16" s="173"/>
      <c r="C16" s="173"/>
      <c r="D16" s="173"/>
    </row>
  </sheetData>
  <mergeCells count="5">
    <mergeCell ref="A1:B1"/>
    <mergeCell ref="C1:D1"/>
    <mergeCell ref="A2:D2"/>
    <mergeCell ref="A3:C3"/>
    <mergeCell ref="A16:D16"/>
  </mergeCells>
  <printOptions horizontalCentered="1"/>
  <pageMargins left="0.15748031496063" right="0.15748031496063" top="0.511811023622047" bottom="0.31496062992126" header="0.31496062992126" footer="0.31496062992126"/>
  <pageSetup paperSize="9" scale="85" firstPageNumber="64" orientation="portrait" blackAndWhite="1" useFirstPageNumber="1" errors="blank"/>
  <headerFooter alignWithMargins="0">
    <oddFooter>&amp;C&amp;P</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7030A0"/>
  </sheetPr>
  <dimension ref="A1:F22"/>
  <sheetViews>
    <sheetView showZeros="0" workbookViewId="0">
      <selection activeCell="A3" sqref="A3"/>
    </sheetView>
  </sheetViews>
  <sheetFormatPr defaultColWidth="12.75" defaultRowHeight="13.5" outlineLevelCol="5"/>
  <cols>
    <col min="1" max="1" width="24" style="103" customWidth="1"/>
    <col min="2" max="2" width="13.5" style="104" customWidth="1"/>
    <col min="3" max="3" width="29.125" style="105" customWidth="1"/>
    <col min="4" max="4" width="13.5" style="106" customWidth="1"/>
    <col min="5" max="5" width="9" style="103" customWidth="1"/>
    <col min="6" max="6" width="11.25" style="103" customWidth="1"/>
    <col min="7" max="250" width="9" style="103" customWidth="1"/>
    <col min="251" max="251" width="29.625" style="103" customWidth="1"/>
    <col min="252" max="252" width="12.75" style="103"/>
    <col min="253" max="253" width="29.75" style="103" customWidth="1"/>
    <col min="254" max="254" width="17" style="103" customWidth="1"/>
    <col min="255" max="255" width="37" style="103" customWidth="1"/>
    <col min="256" max="256" width="17.375" style="103" customWidth="1"/>
    <col min="257" max="506" width="9" style="103" customWidth="1"/>
    <col min="507" max="507" width="29.625" style="103" customWidth="1"/>
    <col min="508" max="508" width="12.75" style="103"/>
    <col min="509" max="509" width="29.75" style="103" customWidth="1"/>
    <col min="510" max="510" width="17" style="103" customWidth="1"/>
    <col min="511" max="511" width="37" style="103" customWidth="1"/>
    <col min="512" max="512" width="17.375" style="103" customWidth="1"/>
    <col min="513" max="762" width="9" style="103" customWidth="1"/>
    <col min="763" max="763" width="29.625" style="103" customWidth="1"/>
    <col min="764" max="764" width="12.75" style="103"/>
    <col min="765" max="765" width="29.75" style="103" customWidth="1"/>
    <col min="766" max="766" width="17" style="103" customWidth="1"/>
    <col min="767" max="767" width="37" style="103" customWidth="1"/>
    <col min="768" max="768" width="17.375" style="103" customWidth="1"/>
    <col min="769" max="1018" width="9" style="103" customWidth="1"/>
    <col min="1019" max="1019" width="29.625" style="103" customWidth="1"/>
    <col min="1020" max="1020" width="12.75" style="103"/>
    <col min="1021" max="1021" width="29.75" style="103" customWidth="1"/>
    <col min="1022" max="1022" width="17" style="103" customWidth="1"/>
    <col min="1023" max="1023" width="37" style="103" customWidth="1"/>
    <col min="1024" max="1024" width="17.375" style="103" customWidth="1"/>
    <col min="1025" max="1274" width="9" style="103" customWidth="1"/>
    <col min="1275" max="1275" width="29.625" style="103" customWidth="1"/>
    <col min="1276" max="1276" width="12.75" style="103"/>
    <col min="1277" max="1277" width="29.75" style="103" customWidth="1"/>
    <col min="1278" max="1278" width="17" style="103" customWidth="1"/>
    <col min="1279" max="1279" width="37" style="103" customWidth="1"/>
    <col min="1280" max="1280" width="17.375" style="103" customWidth="1"/>
    <col min="1281" max="1530" width="9" style="103" customWidth="1"/>
    <col min="1531" max="1531" width="29.625" style="103" customWidth="1"/>
    <col min="1532" max="1532" width="12.75" style="103"/>
    <col min="1533" max="1533" width="29.75" style="103" customWidth="1"/>
    <col min="1534" max="1534" width="17" style="103" customWidth="1"/>
    <col min="1535" max="1535" width="37" style="103" customWidth="1"/>
    <col min="1536" max="1536" width="17.375" style="103" customWidth="1"/>
    <col min="1537" max="1786" width="9" style="103" customWidth="1"/>
    <col min="1787" max="1787" width="29.625" style="103" customWidth="1"/>
    <col min="1788" max="1788" width="12.75" style="103"/>
    <col min="1789" max="1789" width="29.75" style="103" customWidth="1"/>
    <col min="1790" max="1790" width="17" style="103" customWidth="1"/>
    <col min="1791" max="1791" width="37" style="103" customWidth="1"/>
    <col min="1792" max="1792" width="17.375" style="103" customWidth="1"/>
    <col min="1793" max="2042" width="9" style="103" customWidth="1"/>
    <col min="2043" max="2043" width="29.625" style="103" customWidth="1"/>
    <col min="2044" max="2044" width="12.75" style="103"/>
    <col min="2045" max="2045" width="29.75" style="103" customWidth="1"/>
    <col min="2046" max="2046" width="17" style="103" customWidth="1"/>
    <col min="2047" max="2047" width="37" style="103" customWidth="1"/>
    <col min="2048" max="2048" width="17.375" style="103" customWidth="1"/>
    <col min="2049" max="2298" width="9" style="103" customWidth="1"/>
    <col min="2299" max="2299" width="29.625" style="103" customWidth="1"/>
    <col min="2300" max="2300" width="12.75" style="103"/>
    <col min="2301" max="2301" width="29.75" style="103" customWidth="1"/>
    <col min="2302" max="2302" width="17" style="103" customWidth="1"/>
    <col min="2303" max="2303" width="37" style="103" customWidth="1"/>
    <col min="2304" max="2304" width="17.375" style="103" customWidth="1"/>
    <col min="2305" max="2554" width="9" style="103" customWidth="1"/>
    <col min="2555" max="2555" width="29.625" style="103" customWidth="1"/>
    <col min="2556" max="2556" width="12.75" style="103"/>
    <col min="2557" max="2557" width="29.75" style="103" customWidth="1"/>
    <col min="2558" max="2558" width="17" style="103" customWidth="1"/>
    <col min="2559" max="2559" width="37" style="103" customWidth="1"/>
    <col min="2560" max="2560" width="17.375" style="103" customWidth="1"/>
    <col min="2561" max="2810" width="9" style="103" customWidth="1"/>
    <col min="2811" max="2811" width="29.625" style="103" customWidth="1"/>
    <col min="2812" max="2812" width="12.75" style="103"/>
    <col min="2813" max="2813" width="29.75" style="103" customWidth="1"/>
    <col min="2814" max="2814" width="17" style="103" customWidth="1"/>
    <col min="2815" max="2815" width="37" style="103" customWidth="1"/>
    <col min="2816" max="2816" width="17.375" style="103" customWidth="1"/>
    <col min="2817" max="3066" width="9" style="103" customWidth="1"/>
    <col min="3067" max="3067" width="29.625" style="103" customWidth="1"/>
    <col min="3068" max="3068" width="12.75" style="103"/>
    <col min="3069" max="3069" width="29.75" style="103" customWidth="1"/>
    <col min="3070" max="3070" width="17" style="103" customWidth="1"/>
    <col min="3071" max="3071" width="37" style="103" customWidth="1"/>
    <col min="3072" max="3072" width="17.375" style="103" customWidth="1"/>
    <col min="3073" max="3322" width="9" style="103" customWidth="1"/>
    <col min="3323" max="3323" width="29.625" style="103" customWidth="1"/>
    <col min="3324" max="3324" width="12.75" style="103"/>
    <col min="3325" max="3325" width="29.75" style="103" customWidth="1"/>
    <col min="3326" max="3326" width="17" style="103" customWidth="1"/>
    <col min="3327" max="3327" width="37" style="103" customWidth="1"/>
    <col min="3328" max="3328" width="17.375" style="103" customWidth="1"/>
    <col min="3329" max="3578" width="9" style="103" customWidth="1"/>
    <col min="3579" max="3579" width="29.625" style="103" customWidth="1"/>
    <col min="3580" max="3580" width="12.75" style="103"/>
    <col min="3581" max="3581" width="29.75" style="103" customWidth="1"/>
    <col min="3582" max="3582" width="17" style="103" customWidth="1"/>
    <col min="3583" max="3583" width="37" style="103" customWidth="1"/>
    <col min="3584" max="3584" width="17.375" style="103" customWidth="1"/>
    <col min="3585" max="3834" width="9" style="103" customWidth="1"/>
    <col min="3835" max="3835" width="29.625" style="103" customWidth="1"/>
    <col min="3836" max="3836" width="12.75" style="103"/>
    <col min="3837" max="3837" width="29.75" style="103" customWidth="1"/>
    <col min="3838" max="3838" width="17" style="103" customWidth="1"/>
    <col min="3839" max="3839" width="37" style="103" customWidth="1"/>
    <col min="3840" max="3840" width="17.375" style="103" customWidth="1"/>
    <col min="3841" max="4090" width="9" style="103" customWidth="1"/>
    <col min="4091" max="4091" width="29.625" style="103" customWidth="1"/>
    <col min="4092" max="4092" width="12.75" style="103"/>
    <col min="4093" max="4093" width="29.75" style="103" customWidth="1"/>
    <col min="4094" max="4094" width="17" style="103" customWidth="1"/>
    <col min="4095" max="4095" width="37" style="103" customWidth="1"/>
    <col min="4096" max="4096" width="17.375" style="103" customWidth="1"/>
    <col min="4097" max="4346" width="9" style="103" customWidth="1"/>
    <col min="4347" max="4347" width="29.625" style="103" customWidth="1"/>
    <col min="4348" max="4348" width="12.75" style="103"/>
    <col min="4349" max="4349" width="29.75" style="103" customWidth="1"/>
    <col min="4350" max="4350" width="17" style="103" customWidth="1"/>
    <col min="4351" max="4351" width="37" style="103" customWidth="1"/>
    <col min="4352" max="4352" width="17.375" style="103" customWidth="1"/>
    <col min="4353" max="4602" width="9" style="103" customWidth="1"/>
    <col min="4603" max="4603" width="29.625" style="103" customWidth="1"/>
    <col min="4604" max="4604" width="12.75" style="103"/>
    <col min="4605" max="4605" width="29.75" style="103" customWidth="1"/>
    <col min="4606" max="4606" width="17" style="103" customWidth="1"/>
    <col min="4607" max="4607" width="37" style="103" customWidth="1"/>
    <col min="4608" max="4608" width="17.375" style="103" customWidth="1"/>
    <col min="4609" max="4858" width="9" style="103" customWidth="1"/>
    <col min="4859" max="4859" width="29.625" style="103" customWidth="1"/>
    <col min="4860" max="4860" width="12.75" style="103"/>
    <col min="4861" max="4861" width="29.75" style="103" customWidth="1"/>
    <col min="4862" max="4862" width="17" style="103" customWidth="1"/>
    <col min="4863" max="4863" width="37" style="103" customWidth="1"/>
    <col min="4864" max="4864" width="17.375" style="103" customWidth="1"/>
    <col min="4865" max="5114" width="9" style="103" customWidth="1"/>
    <col min="5115" max="5115" width="29.625" style="103" customWidth="1"/>
    <col min="5116" max="5116" width="12.75" style="103"/>
    <col min="5117" max="5117" width="29.75" style="103" customWidth="1"/>
    <col min="5118" max="5118" width="17" style="103" customWidth="1"/>
    <col min="5119" max="5119" width="37" style="103" customWidth="1"/>
    <col min="5120" max="5120" width="17.375" style="103" customWidth="1"/>
    <col min="5121" max="5370" width="9" style="103" customWidth="1"/>
    <col min="5371" max="5371" width="29.625" style="103" customWidth="1"/>
    <col min="5372" max="5372" width="12.75" style="103"/>
    <col min="5373" max="5373" width="29.75" style="103" customWidth="1"/>
    <col min="5374" max="5374" width="17" style="103" customWidth="1"/>
    <col min="5375" max="5375" width="37" style="103" customWidth="1"/>
    <col min="5376" max="5376" width="17.375" style="103" customWidth="1"/>
    <col min="5377" max="5626" width="9" style="103" customWidth="1"/>
    <col min="5627" max="5627" width="29.625" style="103" customWidth="1"/>
    <col min="5628" max="5628" width="12.75" style="103"/>
    <col min="5629" max="5629" width="29.75" style="103" customWidth="1"/>
    <col min="5630" max="5630" width="17" style="103" customWidth="1"/>
    <col min="5631" max="5631" width="37" style="103" customWidth="1"/>
    <col min="5632" max="5632" width="17.375" style="103" customWidth="1"/>
    <col min="5633" max="5882" width="9" style="103" customWidth="1"/>
    <col min="5883" max="5883" width="29.625" style="103" customWidth="1"/>
    <col min="5884" max="5884" width="12.75" style="103"/>
    <col min="5885" max="5885" width="29.75" style="103" customWidth="1"/>
    <col min="5886" max="5886" width="17" style="103" customWidth="1"/>
    <col min="5887" max="5887" width="37" style="103" customWidth="1"/>
    <col min="5888" max="5888" width="17.375" style="103" customWidth="1"/>
    <col min="5889" max="6138" width="9" style="103" customWidth="1"/>
    <col min="6139" max="6139" width="29.625" style="103" customWidth="1"/>
    <col min="6140" max="6140" width="12.75" style="103"/>
    <col min="6141" max="6141" width="29.75" style="103" customWidth="1"/>
    <col min="6142" max="6142" width="17" style="103" customWidth="1"/>
    <col min="6143" max="6143" width="37" style="103" customWidth="1"/>
    <col min="6144" max="6144" width="17.375" style="103" customWidth="1"/>
    <col min="6145" max="6394" width="9" style="103" customWidth="1"/>
    <col min="6395" max="6395" width="29.625" style="103" customWidth="1"/>
    <col min="6396" max="6396" width="12.75" style="103"/>
    <col min="6397" max="6397" width="29.75" style="103" customWidth="1"/>
    <col min="6398" max="6398" width="17" style="103" customWidth="1"/>
    <col min="6399" max="6399" width="37" style="103" customWidth="1"/>
    <col min="6400" max="6400" width="17.375" style="103" customWidth="1"/>
    <col min="6401" max="6650" width="9" style="103" customWidth="1"/>
    <col min="6651" max="6651" width="29.625" style="103" customWidth="1"/>
    <col min="6652" max="6652" width="12.75" style="103"/>
    <col min="6653" max="6653" width="29.75" style="103" customWidth="1"/>
    <col min="6654" max="6654" width="17" style="103" customWidth="1"/>
    <col min="6655" max="6655" width="37" style="103" customWidth="1"/>
    <col min="6656" max="6656" width="17.375" style="103" customWidth="1"/>
    <col min="6657" max="6906" width="9" style="103" customWidth="1"/>
    <col min="6907" max="6907" width="29.625" style="103" customWidth="1"/>
    <col min="6908" max="6908" width="12.75" style="103"/>
    <col min="6909" max="6909" width="29.75" style="103" customWidth="1"/>
    <col min="6910" max="6910" width="17" style="103" customWidth="1"/>
    <col min="6911" max="6911" width="37" style="103" customWidth="1"/>
    <col min="6912" max="6912" width="17.375" style="103" customWidth="1"/>
    <col min="6913" max="7162" width="9" style="103" customWidth="1"/>
    <col min="7163" max="7163" width="29.625" style="103" customWidth="1"/>
    <col min="7164" max="7164" width="12.75" style="103"/>
    <col min="7165" max="7165" width="29.75" style="103" customWidth="1"/>
    <col min="7166" max="7166" width="17" style="103" customWidth="1"/>
    <col min="7167" max="7167" width="37" style="103" customWidth="1"/>
    <col min="7168" max="7168" width="17.375" style="103" customWidth="1"/>
    <col min="7169" max="7418" width="9" style="103" customWidth="1"/>
    <col min="7419" max="7419" width="29.625" style="103" customWidth="1"/>
    <col min="7420" max="7420" width="12.75" style="103"/>
    <col min="7421" max="7421" width="29.75" style="103" customWidth="1"/>
    <col min="7422" max="7422" width="17" style="103" customWidth="1"/>
    <col min="7423" max="7423" width="37" style="103" customWidth="1"/>
    <col min="7424" max="7424" width="17.375" style="103" customWidth="1"/>
    <col min="7425" max="7674" width="9" style="103" customWidth="1"/>
    <col min="7675" max="7675" width="29.625" style="103" customWidth="1"/>
    <col min="7676" max="7676" width="12.75" style="103"/>
    <col min="7677" max="7677" width="29.75" style="103" customWidth="1"/>
    <col min="7678" max="7678" width="17" style="103" customWidth="1"/>
    <col min="7679" max="7679" width="37" style="103" customWidth="1"/>
    <col min="7680" max="7680" width="17.375" style="103" customWidth="1"/>
    <col min="7681" max="7930" width="9" style="103" customWidth="1"/>
    <col min="7931" max="7931" width="29.625" style="103" customWidth="1"/>
    <col min="7932" max="7932" width="12.75" style="103"/>
    <col min="7933" max="7933" width="29.75" style="103" customWidth="1"/>
    <col min="7934" max="7934" width="17" style="103" customWidth="1"/>
    <col min="7935" max="7935" width="37" style="103" customWidth="1"/>
    <col min="7936" max="7936" width="17.375" style="103" customWidth="1"/>
    <col min="7937" max="8186" width="9" style="103" customWidth="1"/>
    <col min="8187" max="8187" width="29.625" style="103" customWidth="1"/>
    <col min="8188" max="8188" width="12.75" style="103"/>
    <col min="8189" max="8189" width="29.75" style="103" customWidth="1"/>
    <col min="8190" max="8190" width="17" style="103" customWidth="1"/>
    <col min="8191" max="8191" width="37" style="103" customWidth="1"/>
    <col min="8192" max="8192" width="17.375" style="103" customWidth="1"/>
    <col min="8193" max="8442" width="9" style="103" customWidth="1"/>
    <col min="8443" max="8443" width="29.625" style="103" customWidth="1"/>
    <col min="8444" max="8444" width="12.75" style="103"/>
    <col min="8445" max="8445" width="29.75" style="103" customWidth="1"/>
    <col min="8446" max="8446" width="17" style="103" customWidth="1"/>
    <col min="8447" max="8447" width="37" style="103" customWidth="1"/>
    <col min="8448" max="8448" width="17.375" style="103" customWidth="1"/>
    <col min="8449" max="8698" width="9" style="103" customWidth="1"/>
    <col min="8699" max="8699" width="29.625" style="103" customWidth="1"/>
    <col min="8700" max="8700" width="12.75" style="103"/>
    <col min="8701" max="8701" width="29.75" style="103" customWidth="1"/>
    <col min="8702" max="8702" width="17" style="103" customWidth="1"/>
    <col min="8703" max="8703" width="37" style="103" customWidth="1"/>
    <col min="8704" max="8704" width="17.375" style="103" customWidth="1"/>
    <col min="8705" max="8954" width="9" style="103" customWidth="1"/>
    <col min="8955" max="8955" width="29.625" style="103" customWidth="1"/>
    <col min="8956" max="8956" width="12.75" style="103"/>
    <col min="8957" max="8957" width="29.75" style="103" customWidth="1"/>
    <col min="8958" max="8958" width="17" style="103" customWidth="1"/>
    <col min="8959" max="8959" width="37" style="103" customWidth="1"/>
    <col min="8960" max="8960" width="17.375" style="103" customWidth="1"/>
    <col min="8961" max="9210" width="9" style="103" customWidth="1"/>
    <col min="9211" max="9211" width="29.625" style="103" customWidth="1"/>
    <col min="9212" max="9212" width="12.75" style="103"/>
    <col min="9213" max="9213" width="29.75" style="103" customWidth="1"/>
    <col min="9214" max="9214" width="17" style="103" customWidth="1"/>
    <col min="9215" max="9215" width="37" style="103" customWidth="1"/>
    <col min="9216" max="9216" width="17.375" style="103" customWidth="1"/>
    <col min="9217" max="9466" width="9" style="103" customWidth="1"/>
    <col min="9467" max="9467" width="29.625" style="103" customWidth="1"/>
    <col min="9468" max="9468" width="12.75" style="103"/>
    <col min="9469" max="9469" width="29.75" style="103" customWidth="1"/>
    <col min="9470" max="9470" width="17" style="103" customWidth="1"/>
    <col min="9471" max="9471" width="37" style="103" customWidth="1"/>
    <col min="9472" max="9472" width="17.375" style="103" customWidth="1"/>
    <col min="9473" max="9722" width="9" style="103" customWidth="1"/>
    <col min="9723" max="9723" width="29.625" style="103" customWidth="1"/>
    <col min="9724" max="9724" width="12.75" style="103"/>
    <col min="9725" max="9725" width="29.75" style="103" customWidth="1"/>
    <col min="9726" max="9726" width="17" style="103" customWidth="1"/>
    <col min="9727" max="9727" width="37" style="103" customWidth="1"/>
    <col min="9728" max="9728" width="17.375" style="103" customWidth="1"/>
    <col min="9729" max="9978" width="9" style="103" customWidth="1"/>
    <col min="9979" max="9979" width="29.625" style="103" customWidth="1"/>
    <col min="9980" max="9980" width="12.75" style="103"/>
    <col min="9981" max="9981" width="29.75" style="103" customWidth="1"/>
    <col min="9982" max="9982" width="17" style="103" customWidth="1"/>
    <col min="9983" max="9983" width="37" style="103" customWidth="1"/>
    <col min="9984" max="9984" width="17.375" style="103" customWidth="1"/>
    <col min="9985" max="10234" width="9" style="103" customWidth="1"/>
    <col min="10235" max="10235" width="29.625" style="103" customWidth="1"/>
    <col min="10236" max="10236" width="12.75" style="103"/>
    <col min="10237" max="10237" width="29.75" style="103" customWidth="1"/>
    <col min="10238" max="10238" width="17" style="103" customWidth="1"/>
    <col min="10239" max="10239" width="37" style="103" customWidth="1"/>
    <col min="10240" max="10240" width="17.375" style="103" customWidth="1"/>
    <col min="10241" max="10490" width="9" style="103" customWidth="1"/>
    <col min="10491" max="10491" width="29.625" style="103" customWidth="1"/>
    <col min="10492" max="10492" width="12.75" style="103"/>
    <col min="10493" max="10493" width="29.75" style="103" customWidth="1"/>
    <col min="10494" max="10494" width="17" style="103" customWidth="1"/>
    <col min="10495" max="10495" width="37" style="103" customWidth="1"/>
    <col min="10496" max="10496" width="17.375" style="103" customWidth="1"/>
    <col min="10497" max="10746" width="9" style="103" customWidth="1"/>
    <col min="10747" max="10747" width="29.625" style="103" customWidth="1"/>
    <col min="10748" max="10748" width="12.75" style="103"/>
    <col min="10749" max="10749" width="29.75" style="103" customWidth="1"/>
    <col min="10750" max="10750" width="17" style="103" customWidth="1"/>
    <col min="10751" max="10751" width="37" style="103" customWidth="1"/>
    <col min="10752" max="10752" width="17.375" style="103" customWidth="1"/>
    <col min="10753" max="11002" width="9" style="103" customWidth="1"/>
    <col min="11003" max="11003" width="29.625" style="103" customWidth="1"/>
    <col min="11004" max="11004" width="12.75" style="103"/>
    <col min="11005" max="11005" width="29.75" style="103" customWidth="1"/>
    <col min="11006" max="11006" width="17" style="103" customWidth="1"/>
    <col min="11007" max="11007" width="37" style="103" customWidth="1"/>
    <col min="11008" max="11008" width="17.375" style="103" customWidth="1"/>
    <col min="11009" max="11258" width="9" style="103" customWidth="1"/>
    <col min="11259" max="11259" width="29.625" style="103" customWidth="1"/>
    <col min="11260" max="11260" width="12.75" style="103"/>
    <col min="11261" max="11261" width="29.75" style="103" customWidth="1"/>
    <col min="11262" max="11262" width="17" style="103" customWidth="1"/>
    <col min="11263" max="11263" width="37" style="103" customWidth="1"/>
    <col min="11264" max="11264" width="17.375" style="103" customWidth="1"/>
    <col min="11265" max="11514" width="9" style="103" customWidth="1"/>
    <col min="11515" max="11515" width="29.625" style="103" customWidth="1"/>
    <col min="11516" max="11516" width="12.75" style="103"/>
    <col min="11517" max="11517" width="29.75" style="103" customWidth="1"/>
    <col min="11518" max="11518" width="17" style="103" customWidth="1"/>
    <col min="11519" max="11519" width="37" style="103" customWidth="1"/>
    <col min="11520" max="11520" width="17.375" style="103" customWidth="1"/>
    <col min="11521" max="11770" width="9" style="103" customWidth="1"/>
    <col min="11771" max="11771" width="29.625" style="103" customWidth="1"/>
    <col min="11772" max="11772" width="12.75" style="103"/>
    <col min="11773" max="11773" width="29.75" style="103" customWidth="1"/>
    <col min="11774" max="11774" width="17" style="103" customWidth="1"/>
    <col min="11775" max="11775" width="37" style="103" customWidth="1"/>
    <col min="11776" max="11776" width="17.375" style="103" customWidth="1"/>
    <col min="11777" max="12026" width="9" style="103" customWidth="1"/>
    <col min="12027" max="12027" width="29.625" style="103" customWidth="1"/>
    <col min="12028" max="12028" width="12.75" style="103"/>
    <col min="12029" max="12029" width="29.75" style="103" customWidth="1"/>
    <col min="12030" max="12030" width="17" style="103" customWidth="1"/>
    <col min="12031" max="12031" width="37" style="103" customWidth="1"/>
    <col min="12032" max="12032" width="17.375" style="103" customWidth="1"/>
    <col min="12033" max="12282" width="9" style="103" customWidth="1"/>
    <col min="12283" max="12283" width="29.625" style="103" customWidth="1"/>
    <col min="12284" max="12284" width="12.75" style="103"/>
    <col min="12285" max="12285" width="29.75" style="103" customWidth="1"/>
    <col min="12286" max="12286" width="17" style="103" customWidth="1"/>
    <col min="12287" max="12287" width="37" style="103" customWidth="1"/>
    <col min="12288" max="12288" width="17.375" style="103" customWidth="1"/>
    <col min="12289" max="12538" width="9" style="103" customWidth="1"/>
    <col min="12539" max="12539" width="29.625" style="103" customWidth="1"/>
    <col min="12540" max="12540" width="12.75" style="103"/>
    <col min="12541" max="12541" width="29.75" style="103" customWidth="1"/>
    <col min="12542" max="12542" width="17" style="103" customWidth="1"/>
    <col min="12543" max="12543" width="37" style="103" customWidth="1"/>
    <col min="12544" max="12544" width="17.375" style="103" customWidth="1"/>
    <col min="12545" max="12794" width="9" style="103" customWidth="1"/>
    <col min="12795" max="12795" width="29.625" style="103" customWidth="1"/>
    <col min="12796" max="12796" width="12.75" style="103"/>
    <col min="12797" max="12797" width="29.75" style="103" customWidth="1"/>
    <col min="12798" max="12798" width="17" style="103" customWidth="1"/>
    <col min="12799" max="12799" width="37" style="103" customWidth="1"/>
    <col min="12800" max="12800" width="17.375" style="103" customWidth="1"/>
    <col min="12801" max="13050" width="9" style="103" customWidth="1"/>
    <col min="13051" max="13051" width="29.625" style="103" customWidth="1"/>
    <col min="13052" max="13052" width="12.75" style="103"/>
    <col min="13053" max="13053" width="29.75" style="103" customWidth="1"/>
    <col min="13054" max="13054" width="17" style="103" customWidth="1"/>
    <col min="13055" max="13055" width="37" style="103" customWidth="1"/>
    <col min="13056" max="13056" width="17.375" style="103" customWidth="1"/>
    <col min="13057" max="13306" width="9" style="103" customWidth="1"/>
    <col min="13307" max="13307" width="29.625" style="103" customWidth="1"/>
    <col min="13308" max="13308" width="12.75" style="103"/>
    <col min="13309" max="13309" width="29.75" style="103" customWidth="1"/>
    <col min="13310" max="13310" width="17" style="103" customWidth="1"/>
    <col min="13311" max="13311" width="37" style="103" customWidth="1"/>
    <col min="13312" max="13312" width="17.375" style="103" customWidth="1"/>
    <col min="13313" max="13562" width="9" style="103" customWidth="1"/>
    <col min="13563" max="13563" width="29.625" style="103" customWidth="1"/>
    <col min="13564" max="13564" width="12.75" style="103"/>
    <col min="13565" max="13565" width="29.75" style="103" customWidth="1"/>
    <col min="13566" max="13566" width="17" style="103" customWidth="1"/>
    <col min="13567" max="13567" width="37" style="103" customWidth="1"/>
    <col min="13568" max="13568" width="17.375" style="103" customWidth="1"/>
    <col min="13569" max="13818" width="9" style="103" customWidth="1"/>
    <col min="13819" max="13819" width="29.625" style="103" customWidth="1"/>
    <col min="13820" max="13820" width="12.75" style="103"/>
    <col min="13821" max="13821" width="29.75" style="103" customWidth="1"/>
    <col min="13822" max="13822" width="17" style="103" customWidth="1"/>
    <col min="13823" max="13823" width="37" style="103" customWidth="1"/>
    <col min="13824" max="13824" width="17.375" style="103" customWidth="1"/>
    <col min="13825" max="14074" width="9" style="103" customWidth="1"/>
    <col min="14075" max="14075" width="29.625" style="103" customWidth="1"/>
    <col min="14076" max="14076" width="12.75" style="103"/>
    <col min="14077" max="14077" width="29.75" style="103" customWidth="1"/>
    <col min="14078" max="14078" width="17" style="103" customWidth="1"/>
    <col min="14079" max="14079" width="37" style="103" customWidth="1"/>
    <col min="14080" max="14080" width="17.375" style="103" customWidth="1"/>
    <col min="14081" max="14330" width="9" style="103" customWidth="1"/>
    <col min="14331" max="14331" width="29.625" style="103" customWidth="1"/>
    <col min="14332" max="14332" width="12.75" style="103"/>
    <col min="14333" max="14333" width="29.75" style="103" customWidth="1"/>
    <col min="14334" max="14334" width="17" style="103" customWidth="1"/>
    <col min="14335" max="14335" width="37" style="103" customWidth="1"/>
    <col min="14336" max="14336" width="17.375" style="103" customWidth="1"/>
    <col min="14337" max="14586" width="9" style="103" customWidth="1"/>
    <col min="14587" max="14587" width="29.625" style="103" customWidth="1"/>
    <col min="14588" max="14588" width="12.75" style="103"/>
    <col min="14589" max="14589" width="29.75" style="103" customWidth="1"/>
    <col min="14590" max="14590" width="17" style="103" customWidth="1"/>
    <col min="14591" max="14591" width="37" style="103" customWidth="1"/>
    <col min="14592" max="14592" width="17.375" style="103" customWidth="1"/>
    <col min="14593" max="14842" width="9" style="103" customWidth="1"/>
    <col min="14843" max="14843" width="29.625" style="103" customWidth="1"/>
    <col min="14844" max="14844" width="12.75" style="103"/>
    <col min="14845" max="14845" width="29.75" style="103" customWidth="1"/>
    <col min="14846" max="14846" width="17" style="103" customWidth="1"/>
    <col min="14847" max="14847" width="37" style="103" customWidth="1"/>
    <col min="14848" max="14848" width="17.375" style="103" customWidth="1"/>
    <col min="14849" max="15098" width="9" style="103" customWidth="1"/>
    <col min="15099" max="15099" width="29.625" style="103" customWidth="1"/>
    <col min="15100" max="15100" width="12.75" style="103"/>
    <col min="15101" max="15101" width="29.75" style="103" customWidth="1"/>
    <col min="15102" max="15102" width="17" style="103" customWidth="1"/>
    <col min="15103" max="15103" width="37" style="103" customWidth="1"/>
    <col min="15104" max="15104" width="17.375" style="103" customWidth="1"/>
    <col min="15105" max="15354" width="9" style="103" customWidth="1"/>
    <col min="15355" max="15355" width="29.625" style="103" customWidth="1"/>
    <col min="15356" max="15356" width="12.75" style="103"/>
    <col min="15357" max="15357" width="29.75" style="103" customWidth="1"/>
    <col min="15358" max="15358" width="17" style="103" customWidth="1"/>
    <col min="15359" max="15359" width="37" style="103" customWidth="1"/>
    <col min="15360" max="15360" width="17.375" style="103" customWidth="1"/>
    <col min="15361" max="15610" width="9" style="103" customWidth="1"/>
    <col min="15611" max="15611" width="29.625" style="103" customWidth="1"/>
    <col min="15612" max="15612" width="12.75" style="103"/>
    <col min="15613" max="15613" width="29.75" style="103" customWidth="1"/>
    <col min="15614" max="15614" width="17" style="103" customWidth="1"/>
    <col min="15615" max="15615" width="37" style="103" customWidth="1"/>
    <col min="15616" max="15616" width="17.375" style="103" customWidth="1"/>
    <col min="15617" max="15866" width="9" style="103" customWidth="1"/>
    <col min="15867" max="15867" width="29.625" style="103" customWidth="1"/>
    <col min="15868" max="15868" width="12.75" style="103"/>
    <col min="15869" max="15869" width="29.75" style="103" customWidth="1"/>
    <col min="15870" max="15870" width="17" style="103" customWidth="1"/>
    <col min="15871" max="15871" width="37" style="103" customWidth="1"/>
    <col min="15872" max="15872" width="17.375" style="103" customWidth="1"/>
    <col min="15873" max="16122" width="9" style="103" customWidth="1"/>
    <col min="16123" max="16123" width="29.625" style="103" customWidth="1"/>
    <col min="16124" max="16124" width="12.75" style="103"/>
    <col min="16125" max="16125" width="29.75" style="103" customWidth="1"/>
    <col min="16126" max="16126" width="17" style="103" customWidth="1"/>
    <col min="16127" max="16127" width="37" style="103" customWidth="1"/>
    <col min="16128" max="16128" width="17.375" style="103" customWidth="1"/>
    <col min="16129" max="16378" width="9" style="103" customWidth="1"/>
    <col min="16379" max="16379" width="29.625" style="103" customWidth="1"/>
    <col min="16380" max="16384" width="12.75" style="103"/>
  </cols>
  <sheetData>
    <row r="1" ht="18.75" spans="1:4">
      <c r="A1" s="107" t="s">
        <v>1247</v>
      </c>
      <c r="B1" s="107"/>
      <c r="C1" s="108"/>
      <c r="D1" s="109"/>
    </row>
    <row r="2" ht="30" customHeight="1" spans="1:4">
      <c r="A2" s="74" t="s">
        <v>1248</v>
      </c>
      <c r="B2" s="74"/>
      <c r="C2" s="74"/>
      <c r="D2" s="74"/>
    </row>
    <row r="3" s="73" customFormat="1" ht="21.95" customHeight="1" spans="1:4">
      <c r="A3" s="110"/>
      <c r="B3" s="111"/>
      <c r="C3" s="112"/>
      <c r="D3" s="113" t="s">
        <v>78</v>
      </c>
    </row>
    <row r="4" s="73" customFormat="1" ht="24" customHeight="1" spans="1:4">
      <c r="A4" s="78" t="s">
        <v>702</v>
      </c>
      <c r="B4" s="80" t="s">
        <v>757</v>
      </c>
      <c r="C4" s="80" t="s">
        <v>217</v>
      </c>
      <c r="D4" s="81" t="s">
        <v>757</v>
      </c>
    </row>
    <row r="5" s="73" customFormat="1" ht="24" customHeight="1" spans="1:4">
      <c r="A5" s="114" t="s">
        <v>159</v>
      </c>
      <c r="B5" s="83">
        <f>B6+B18</f>
        <v>8626</v>
      </c>
      <c r="C5" s="115" t="s">
        <v>159</v>
      </c>
      <c r="D5" s="85">
        <f>B5</f>
        <v>8626</v>
      </c>
    </row>
    <row r="6" s="73" customFormat="1" ht="24" customHeight="1" spans="1:4">
      <c r="A6" s="116" t="s">
        <v>160</v>
      </c>
      <c r="B6" s="83">
        <f>B7+B8</f>
        <v>8000</v>
      </c>
      <c r="C6" s="117" t="s">
        <v>161</v>
      </c>
      <c r="D6" s="85">
        <f>SUM(D7,D10,D13,D16)</f>
        <v>626</v>
      </c>
    </row>
    <row r="7" s="73" customFormat="1" ht="20.1" customHeight="1" spans="1:5">
      <c r="A7" s="118" t="s">
        <v>988</v>
      </c>
      <c r="B7" s="83">
        <v>8000</v>
      </c>
      <c r="C7" s="119" t="s">
        <v>989</v>
      </c>
      <c r="D7" s="85">
        <f>SUM(D8:D8)</f>
        <v>626</v>
      </c>
      <c r="E7" s="120"/>
    </row>
    <row r="8" s="73" customFormat="1" ht="20.1" customHeight="1" spans="1:5">
      <c r="A8" s="118"/>
      <c r="B8" s="83"/>
      <c r="C8" s="121" t="s">
        <v>1249</v>
      </c>
      <c r="D8" s="91">
        <v>626</v>
      </c>
      <c r="E8" s="120"/>
    </row>
    <row r="9" s="73" customFormat="1" ht="20.1" customHeight="1" spans="1:4">
      <c r="A9" s="118"/>
      <c r="B9" s="83"/>
      <c r="C9" s="122"/>
      <c r="D9" s="123"/>
    </row>
    <row r="10" s="73" customFormat="1" ht="20.1" customHeight="1" spans="1:4">
      <c r="A10" s="118"/>
      <c r="B10" s="83"/>
      <c r="C10" s="119"/>
      <c r="D10" s="85"/>
    </row>
    <row r="11" s="73" customFormat="1" ht="20.1" customHeight="1" spans="1:6">
      <c r="A11" s="124"/>
      <c r="B11" s="125"/>
      <c r="C11" s="121"/>
      <c r="D11" s="91"/>
      <c r="E11" s="120"/>
      <c r="F11" s="126"/>
    </row>
    <row r="12" s="73" customFormat="1" ht="20.1" customHeight="1" spans="1:6">
      <c r="A12" s="127"/>
      <c r="B12" s="125"/>
      <c r="C12" s="121"/>
      <c r="D12" s="91"/>
      <c r="F12" s="126"/>
    </row>
    <row r="13" s="73" customFormat="1" ht="20.1" customHeight="1" spans="1:6">
      <c r="A13" s="127"/>
      <c r="B13" s="125"/>
      <c r="C13" s="119"/>
      <c r="D13" s="85"/>
      <c r="F13" s="126"/>
    </row>
    <row r="14" s="73" customFormat="1" ht="20.1" customHeight="1" spans="1:6">
      <c r="A14" s="128"/>
      <c r="B14" s="129"/>
      <c r="C14" s="121"/>
      <c r="D14" s="91"/>
      <c r="F14" s="126"/>
    </row>
    <row r="15" s="73" customFormat="1" ht="20.1" customHeight="1" spans="1:4">
      <c r="A15" s="128"/>
      <c r="B15" s="129"/>
      <c r="C15" s="121"/>
      <c r="D15" s="91"/>
    </row>
    <row r="16" s="73" customFormat="1" ht="20.1" customHeight="1" spans="1:4">
      <c r="A16" s="130"/>
      <c r="B16" s="125"/>
      <c r="C16" s="119"/>
      <c r="D16" s="85"/>
    </row>
    <row r="17" s="73" customFormat="1" ht="20.1" customHeight="1" spans="1:4">
      <c r="A17" s="130"/>
      <c r="B17" s="125"/>
      <c r="C17" s="121"/>
      <c r="D17" s="91"/>
    </row>
    <row r="18" s="73" customFormat="1" ht="20.1" customHeight="1" spans="1:5">
      <c r="A18" s="131" t="s">
        <v>195</v>
      </c>
      <c r="B18" s="132">
        <f>B19</f>
        <v>626</v>
      </c>
      <c r="C18" s="133" t="s">
        <v>196</v>
      </c>
      <c r="D18" s="85">
        <f>D19</f>
        <v>8000</v>
      </c>
      <c r="E18" s="134"/>
    </row>
    <row r="19" s="73" customFormat="1" ht="20.1" customHeight="1" spans="1:4">
      <c r="A19" s="135" t="s">
        <v>1250</v>
      </c>
      <c r="B19" s="136">
        <v>626</v>
      </c>
      <c r="C19" s="137" t="s">
        <v>1251</v>
      </c>
      <c r="D19" s="138">
        <v>8000</v>
      </c>
    </row>
    <row r="20" ht="35.1" customHeight="1" spans="1:4">
      <c r="A20" s="139" t="s">
        <v>1252</v>
      </c>
      <c r="B20" s="139"/>
      <c r="C20" s="139"/>
      <c r="D20" s="139"/>
    </row>
    <row r="21" ht="22.15" customHeight="1"/>
    <row r="22" ht="22.15" customHeight="1"/>
  </sheetData>
  <mergeCells count="3">
    <mergeCell ref="A1:B1"/>
    <mergeCell ref="A2:D2"/>
    <mergeCell ref="A20:D20"/>
  </mergeCells>
  <printOptions horizontalCentered="1"/>
  <pageMargins left="0.236220472440945" right="0.236220472440945" top="0.511811023622047" bottom="0.31496062992126" header="0.31496062992126" footer="0.31496062992126"/>
  <pageSetup paperSize="9" firstPageNumber="65" orientation="portrait" blackAndWhite="1" useFirstPageNumber="1" errors="blank"/>
  <headerFooter alignWithMargins="0">
    <oddFooter>&amp;C&amp;P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tabColor rgb="FF7030A0"/>
  </sheetPr>
  <dimension ref="A1:D34"/>
  <sheetViews>
    <sheetView showZeros="0" workbookViewId="0">
      <selection activeCell="A3" sqref="A3:B3"/>
    </sheetView>
  </sheetViews>
  <sheetFormatPr defaultColWidth="9" defaultRowHeight="14.25" outlineLevelCol="3"/>
  <cols>
    <col min="1" max="1" width="39.625" style="71" customWidth="1"/>
    <col min="2" max="2" width="9.375" style="72" customWidth="1"/>
    <col min="3" max="3" width="40.125" style="72" customWidth="1"/>
    <col min="4" max="4" width="8" style="72" customWidth="1"/>
    <col min="5" max="6" width="9" style="72"/>
    <col min="7" max="7" width="31.625" style="72" customWidth="1"/>
    <col min="8" max="8" width="9" style="72"/>
    <col min="9" max="9" width="31.625" style="72" customWidth="1"/>
    <col min="10" max="256" width="9" style="72"/>
    <col min="257" max="257" width="42.5" style="72" customWidth="1"/>
    <col min="258" max="258" width="16.25" style="72" customWidth="1"/>
    <col min="259" max="259" width="40" style="72" customWidth="1"/>
    <col min="260" max="260" width="17.875" style="72" customWidth="1"/>
    <col min="261" max="262" width="9" style="72"/>
    <col min="263" max="263" width="31.625" style="72" customWidth="1"/>
    <col min="264" max="264" width="9" style="72"/>
    <col min="265" max="265" width="31.625" style="72" customWidth="1"/>
    <col min="266" max="512" width="9" style="72"/>
    <col min="513" max="513" width="42.5" style="72" customWidth="1"/>
    <col min="514" max="514" width="16.25" style="72" customWidth="1"/>
    <col min="515" max="515" width="40" style="72" customWidth="1"/>
    <col min="516" max="516" width="17.875" style="72" customWidth="1"/>
    <col min="517" max="518" width="9" style="72"/>
    <col min="519" max="519" width="31.625" style="72" customWidth="1"/>
    <col min="520" max="520" width="9" style="72"/>
    <col min="521" max="521" width="31.625" style="72" customWidth="1"/>
    <col min="522" max="768" width="9" style="72"/>
    <col min="769" max="769" width="42.5" style="72" customWidth="1"/>
    <col min="770" max="770" width="16.25" style="72" customWidth="1"/>
    <col min="771" max="771" width="40" style="72" customWidth="1"/>
    <col min="772" max="772" width="17.875" style="72" customWidth="1"/>
    <col min="773" max="774" width="9" style="72"/>
    <col min="775" max="775" width="31.625" style="72" customWidth="1"/>
    <col min="776" max="776" width="9" style="72"/>
    <col min="777" max="777" width="31.625" style="72" customWidth="1"/>
    <col min="778" max="1024" width="9" style="72"/>
    <col min="1025" max="1025" width="42.5" style="72" customWidth="1"/>
    <col min="1026" max="1026" width="16.25" style="72" customWidth="1"/>
    <col min="1027" max="1027" width="40" style="72" customWidth="1"/>
    <col min="1028" max="1028" width="17.875" style="72" customWidth="1"/>
    <col min="1029" max="1030" width="9" style="72"/>
    <col min="1031" max="1031" width="31.625" style="72" customWidth="1"/>
    <col min="1032" max="1032" width="9" style="72"/>
    <col min="1033" max="1033" width="31.625" style="72" customWidth="1"/>
    <col min="1034" max="1280" width="9" style="72"/>
    <col min="1281" max="1281" width="42.5" style="72" customWidth="1"/>
    <col min="1282" max="1282" width="16.25" style="72" customWidth="1"/>
    <col min="1283" max="1283" width="40" style="72" customWidth="1"/>
    <col min="1284" max="1284" width="17.875" style="72" customWidth="1"/>
    <col min="1285" max="1286" width="9" style="72"/>
    <col min="1287" max="1287" width="31.625" style="72" customWidth="1"/>
    <col min="1288" max="1288" width="9" style="72"/>
    <col min="1289" max="1289" width="31.625" style="72" customWidth="1"/>
    <col min="1290" max="1536" width="9" style="72"/>
    <col min="1537" max="1537" width="42.5" style="72" customWidth="1"/>
    <col min="1538" max="1538" width="16.25" style="72" customWidth="1"/>
    <col min="1539" max="1539" width="40" style="72" customWidth="1"/>
    <col min="1540" max="1540" width="17.875" style="72" customWidth="1"/>
    <col min="1541" max="1542" width="9" style="72"/>
    <col min="1543" max="1543" width="31.625" style="72" customWidth="1"/>
    <col min="1544" max="1544" width="9" style="72"/>
    <col min="1545" max="1545" width="31.625" style="72" customWidth="1"/>
    <col min="1546" max="1792" width="9" style="72"/>
    <col min="1793" max="1793" width="42.5" style="72" customWidth="1"/>
    <col min="1794" max="1794" width="16.25" style="72" customWidth="1"/>
    <col min="1795" max="1795" width="40" style="72" customWidth="1"/>
    <col min="1796" max="1796" width="17.875" style="72" customWidth="1"/>
    <col min="1797" max="1798" width="9" style="72"/>
    <col min="1799" max="1799" width="31.625" style="72" customWidth="1"/>
    <col min="1800" max="1800" width="9" style="72"/>
    <col min="1801" max="1801" width="31.625" style="72" customWidth="1"/>
    <col min="1802" max="2048" width="9" style="72"/>
    <col min="2049" max="2049" width="42.5" style="72" customWidth="1"/>
    <col min="2050" max="2050" width="16.25" style="72" customWidth="1"/>
    <col min="2051" max="2051" width="40" style="72" customWidth="1"/>
    <col min="2052" max="2052" width="17.875" style="72" customWidth="1"/>
    <col min="2053" max="2054" width="9" style="72"/>
    <col min="2055" max="2055" width="31.625" style="72" customWidth="1"/>
    <col min="2056" max="2056" width="9" style="72"/>
    <col min="2057" max="2057" width="31.625" style="72" customWidth="1"/>
    <col min="2058" max="2304" width="9" style="72"/>
    <col min="2305" max="2305" width="42.5" style="72" customWidth="1"/>
    <col min="2306" max="2306" width="16.25" style="72" customWidth="1"/>
    <col min="2307" max="2307" width="40" style="72" customWidth="1"/>
    <col min="2308" max="2308" width="17.875" style="72" customWidth="1"/>
    <col min="2309" max="2310" width="9" style="72"/>
    <col min="2311" max="2311" width="31.625" style="72" customWidth="1"/>
    <col min="2312" max="2312" width="9" style="72"/>
    <col min="2313" max="2313" width="31.625" style="72" customWidth="1"/>
    <col min="2314" max="2560" width="9" style="72"/>
    <col min="2561" max="2561" width="42.5" style="72" customWidth="1"/>
    <col min="2562" max="2562" width="16.25" style="72" customWidth="1"/>
    <col min="2563" max="2563" width="40" style="72" customWidth="1"/>
    <col min="2564" max="2564" width="17.875" style="72" customWidth="1"/>
    <col min="2565" max="2566" width="9" style="72"/>
    <col min="2567" max="2567" width="31.625" style="72" customWidth="1"/>
    <col min="2568" max="2568" width="9" style="72"/>
    <col min="2569" max="2569" width="31.625" style="72" customWidth="1"/>
    <col min="2570" max="2816" width="9" style="72"/>
    <col min="2817" max="2817" width="42.5" style="72" customWidth="1"/>
    <col min="2818" max="2818" width="16.25" style="72" customWidth="1"/>
    <col min="2819" max="2819" width="40" style="72" customWidth="1"/>
    <col min="2820" max="2820" width="17.875" style="72" customWidth="1"/>
    <col min="2821" max="2822" width="9" style="72"/>
    <col min="2823" max="2823" width="31.625" style="72" customWidth="1"/>
    <col min="2824" max="2824" width="9" style="72"/>
    <col min="2825" max="2825" width="31.625" style="72" customWidth="1"/>
    <col min="2826" max="3072" width="9" style="72"/>
    <col min="3073" max="3073" width="42.5" style="72" customWidth="1"/>
    <col min="3074" max="3074" width="16.25" style="72" customWidth="1"/>
    <col min="3075" max="3075" width="40" style="72" customWidth="1"/>
    <col min="3076" max="3076" width="17.875" style="72" customWidth="1"/>
    <col min="3077" max="3078" width="9" style="72"/>
    <col min="3079" max="3079" width="31.625" style="72" customWidth="1"/>
    <col min="3080" max="3080" width="9" style="72"/>
    <col min="3081" max="3081" width="31.625" style="72" customWidth="1"/>
    <col min="3082" max="3328" width="9" style="72"/>
    <col min="3329" max="3329" width="42.5" style="72" customWidth="1"/>
    <col min="3330" max="3330" width="16.25" style="72" customWidth="1"/>
    <col min="3331" max="3331" width="40" style="72" customWidth="1"/>
    <col min="3332" max="3332" width="17.875" style="72" customWidth="1"/>
    <col min="3333" max="3334" width="9" style="72"/>
    <col min="3335" max="3335" width="31.625" style="72" customWidth="1"/>
    <col min="3336" max="3336" width="9" style="72"/>
    <col min="3337" max="3337" width="31.625" style="72" customWidth="1"/>
    <col min="3338" max="3584" width="9" style="72"/>
    <col min="3585" max="3585" width="42.5" style="72" customWidth="1"/>
    <col min="3586" max="3586" width="16.25" style="72" customWidth="1"/>
    <col min="3587" max="3587" width="40" style="72" customWidth="1"/>
    <col min="3588" max="3588" width="17.875" style="72" customWidth="1"/>
    <col min="3589" max="3590" width="9" style="72"/>
    <col min="3591" max="3591" width="31.625" style="72" customWidth="1"/>
    <col min="3592" max="3592" width="9" style="72"/>
    <col min="3593" max="3593" width="31.625" style="72" customWidth="1"/>
    <col min="3594" max="3840" width="9" style="72"/>
    <col min="3841" max="3841" width="42.5" style="72" customWidth="1"/>
    <col min="3842" max="3842" width="16.25" style="72" customWidth="1"/>
    <col min="3843" max="3843" width="40" style="72" customWidth="1"/>
    <col min="3844" max="3844" width="17.875" style="72" customWidth="1"/>
    <col min="3845" max="3846" width="9" style="72"/>
    <col min="3847" max="3847" width="31.625" style="72" customWidth="1"/>
    <col min="3848" max="3848" width="9" style="72"/>
    <col min="3849" max="3849" width="31.625" style="72" customWidth="1"/>
    <col min="3850" max="4096" width="9" style="72"/>
    <col min="4097" max="4097" width="42.5" style="72" customWidth="1"/>
    <col min="4098" max="4098" width="16.25" style="72" customWidth="1"/>
    <col min="4099" max="4099" width="40" style="72" customWidth="1"/>
    <col min="4100" max="4100" width="17.875" style="72" customWidth="1"/>
    <col min="4101" max="4102" width="9" style="72"/>
    <col min="4103" max="4103" width="31.625" style="72" customWidth="1"/>
    <col min="4104" max="4104" width="9" style="72"/>
    <col min="4105" max="4105" width="31.625" style="72" customWidth="1"/>
    <col min="4106" max="4352" width="9" style="72"/>
    <col min="4353" max="4353" width="42.5" style="72" customWidth="1"/>
    <col min="4354" max="4354" width="16.25" style="72" customWidth="1"/>
    <col min="4355" max="4355" width="40" style="72" customWidth="1"/>
    <col min="4356" max="4356" width="17.875" style="72" customWidth="1"/>
    <col min="4357" max="4358" width="9" style="72"/>
    <col min="4359" max="4359" width="31.625" style="72" customWidth="1"/>
    <col min="4360" max="4360" width="9" style="72"/>
    <col min="4361" max="4361" width="31.625" style="72" customWidth="1"/>
    <col min="4362" max="4608" width="9" style="72"/>
    <col min="4609" max="4609" width="42.5" style="72" customWidth="1"/>
    <col min="4610" max="4610" width="16.25" style="72" customWidth="1"/>
    <col min="4611" max="4611" width="40" style="72" customWidth="1"/>
    <col min="4612" max="4612" width="17.875" style="72" customWidth="1"/>
    <col min="4613" max="4614" width="9" style="72"/>
    <col min="4615" max="4615" width="31.625" style="72" customWidth="1"/>
    <col min="4616" max="4616" width="9" style="72"/>
    <col min="4617" max="4617" width="31.625" style="72" customWidth="1"/>
    <col min="4618" max="4864" width="9" style="72"/>
    <col min="4865" max="4865" width="42.5" style="72" customWidth="1"/>
    <col min="4866" max="4866" width="16.25" style="72" customWidth="1"/>
    <col min="4867" max="4867" width="40" style="72" customWidth="1"/>
    <col min="4868" max="4868" width="17.875" style="72" customWidth="1"/>
    <col min="4869" max="4870" width="9" style="72"/>
    <col min="4871" max="4871" width="31.625" style="72" customWidth="1"/>
    <col min="4872" max="4872" width="9" style="72"/>
    <col min="4873" max="4873" width="31.625" style="72" customWidth="1"/>
    <col min="4874" max="5120" width="9" style="72"/>
    <col min="5121" max="5121" width="42.5" style="72" customWidth="1"/>
    <col min="5122" max="5122" width="16.25" style="72" customWidth="1"/>
    <col min="5123" max="5123" width="40" style="72" customWidth="1"/>
    <col min="5124" max="5124" width="17.875" style="72" customWidth="1"/>
    <col min="5125" max="5126" width="9" style="72"/>
    <col min="5127" max="5127" width="31.625" style="72" customWidth="1"/>
    <col min="5128" max="5128" width="9" style="72"/>
    <col min="5129" max="5129" width="31.625" style="72" customWidth="1"/>
    <col min="5130" max="5376" width="9" style="72"/>
    <col min="5377" max="5377" width="42.5" style="72" customWidth="1"/>
    <col min="5378" max="5378" width="16.25" style="72" customWidth="1"/>
    <col min="5379" max="5379" width="40" style="72" customWidth="1"/>
    <col min="5380" max="5380" width="17.875" style="72" customWidth="1"/>
    <col min="5381" max="5382" width="9" style="72"/>
    <col min="5383" max="5383" width="31.625" style="72" customWidth="1"/>
    <col min="5384" max="5384" width="9" style="72"/>
    <col min="5385" max="5385" width="31.625" style="72" customWidth="1"/>
    <col min="5386" max="5632" width="9" style="72"/>
    <col min="5633" max="5633" width="42.5" style="72" customWidth="1"/>
    <col min="5634" max="5634" width="16.25" style="72" customWidth="1"/>
    <col min="5635" max="5635" width="40" style="72" customWidth="1"/>
    <col min="5636" max="5636" width="17.875" style="72" customWidth="1"/>
    <col min="5637" max="5638" width="9" style="72"/>
    <col min="5639" max="5639" width="31.625" style="72" customWidth="1"/>
    <col min="5640" max="5640" width="9" style="72"/>
    <col min="5641" max="5641" width="31.625" style="72" customWidth="1"/>
    <col min="5642" max="5888" width="9" style="72"/>
    <col min="5889" max="5889" width="42.5" style="72" customWidth="1"/>
    <col min="5890" max="5890" width="16.25" style="72" customWidth="1"/>
    <col min="5891" max="5891" width="40" style="72" customWidth="1"/>
    <col min="5892" max="5892" width="17.875" style="72" customWidth="1"/>
    <col min="5893" max="5894" width="9" style="72"/>
    <col min="5895" max="5895" width="31.625" style="72" customWidth="1"/>
    <col min="5896" max="5896" width="9" style="72"/>
    <col min="5897" max="5897" width="31.625" style="72" customWidth="1"/>
    <col min="5898" max="6144" width="9" style="72"/>
    <col min="6145" max="6145" width="42.5" style="72" customWidth="1"/>
    <col min="6146" max="6146" width="16.25" style="72" customWidth="1"/>
    <col min="6147" max="6147" width="40" style="72" customWidth="1"/>
    <col min="6148" max="6148" width="17.875" style="72" customWidth="1"/>
    <col min="6149" max="6150" width="9" style="72"/>
    <col min="6151" max="6151" width="31.625" style="72" customWidth="1"/>
    <col min="6152" max="6152" width="9" style="72"/>
    <col min="6153" max="6153" width="31.625" style="72" customWidth="1"/>
    <col min="6154" max="6400" width="9" style="72"/>
    <col min="6401" max="6401" width="42.5" style="72" customWidth="1"/>
    <col min="6402" max="6402" width="16.25" style="72" customWidth="1"/>
    <col min="6403" max="6403" width="40" style="72" customWidth="1"/>
    <col min="6404" max="6404" width="17.875" style="72" customWidth="1"/>
    <col min="6405" max="6406" width="9" style="72"/>
    <col min="6407" max="6407" width="31.625" style="72" customWidth="1"/>
    <col min="6408" max="6408" width="9" style="72"/>
    <col min="6409" max="6409" width="31.625" style="72" customWidth="1"/>
    <col min="6410" max="6656" width="9" style="72"/>
    <col min="6657" max="6657" width="42.5" style="72" customWidth="1"/>
    <col min="6658" max="6658" width="16.25" style="72" customWidth="1"/>
    <col min="6659" max="6659" width="40" style="72" customWidth="1"/>
    <col min="6660" max="6660" width="17.875" style="72" customWidth="1"/>
    <col min="6661" max="6662" width="9" style="72"/>
    <col min="6663" max="6663" width="31.625" style="72" customWidth="1"/>
    <col min="6664" max="6664" width="9" style="72"/>
    <col min="6665" max="6665" width="31.625" style="72" customWidth="1"/>
    <col min="6666" max="6912" width="9" style="72"/>
    <col min="6913" max="6913" width="42.5" style="72" customWidth="1"/>
    <col min="6914" max="6914" width="16.25" style="72" customWidth="1"/>
    <col min="6915" max="6915" width="40" style="72" customWidth="1"/>
    <col min="6916" max="6916" width="17.875" style="72" customWidth="1"/>
    <col min="6917" max="6918" width="9" style="72"/>
    <col min="6919" max="6919" width="31.625" style="72" customWidth="1"/>
    <col min="6920" max="6920" width="9" style="72"/>
    <col min="6921" max="6921" width="31.625" style="72" customWidth="1"/>
    <col min="6922" max="7168" width="9" style="72"/>
    <col min="7169" max="7169" width="42.5" style="72" customWidth="1"/>
    <col min="7170" max="7170" width="16.25" style="72" customWidth="1"/>
    <col min="7171" max="7171" width="40" style="72" customWidth="1"/>
    <col min="7172" max="7172" width="17.875" style="72" customWidth="1"/>
    <col min="7173" max="7174" width="9" style="72"/>
    <col min="7175" max="7175" width="31.625" style="72" customWidth="1"/>
    <col min="7176" max="7176" width="9" style="72"/>
    <col min="7177" max="7177" width="31.625" style="72" customWidth="1"/>
    <col min="7178" max="7424" width="9" style="72"/>
    <col min="7425" max="7425" width="42.5" style="72" customWidth="1"/>
    <col min="7426" max="7426" width="16.25" style="72" customWidth="1"/>
    <col min="7427" max="7427" width="40" style="72" customWidth="1"/>
    <col min="7428" max="7428" width="17.875" style="72" customWidth="1"/>
    <col min="7429" max="7430" width="9" style="72"/>
    <col min="7431" max="7431" width="31.625" style="72" customWidth="1"/>
    <col min="7432" max="7432" width="9" style="72"/>
    <col min="7433" max="7433" width="31.625" style="72" customWidth="1"/>
    <col min="7434" max="7680" width="9" style="72"/>
    <col min="7681" max="7681" width="42.5" style="72" customWidth="1"/>
    <col min="7682" max="7682" width="16.25" style="72" customWidth="1"/>
    <col min="7683" max="7683" width="40" style="72" customWidth="1"/>
    <col min="7684" max="7684" width="17.875" style="72" customWidth="1"/>
    <col min="7685" max="7686" width="9" style="72"/>
    <col min="7687" max="7687" width="31.625" style="72" customWidth="1"/>
    <col min="7688" max="7688" width="9" style="72"/>
    <col min="7689" max="7689" width="31.625" style="72" customWidth="1"/>
    <col min="7690" max="7936" width="9" style="72"/>
    <col min="7937" max="7937" width="42.5" style="72" customWidth="1"/>
    <col min="7938" max="7938" width="16.25" style="72" customWidth="1"/>
    <col min="7939" max="7939" width="40" style="72" customWidth="1"/>
    <col min="7940" max="7940" width="17.875" style="72" customWidth="1"/>
    <col min="7941" max="7942" width="9" style="72"/>
    <col min="7943" max="7943" width="31.625" style="72" customWidth="1"/>
    <col min="7944" max="7944" width="9" style="72"/>
    <col min="7945" max="7945" width="31.625" style="72" customWidth="1"/>
    <col min="7946" max="8192" width="9" style="72"/>
    <col min="8193" max="8193" width="42.5" style="72" customWidth="1"/>
    <col min="8194" max="8194" width="16.25" style="72" customWidth="1"/>
    <col min="8195" max="8195" width="40" style="72" customWidth="1"/>
    <col min="8196" max="8196" width="17.875" style="72" customWidth="1"/>
    <col min="8197" max="8198" width="9" style="72"/>
    <col min="8199" max="8199" width="31.625" style="72" customWidth="1"/>
    <col min="8200" max="8200" width="9" style="72"/>
    <col min="8201" max="8201" width="31.625" style="72" customWidth="1"/>
    <col min="8202" max="8448" width="9" style="72"/>
    <col min="8449" max="8449" width="42.5" style="72" customWidth="1"/>
    <col min="8450" max="8450" width="16.25" style="72" customWidth="1"/>
    <col min="8451" max="8451" width="40" style="72" customWidth="1"/>
    <col min="8452" max="8452" width="17.875" style="72" customWidth="1"/>
    <col min="8453" max="8454" width="9" style="72"/>
    <col min="8455" max="8455" width="31.625" style="72" customWidth="1"/>
    <col min="8456" max="8456" width="9" style="72"/>
    <col min="8457" max="8457" width="31.625" style="72" customWidth="1"/>
    <col min="8458" max="8704" width="9" style="72"/>
    <col min="8705" max="8705" width="42.5" style="72" customWidth="1"/>
    <col min="8706" max="8706" width="16.25" style="72" customWidth="1"/>
    <col min="8707" max="8707" width="40" style="72" customWidth="1"/>
    <col min="8708" max="8708" width="17.875" style="72" customWidth="1"/>
    <col min="8709" max="8710" width="9" style="72"/>
    <col min="8711" max="8711" width="31.625" style="72" customWidth="1"/>
    <col min="8712" max="8712" width="9" style="72"/>
    <col min="8713" max="8713" width="31.625" style="72" customWidth="1"/>
    <col min="8714" max="8960" width="9" style="72"/>
    <col min="8961" max="8961" width="42.5" style="72" customWidth="1"/>
    <col min="8962" max="8962" width="16.25" style="72" customWidth="1"/>
    <col min="8963" max="8963" width="40" style="72" customWidth="1"/>
    <col min="8964" max="8964" width="17.875" style="72" customWidth="1"/>
    <col min="8965" max="8966" width="9" style="72"/>
    <col min="8967" max="8967" width="31.625" style="72" customWidth="1"/>
    <col min="8968" max="8968" width="9" style="72"/>
    <col min="8969" max="8969" width="31.625" style="72" customWidth="1"/>
    <col min="8970" max="9216" width="9" style="72"/>
    <col min="9217" max="9217" width="42.5" style="72" customWidth="1"/>
    <col min="9218" max="9218" width="16.25" style="72" customWidth="1"/>
    <col min="9219" max="9219" width="40" style="72" customWidth="1"/>
    <col min="9220" max="9220" width="17.875" style="72" customWidth="1"/>
    <col min="9221" max="9222" width="9" style="72"/>
    <col min="9223" max="9223" width="31.625" style="72" customWidth="1"/>
    <col min="9224" max="9224" width="9" style="72"/>
    <col min="9225" max="9225" width="31.625" style="72" customWidth="1"/>
    <col min="9226" max="9472" width="9" style="72"/>
    <col min="9473" max="9473" width="42.5" style="72" customWidth="1"/>
    <col min="9474" max="9474" width="16.25" style="72" customWidth="1"/>
    <col min="9475" max="9475" width="40" style="72" customWidth="1"/>
    <col min="9476" max="9476" width="17.875" style="72" customWidth="1"/>
    <col min="9477" max="9478" width="9" style="72"/>
    <col min="9479" max="9479" width="31.625" style="72" customWidth="1"/>
    <col min="9480" max="9480" width="9" style="72"/>
    <col min="9481" max="9481" width="31.625" style="72" customWidth="1"/>
    <col min="9482" max="9728" width="9" style="72"/>
    <col min="9729" max="9729" width="42.5" style="72" customWidth="1"/>
    <col min="9730" max="9730" width="16.25" style="72" customWidth="1"/>
    <col min="9731" max="9731" width="40" style="72" customWidth="1"/>
    <col min="9732" max="9732" width="17.875" style="72" customWidth="1"/>
    <col min="9733" max="9734" width="9" style="72"/>
    <col min="9735" max="9735" width="31.625" style="72" customWidth="1"/>
    <col min="9736" max="9736" width="9" style="72"/>
    <col min="9737" max="9737" width="31.625" style="72" customWidth="1"/>
    <col min="9738" max="9984" width="9" style="72"/>
    <col min="9985" max="9985" width="42.5" style="72" customWidth="1"/>
    <col min="9986" max="9986" width="16.25" style="72" customWidth="1"/>
    <col min="9987" max="9987" width="40" style="72" customWidth="1"/>
    <col min="9988" max="9988" width="17.875" style="72" customWidth="1"/>
    <col min="9989" max="9990" width="9" style="72"/>
    <col min="9991" max="9991" width="31.625" style="72" customWidth="1"/>
    <col min="9992" max="9992" width="9" style="72"/>
    <col min="9993" max="9993" width="31.625" style="72" customWidth="1"/>
    <col min="9994" max="10240" width="9" style="72"/>
    <col min="10241" max="10241" width="42.5" style="72" customWidth="1"/>
    <col min="10242" max="10242" width="16.25" style="72" customWidth="1"/>
    <col min="10243" max="10243" width="40" style="72" customWidth="1"/>
    <col min="10244" max="10244" width="17.875" style="72" customWidth="1"/>
    <col min="10245" max="10246" width="9" style="72"/>
    <col min="10247" max="10247" width="31.625" style="72" customWidth="1"/>
    <col min="10248" max="10248" width="9" style="72"/>
    <col min="10249" max="10249" width="31.625" style="72" customWidth="1"/>
    <col min="10250" max="10496" width="9" style="72"/>
    <col min="10497" max="10497" width="42.5" style="72" customWidth="1"/>
    <col min="10498" max="10498" width="16.25" style="72" customWidth="1"/>
    <col min="10499" max="10499" width="40" style="72" customWidth="1"/>
    <col min="10500" max="10500" width="17.875" style="72" customWidth="1"/>
    <col min="10501" max="10502" width="9" style="72"/>
    <col min="10503" max="10503" width="31.625" style="72" customWidth="1"/>
    <col min="10504" max="10504" width="9" style="72"/>
    <col min="10505" max="10505" width="31.625" style="72" customWidth="1"/>
    <col min="10506" max="10752" width="9" style="72"/>
    <col min="10753" max="10753" width="42.5" style="72" customWidth="1"/>
    <col min="10754" max="10754" width="16.25" style="72" customWidth="1"/>
    <col min="10755" max="10755" width="40" style="72" customWidth="1"/>
    <col min="10756" max="10756" width="17.875" style="72" customWidth="1"/>
    <col min="10757" max="10758" width="9" style="72"/>
    <col min="10759" max="10759" width="31.625" style="72" customWidth="1"/>
    <col min="10760" max="10760" width="9" style="72"/>
    <col min="10761" max="10761" width="31.625" style="72" customWidth="1"/>
    <col min="10762" max="11008" width="9" style="72"/>
    <col min="11009" max="11009" width="42.5" style="72" customWidth="1"/>
    <col min="11010" max="11010" width="16.25" style="72" customWidth="1"/>
    <col min="11011" max="11011" width="40" style="72" customWidth="1"/>
    <col min="11012" max="11012" width="17.875" style="72" customWidth="1"/>
    <col min="11013" max="11014" width="9" style="72"/>
    <col min="11015" max="11015" width="31.625" style="72" customWidth="1"/>
    <col min="11016" max="11016" width="9" style="72"/>
    <col min="11017" max="11017" width="31.625" style="72" customWidth="1"/>
    <col min="11018" max="11264" width="9" style="72"/>
    <col min="11265" max="11265" width="42.5" style="72" customWidth="1"/>
    <col min="11266" max="11266" width="16.25" style="72" customWidth="1"/>
    <col min="11267" max="11267" width="40" style="72" customWidth="1"/>
    <col min="11268" max="11268" width="17.875" style="72" customWidth="1"/>
    <col min="11269" max="11270" width="9" style="72"/>
    <col min="11271" max="11271" width="31.625" style="72" customWidth="1"/>
    <col min="11272" max="11272" width="9" style="72"/>
    <col min="11273" max="11273" width="31.625" style="72" customWidth="1"/>
    <col min="11274" max="11520" width="9" style="72"/>
    <col min="11521" max="11521" width="42.5" style="72" customWidth="1"/>
    <col min="11522" max="11522" width="16.25" style="72" customWidth="1"/>
    <col min="11523" max="11523" width="40" style="72" customWidth="1"/>
    <col min="11524" max="11524" width="17.875" style="72" customWidth="1"/>
    <col min="11525" max="11526" width="9" style="72"/>
    <col min="11527" max="11527" width="31.625" style="72" customWidth="1"/>
    <col min="11528" max="11528" width="9" style="72"/>
    <col min="11529" max="11529" width="31.625" style="72" customWidth="1"/>
    <col min="11530" max="11776" width="9" style="72"/>
    <col min="11777" max="11777" width="42.5" style="72" customWidth="1"/>
    <col min="11778" max="11778" width="16.25" style="72" customWidth="1"/>
    <col min="11779" max="11779" width="40" style="72" customWidth="1"/>
    <col min="11780" max="11780" width="17.875" style="72" customWidth="1"/>
    <col min="11781" max="11782" width="9" style="72"/>
    <col min="11783" max="11783" width="31.625" style="72" customWidth="1"/>
    <col min="11784" max="11784" width="9" style="72"/>
    <col min="11785" max="11785" width="31.625" style="72" customWidth="1"/>
    <col min="11786" max="12032" width="9" style="72"/>
    <col min="12033" max="12033" width="42.5" style="72" customWidth="1"/>
    <col min="12034" max="12034" width="16.25" style="72" customWidth="1"/>
    <col min="12035" max="12035" width="40" style="72" customWidth="1"/>
    <col min="12036" max="12036" width="17.875" style="72" customWidth="1"/>
    <col min="12037" max="12038" width="9" style="72"/>
    <col min="12039" max="12039" width="31.625" style="72" customWidth="1"/>
    <col min="12040" max="12040" width="9" style="72"/>
    <col min="12041" max="12041" width="31.625" style="72" customWidth="1"/>
    <col min="12042" max="12288" width="9" style="72"/>
    <col min="12289" max="12289" width="42.5" style="72" customWidth="1"/>
    <col min="12290" max="12290" width="16.25" style="72" customWidth="1"/>
    <col min="12291" max="12291" width="40" style="72" customWidth="1"/>
    <col min="12292" max="12292" width="17.875" style="72" customWidth="1"/>
    <col min="12293" max="12294" width="9" style="72"/>
    <col min="12295" max="12295" width="31.625" style="72" customWidth="1"/>
    <col min="12296" max="12296" width="9" style="72"/>
    <col min="12297" max="12297" width="31.625" style="72" customWidth="1"/>
    <col min="12298" max="12544" width="9" style="72"/>
    <col min="12545" max="12545" width="42.5" style="72" customWidth="1"/>
    <col min="12546" max="12546" width="16.25" style="72" customWidth="1"/>
    <col min="12547" max="12547" width="40" style="72" customWidth="1"/>
    <col min="12548" max="12548" width="17.875" style="72" customWidth="1"/>
    <col min="12549" max="12550" width="9" style="72"/>
    <col min="12551" max="12551" width="31.625" style="72" customWidth="1"/>
    <col min="12552" max="12552" width="9" style="72"/>
    <col min="12553" max="12553" width="31.625" style="72" customWidth="1"/>
    <col min="12554" max="12800" width="9" style="72"/>
    <col min="12801" max="12801" width="42.5" style="72" customWidth="1"/>
    <col min="12802" max="12802" width="16.25" style="72" customWidth="1"/>
    <col min="12803" max="12803" width="40" style="72" customWidth="1"/>
    <col min="12804" max="12804" width="17.875" style="72" customWidth="1"/>
    <col min="12805" max="12806" width="9" style="72"/>
    <col min="12807" max="12807" width="31.625" style="72" customWidth="1"/>
    <col min="12808" max="12808" width="9" style="72"/>
    <col min="12809" max="12809" width="31.625" style="72" customWidth="1"/>
    <col min="12810" max="13056" width="9" style="72"/>
    <col min="13057" max="13057" width="42.5" style="72" customWidth="1"/>
    <col min="13058" max="13058" width="16.25" style="72" customWidth="1"/>
    <col min="13059" max="13059" width="40" style="72" customWidth="1"/>
    <col min="13060" max="13060" width="17.875" style="72" customWidth="1"/>
    <col min="13061" max="13062" width="9" style="72"/>
    <col min="13063" max="13063" width="31.625" style="72" customWidth="1"/>
    <col min="13064" max="13064" width="9" style="72"/>
    <col min="13065" max="13065" width="31.625" style="72" customWidth="1"/>
    <col min="13066" max="13312" width="9" style="72"/>
    <col min="13313" max="13313" width="42.5" style="72" customWidth="1"/>
    <col min="13314" max="13314" width="16.25" style="72" customWidth="1"/>
    <col min="13315" max="13315" width="40" style="72" customWidth="1"/>
    <col min="13316" max="13316" width="17.875" style="72" customWidth="1"/>
    <col min="13317" max="13318" width="9" style="72"/>
    <col min="13319" max="13319" width="31.625" style="72" customWidth="1"/>
    <col min="13320" max="13320" width="9" style="72"/>
    <col min="13321" max="13321" width="31.625" style="72" customWidth="1"/>
    <col min="13322" max="13568" width="9" style="72"/>
    <col min="13569" max="13569" width="42.5" style="72" customWidth="1"/>
    <col min="13570" max="13570" width="16.25" style="72" customWidth="1"/>
    <col min="13571" max="13571" width="40" style="72" customWidth="1"/>
    <col min="13572" max="13572" width="17.875" style="72" customWidth="1"/>
    <col min="13573" max="13574" width="9" style="72"/>
    <col min="13575" max="13575" width="31.625" style="72" customWidth="1"/>
    <col min="13576" max="13576" width="9" style="72"/>
    <col min="13577" max="13577" width="31.625" style="72" customWidth="1"/>
    <col min="13578" max="13824" width="9" style="72"/>
    <col min="13825" max="13825" width="42.5" style="72" customWidth="1"/>
    <col min="13826" max="13826" width="16.25" style="72" customWidth="1"/>
    <col min="13827" max="13827" width="40" style="72" customWidth="1"/>
    <col min="13828" max="13828" width="17.875" style="72" customWidth="1"/>
    <col min="13829" max="13830" width="9" style="72"/>
    <col min="13831" max="13831" width="31.625" style="72" customWidth="1"/>
    <col min="13832" max="13832" width="9" style="72"/>
    <col min="13833" max="13833" width="31.625" style="72" customWidth="1"/>
    <col min="13834" max="14080" width="9" style="72"/>
    <col min="14081" max="14081" width="42.5" style="72" customWidth="1"/>
    <col min="14082" max="14082" width="16.25" style="72" customWidth="1"/>
    <col min="14083" max="14083" width="40" style="72" customWidth="1"/>
    <col min="14084" max="14084" width="17.875" style="72" customWidth="1"/>
    <col min="14085" max="14086" width="9" style="72"/>
    <col min="14087" max="14087" width="31.625" style="72" customWidth="1"/>
    <col min="14088" max="14088" width="9" style="72"/>
    <col min="14089" max="14089" width="31.625" style="72" customWidth="1"/>
    <col min="14090" max="14336" width="9" style="72"/>
    <col min="14337" max="14337" width="42.5" style="72" customWidth="1"/>
    <col min="14338" max="14338" width="16.25" style="72" customWidth="1"/>
    <col min="14339" max="14339" width="40" style="72" customWidth="1"/>
    <col min="14340" max="14340" width="17.875" style="72" customWidth="1"/>
    <col min="14341" max="14342" width="9" style="72"/>
    <col min="14343" max="14343" width="31.625" style="72" customWidth="1"/>
    <col min="14344" max="14344" width="9" style="72"/>
    <col min="14345" max="14345" width="31.625" style="72" customWidth="1"/>
    <col min="14346" max="14592" width="9" style="72"/>
    <col min="14593" max="14593" width="42.5" style="72" customWidth="1"/>
    <col min="14594" max="14594" width="16.25" style="72" customWidth="1"/>
    <col min="14595" max="14595" width="40" style="72" customWidth="1"/>
    <col min="14596" max="14596" width="17.875" style="72" customWidth="1"/>
    <col min="14597" max="14598" width="9" style="72"/>
    <col min="14599" max="14599" width="31.625" style="72" customWidth="1"/>
    <col min="14600" max="14600" width="9" style="72"/>
    <col min="14601" max="14601" width="31.625" style="72" customWidth="1"/>
    <col min="14602" max="14848" width="9" style="72"/>
    <col min="14849" max="14849" width="42.5" style="72" customWidth="1"/>
    <col min="14850" max="14850" width="16.25" style="72" customWidth="1"/>
    <col min="14851" max="14851" width="40" style="72" customWidth="1"/>
    <col min="14852" max="14852" width="17.875" style="72" customWidth="1"/>
    <col min="14853" max="14854" width="9" style="72"/>
    <col min="14855" max="14855" width="31.625" style="72" customWidth="1"/>
    <col min="14856" max="14856" width="9" style="72"/>
    <col min="14857" max="14857" width="31.625" style="72" customWidth="1"/>
    <col min="14858" max="15104" width="9" style="72"/>
    <col min="15105" max="15105" width="42.5" style="72" customWidth="1"/>
    <col min="15106" max="15106" width="16.25" style="72" customWidth="1"/>
    <col min="15107" max="15107" width="40" style="72" customWidth="1"/>
    <col min="15108" max="15108" width="17.875" style="72" customWidth="1"/>
    <col min="15109" max="15110" width="9" style="72"/>
    <col min="15111" max="15111" width="31.625" style="72" customWidth="1"/>
    <col min="15112" max="15112" width="9" style="72"/>
    <col min="15113" max="15113" width="31.625" style="72" customWidth="1"/>
    <col min="15114" max="15360" width="9" style="72"/>
    <col min="15361" max="15361" width="42.5" style="72" customWidth="1"/>
    <col min="15362" max="15362" width="16.25" style="72" customWidth="1"/>
    <col min="15363" max="15363" width="40" style="72" customWidth="1"/>
    <col min="15364" max="15364" width="17.875" style="72" customWidth="1"/>
    <col min="15365" max="15366" width="9" style="72"/>
    <col min="15367" max="15367" width="31.625" style="72" customWidth="1"/>
    <col min="15368" max="15368" width="9" style="72"/>
    <col min="15369" max="15369" width="31.625" style="72" customWidth="1"/>
    <col min="15370" max="15616" width="9" style="72"/>
    <col min="15617" max="15617" width="42.5" style="72" customWidth="1"/>
    <col min="15618" max="15618" width="16.25" style="72" customWidth="1"/>
    <col min="15619" max="15619" width="40" style="72" customWidth="1"/>
    <col min="15620" max="15620" width="17.875" style="72" customWidth="1"/>
    <col min="15621" max="15622" width="9" style="72"/>
    <col min="15623" max="15623" width="31.625" style="72" customWidth="1"/>
    <col min="15624" max="15624" width="9" style="72"/>
    <col min="15625" max="15625" width="31.625" style="72" customWidth="1"/>
    <col min="15626" max="15872" width="9" style="72"/>
    <col min="15873" max="15873" width="42.5" style="72" customWidth="1"/>
    <col min="15874" max="15874" width="16.25" style="72" customWidth="1"/>
    <col min="15875" max="15875" width="40" style="72" customWidth="1"/>
    <col min="15876" max="15876" width="17.875" style="72" customWidth="1"/>
    <col min="15877" max="15878" width="9" style="72"/>
    <col min="15879" max="15879" width="31.625" style="72" customWidth="1"/>
    <col min="15880" max="15880" width="9" style="72"/>
    <col min="15881" max="15881" width="31.625" style="72" customWidth="1"/>
    <col min="15882" max="16128" width="9" style="72"/>
    <col min="16129" max="16129" width="42.5" style="72" customWidth="1"/>
    <col min="16130" max="16130" width="16.25" style="72" customWidth="1"/>
    <col min="16131" max="16131" width="40" style="72" customWidth="1"/>
    <col min="16132" max="16132" width="17.875" style="72" customWidth="1"/>
    <col min="16133" max="16134" width="9" style="72"/>
    <col min="16135" max="16135" width="31.625" style="72" customWidth="1"/>
    <col min="16136" max="16136" width="9" style="72"/>
    <col min="16137" max="16137" width="31.625" style="72" customWidth="1"/>
    <col min="16138" max="16384" width="9" style="72"/>
  </cols>
  <sheetData>
    <row r="1" ht="24" customHeight="1" spans="1:4">
      <c r="A1" s="63" t="s">
        <v>1253</v>
      </c>
      <c r="B1" s="63"/>
      <c r="C1" s="73"/>
      <c r="D1" s="73"/>
    </row>
    <row r="2" ht="31.5" customHeight="1" spans="1:4">
      <c r="A2" s="74" t="s">
        <v>1254</v>
      </c>
      <c r="B2" s="74"/>
      <c r="C2" s="74"/>
      <c r="D2" s="74"/>
    </row>
    <row r="3" ht="24.75" customHeight="1" spans="1:4">
      <c r="A3" s="75"/>
      <c r="B3" s="75"/>
      <c r="C3" s="76"/>
      <c r="D3" s="77" t="s">
        <v>78</v>
      </c>
    </row>
    <row r="4" ht="24" customHeight="1" spans="1:4">
      <c r="A4" s="78" t="s">
        <v>702</v>
      </c>
      <c r="B4" s="79" t="s">
        <v>757</v>
      </c>
      <c r="C4" s="80" t="s">
        <v>217</v>
      </c>
      <c r="D4" s="81" t="s">
        <v>757</v>
      </c>
    </row>
    <row r="5" ht="24" customHeight="1" spans="1:4">
      <c r="A5" s="82" t="s">
        <v>159</v>
      </c>
      <c r="B5" s="83">
        <f>B6</f>
        <v>0</v>
      </c>
      <c r="C5" s="84" t="s">
        <v>159</v>
      </c>
      <c r="D5" s="85">
        <f>B6</f>
        <v>0</v>
      </c>
    </row>
    <row r="6" ht="20.1" customHeight="1" spans="1:4">
      <c r="A6" s="86" t="s">
        <v>1255</v>
      </c>
      <c r="B6" s="83">
        <f>B7+B11+B14+B15+B16</f>
        <v>0</v>
      </c>
      <c r="C6" s="87" t="s">
        <v>1256</v>
      </c>
      <c r="D6" s="85">
        <f>D7+D11+D14+D15+D16</f>
        <v>0</v>
      </c>
    </row>
    <row r="7" ht="25.5" customHeight="1" spans="1:4">
      <c r="A7" s="88" t="s">
        <v>1001</v>
      </c>
      <c r="B7" s="89"/>
      <c r="C7" s="90" t="s">
        <v>1002</v>
      </c>
      <c r="D7" s="91"/>
    </row>
    <row r="8" ht="25.5" customHeight="1" spans="1:4">
      <c r="A8" s="92" t="s">
        <v>1003</v>
      </c>
      <c r="B8" s="89"/>
      <c r="C8" s="93" t="s">
        <v>1003</v>
      </c>
      <c r="D8" s="91"/>
    </row>
    <row r="9" ht="25.5" customHeight="1" spans="1:4">
      <c r="A9" s="92" t="s">
        <v>1004</v>
      </c>
      <c r="B9" s="89"/>
      <c r="C9" s="93" t="s">
        <v>1004</v>
      </c>
      <c r="D9" s="91"/>
    </row>
    <row r="10" ht="25.5" customHeight="1" spans="1:4">
      <c r="A10" s="92" t="s">
        <v>1005</v>
      </c>
      <c r="B10" s="89"/>
      <c r="C10" s="93" t="s">
        <v>1005</v>
      </c>
      <c r="D10" s="91"/>
    </row>
    <row r="11" ht="25.5" customHeight="1" spans="1:4">
      <c r="A11" s="88" t="s">
        <v>1006</v>
      </c>
      <c r="B11" s="89"/>
      <c r="C11" s="90" t="s">
        <v>1007</v>
      </c>
      <c r="D11" s="91"/>
    </row>
    <row r="12" ht="25.5" customHeight="1" spans="1:4">
      <c r="A12" s="92" t="s">
        <v>1009</v>
      </c>
      <c r="B12" s="89"/>
      <c r="C12" s="93" t="s">
        <v>1009</v>
      </c>
      <c r="D12" s="91"/>
    </row>
    <row r="13" ht="25.5" customHeight="1" spans="1:4">
      <c r="A13" s="92" t="s">
        <v>1010</v>
      </c>
      <c r="B13" s="89"/>
      <c r="C13" s="93" t="s">
        <v>1010</v>
      </c>
      <c r="D13" s="91"/>
    </row>
    <row r="14" ht="25.5" customHeight="1" spans="1:4">
      <c r="A14" s="88" t="s">
        <v>1011</v>
      </c>
      <c r="B14" s="89"/>
      <c r="C14" s="90" t="s">
        <v>1012</v>
      </c>
      <c r="D14" s="91"/>
    </row>
    <row r="15" ht="25.5" customHeight="1" spans="1:4">
      <c r="A15" s="88" t="s">
        <v>1013</v>
      </c>
      <c r="B15" s="89"/>
      <c r="C15" s="90" t="s">
        <v>1014</v>
      </c>
      <c r="D15" s="91"/>
    </row>
    <row r="16" ht="25.5" customHeight="1" spans="1:4">
      <c r="A16" s="94"/>
      <c r="B16" s="95"/>
      <c r="C16" s="96"/>
      <c r="D16" s="97"/>
    </row>
    <row r="17" ht="25.5" customHeight="1" spans="1:4">
      <c r="A17" s="98"/>
      <c r="B17" s="99"/>
      <c r="C17" s="100" t="s">
        <v>1015</v>
      </c>
      <c r="D17" s="101">
        <f>D5-D6</f>
        <v>0</v>
      </c>
    </row>
    <row r="18" ht="35.1" customHeight="1" spans="1:4">
      <c r="A18" s="102" t="s">
        <v>1016</v>
      </c>
      <c r="B18" s="102"/>
      <c r="C18" s="102"/>
      <c r="D18" s="102"/>
    </row>
    <row r="19" spans="1:1">
      <c r="A19" s="72"/>
    </row>
    <row r="20" spans="1:1">
      <c r="A20" s="72"/>
    </row>
    <row r="21" spans="1:1">
      <c r="A21" s="72"/>
    </row>
    <row r="22" spans="1:1">
      <c r="A22" s="72"/>
    </row>
    <row r="23" spans="1:1">
      <c r="A23" s="72"/>
    </row>
    <row r="24" spans="1:1">
      <c r="A24" s="72"/>
    </row>
    <row r="25" spans="1:1">
      <c r="A25" s="72"/>
    </row>
    <row r="26" spans="1:1">
      <c r="A26" s="72"/>
    </row>
    <row r="27" spans="1:1">
      <c r="A27" s="72"/>
    </row>
    <row r="28" spans="1:1">
      <c r="A28" s="72"/>
    </row>
    <row r="29" spans="1:1">
      <c r="A29" s="72"/>
    </row>
    <row r="30" spans="1:1">
      <c r="A30" s="72"/>
    </row>
    <row r="31" spans="1:1">
      <c r="A31" s="72"/>
    </row>
    <row r="32" spans="1:1">
      <c r="A32" s="72"/>
    </row>
    <row r="33" spans="1:1">
      <c r="A33" s="72"/>
    </row>
    <row r="34" spans="1:1">
      <c r="A34" s="72"/>
    </row>
  </sheetData>
  <mergeCells count="4">
    <mergeCell ref="A1:B1"/>
    <mergeCell ref="A2:D2"/>
    <mergeCell ref="A3:B3"/>
    <mergeCell ref="A18:D18"/>
  </mergeCells>
  <printOptions horizontalCentered="1"/>
  <pageMargins left="0.15748031496063" right="0.15748031496063" top="0.511811023622047" bottom="0.31496062992126" header="0.31496062992126" footer="0.31496062992126"/>
  <pageSetup paperSize="9" scale="90" firstPageNumber="66" orientation="portrait" blackAndWhite="1" useFirstPageNumber="1" errors="blank"/>
  <headerFooter alignWithMargins="0">
    <oddFooter>&amp;C&amp;P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pane ySplit="6" topLeftCell="A7" activePane="bottomLeft" state="frozen"/>
      <selection/>
      <selection pane="bottomLeft" activeCell="A3" sqref="A3"/>
    </sheetView>
  </sheetViews>
  <sheetFormatPr defaultColWidth="10" defaultRowHeight="13.5" outlineLevelRow="7" outlineLevelCol="6"/>
  <cols>
    <col min="1" max="1" width="26.125" style="38" customWidth="1"/>
    <col min="2" max="7" width="11.375" style="38" customWidth="1"/>
    <col min="8" max="9" width="9.75" style="38" customWidth="1"/>
    <col min="10" max="256" width="10" style="38"/>
    <col min="257" max="257" width="26.125" style="38" customWidth="1"/>
    <col min="258" max="263" width="11.375" style="38" customWidth="1"/>
    <col min="264" max="265" width="9.75" style="38" customWidth="1"/>
    <col min="266" max="512" width="10" style="38"/>
    <col min="513" max="513" width="26.125" style="38" customWidth="1"/>
    <col min="514" max="519" width="11.375" style="38" customWidth="1"/>
    <col min="520" max="521" width="9.75" style="38" customWidth="1"/>
    <col min="522" max="768" width="10" style="38"/>
    <col min="769" max="769" width="26.125" style="38" customWidth="1"/>
    <col min="770" max="775" width="11.375" style="38" customWidth="1"/>
    <col min="776" max="777" width="9.75" style="38" customWidth="1"/>
    <col min="778" max="1024" width="10" style="38"/>
    <col min="1025" max="1025" width="26.125" style="38" customWidth="1"/>
    <col min="1026" max="1031" width="11.375" style="38" customWidth="1"/>
    <col min="1032" max="1033" width="9.75" style="38" customWidth="1"/>
    <col min="1034" max="1280" width="10" style="38"/>
    <col min="1281" max="1281" width="26.125" style="38" customWidth="1"/>
    <col min="1282" max="1287" width="11.375" style="38" customWidth="1"/>
    <col min="1288" max="1289" width="9.75" style="38" customWidth="1"/>
    <col min="1290" max="1536" width="10" style="38"/>
    <col min="1537" max="1537" width="26.125" style="38" customWidth="1"/>
    <col min="1538" max="1543" width="11.375" style="38" customWidth="1"/>
    <col min="1544" max="1545" width="9.75" style="38" customWidth="1"/>
    <col min="1546" max="1792" width="10" style="38"/>
    <col min="1793" max="1793" width="26.125" style="38" customWidth="1"/>
    <col min="1794" max="1799" width="11.375" style="38" customWidth="1"/>
    <col min="1800" max="1801" width="9.75" style="38" customWidth="1"/>
    <col min="1802" max="2048" width="10" style="38"/>
    <col min="2049" max="2049" width="26.125" style="38" customWidth="1"/>
    <col min="2050" max="2055" width="11.375" style="38" customWidth="1"/>
    <col min="2056" max="2057" width="9.75" style="38" customWidth="1"/>
    <col min="2058" max="2304" width="10" style="38"/>
    <col min="2305" max="2305" width="26.125" style="38" customWidth="1"/>
    <col min="2306" max="2311" width="11.375" style="38" customWidth="1"/>
    <col min="2312" max="2313" width="9.75" style="38" customWidth="1"/>
    <col min="2314" max="2560" width="10" style="38"/>
    <col min="2561" max="2561" width="26.125" style="38" customWidth="1"/>
    <col min="2562" max="2567" width="11.375" style="38" customWidth="1"/>
    <col min="2568" max="2569" width="9.75" style="38" customWidth="1"/>
    <col min="2570" max="2816" width="10" style="38"/>
    <col min="2817" max="2817" width="26.125" style="38" customWidth="1"/>
    <col min="2818" max="2823" width="11.375" style="38" customWidth="1"/>
    <col min="2824" max="2825" width="9.75" style="38" customWidth="1"/>
    <col min="2826" max="3072" width="10" style="38"/>
    <col min="3073" max="3073" width="26.125" style="38" customWidth="1"/>
    <col min="3074" max="3079" width="11.375" style="38" customWidth="1"/>
    <col min="3080" max="3081" width="9.75" style="38" customWidth="1"/>
    <col min="3082" max="3328" width="10" style="38"/>
    <col min="3329" max="3329" width="26.125" style="38" customWidth="1"/>
    <col min="3330" max="3335" width="11.375" style="38" customWidth="1"/>
    <col min="3336" max="3337" width="9.75" style="38" customWidth="1"/>
    <col min="3338" max="3584" width="10" style="38"/>
    <col min="3585" max="3585" width="26.125" style="38" customWidth="1"/>
    <col min="3586" max="3591" width="11.375" style="38" customWidth="1"/>
    <col min="3592" max="3593" width="9.75" style="38" customWidth="1"/>
    <col min="3594" max="3840" width="10" style="38"/>
    <col min="3841" max="3841" width="26.125" style="38" customWidth="1"/>
    <col min="3842" max="3847" width="11.375" style="38" customWidth="1"/>
    <col min="3848" max="3849" width="9.75" style="38" customWidth="1"/>
    <col min="3850" max="4096" width="10" style="38"/>
    <col min="4097" max="4097" width="26.125" style="38" customWidth="1"/>
    <col min="4098" max="4103" width="11.375" style="38" customWidth="1"/>
    <col min="4104" max="4105" width="9.75" style="38" customWidth="1"/>
    <col min="4106" max="4352" width="10" style="38"/>
    <col min="4353" max="4353" width="26.125" style="38" customWidth="1"/>
    <col min="4354" max="4359" width="11.375" style="38" customWidth="1"/>
    <col min="4360" max="4361" width="9.75" style="38" customWidth="1"/>
    <col min="4362" max="4608" width="10" style="38"/>
    <col min="4609" max="4609" width="26.125" style="38" customWidth="1"/>
    <col min="4610" max="4615" width="11.375" style="38" customWidth="1"/>
    <col min="4616" max="4617" width="9.75" style="38" customWidth="1"/>
    <col min="4618" max="4864" width="10" style="38"/>
    <col min="4865" max="4865" width="26.125" style="38" customWidth="1"/>
    <col min="4866" max="4871" width="11.375" style="38" customWidth="1"/>
    <col min="4872" max="4873" width="9.75" style="38" customWidth="1"/>
    <col min="4874" max="5120" width="10" style="38"/>
    <col min="5121" max="5121" width="26.125" style="38" customWidth="1"/>
    <col min="5122" max="5127" width="11.375" style="38" customWidth="1"/>
    <col min="5128" max="5129" width="9.75" style="38" customWidth="1"/>
    <col min="5130" max="5376" width="10" style="38"/>
    <col min="5377" max="5377" width="26.125" style="38" customWidth="1"/>
    <col min="5378" max="5383" width="11.375" style="38" customWidth="1"/>
    <col min="5384" max="5385" width="9.75" style="38" customWidth="1"/>
    <col min="5386" max="5632" width="10" style="38"/>
    <col min="5633" max="5633" width="26.125" style="38" customWidth="1"/>
    <col min="5634" max="5639" width="11.375" style="38" customWidth="1"/>
    <col min="5640" max="5641" width="9.75" style="38" customWidth="1"/>
    <col min="5642" max="5888" width="10" style="38"/>
    <col min="5889" max="5889" width="26.125" style="38" customWidth="1"/>
    <col min="5890" max="5895" width="11.375" style="38" customWidth="1"/>
    <col min="5896" max="5897" width="9.75" style="38" customWidth="1"/>
    <col min="5898" max="6144" width="10" style="38"/>
    <col min="6145" max="6145" width="26.125" style="38" customWidth="1"/>
    <col min="6146" max="6151" width="11.375" style="38" customWidth="1"/>
    <col min="6152" max="6153" width="9.75" style="38" customWidth="1"/>
    <col min="6154" max="6400" width="10" style="38"/>
    <col min="6401" max="6401" width="26.125" style="38" customWidth="1"/>
    <col min="6402" max="6407" width="11.375" style="38" customWidth="1"/>
    <col min="6408" max="6409" width="9.75" style="38" customWidth="1"/>
    <col min="6410" max="6656" width="10" style="38"/>
    <col min="6657" max="6657" width="26.125" style="38" customWidth="1"/>
    <col min="6658" max="6663" width="11.375" style="38" customWidth="1"/>
    <col min="6664" max="6665" width="9.75" style="38" customWidth="1"/>
    <col min="6666" max="6912" width="10" style="38"/>
    <col min="6913" max="6913" width="26.125" style="38" customWidth="1"/>
    <col min="6914" max="6919" width="11.375" style="38" customWidth="1"/>
    <col min="6920" max="6921" width="9.75" style="38" customWidth="1"/>
    <col min="6922" max="7168" width="10" style="38"/>
    <col min="7169" max="7169" width="26.125" style="38" customWidth="1"/>
    <col min="7170" max="7175" width="11.375" style="38" customWidth="1"/>
    <col min="7176" max="7177" width="9.75" style="38" customWidth="1"/>
    <col min="7178" max="7424" width="10" style="38"/>
    <col min="7425" max="7425" width="26.125" style="38" customWidth="1"/>
    <col min="7426" max="7431" width="11.375" style="38" customWidth="1"/>
    <col min="7432" max="7433" width="9.75" style="38" customWidth="1"/>
    <col min="7434" max="7680" width="10" style="38"/>
    <col min="7681" max="7681" width="26.125" style="38" customWidth="1"/>
    <col min="7682" max="7687" width="11.375" style="38" customWidth="1"/>
    <col min="7688" max="7689" width="9.75" style="38" customWidth="1"/>
    <col min="7690" max="7936" width="10" style="38"/>
    <col min="7937" max="7937" width="26.125" style="38" customWidth="1"/>
    <col min="7938" max="7943" width="11.375" style="38" customWidth="1"/>
    <col min="7944" max="7945" width="9.75" style="38" customWidth="1"/>
    <col min="7946" max="8192" width="10" style="38"/>
    <col min="8193" max="8193" width="26.125" style="38" customWidth="1"/>
    <col min="8194" max="8199" width="11.375" style="38" customWidth="1"/>
    <col min="8200" max="8201" width="9.75" style="38" customWidth="1"/>
    <col min="8202" max="8448" width="10" style="38"/>
    <col min="8449" max="8449" width="26.125" style="38" customWidth="1"/>
    <col min="8450" max="8455" width="11.375" style="38" customWidth="1"/>
    <col min="8456" max="8457" width="9.75" style="38" customWidth="1"/>
    <col min="8458" max="8704" width="10" style="38"/>
    <col min="8705" max="8705" width="26.125" style="38" customWidth="1"/>
    <col min="8706" max="8711" width="11.375" style="38" customWidth="1"/>
    <col min="8712" max="8713" width="9.75" style="38" customWidth="1"/>
    <col min="8714" max="8960" width="10" style="38"/>
    <col min="8961" max="8961" width="26.125" style="38" customWidth="1"/>
    <col min="8962" max="8967" width="11.375" style="38" customWidth="1"/>
    <col min="8968" max="8969" width="9.75" style="38" customWidth="1"/>
    <col min="8970" max="9216" width="10" style="38"/>
    <col min="9217" max="9217" width="26.125" style="38" customWidth="1"/>
    <col min="9218" max="9223" width="11.375" style="38" customWidth="1"/>
    <col min="9224" max="9225" width="9.75" style="38" customWidth="1"/>
    <col min="9226" max="9472" width="10" style="38"/>
    <col min="9473" max="9473" width="26.125" style="38" customWidth="1"/>
    <col min="9474" max="9479" width="11.375" style="38" customWidth="1"/>
    <col min="9480" max="9481" width="9.75" style="38" customWidth="1"/>
    <col min="9482" max="9728" width="10" style="38"/>
    <col min="9729" max="9729" width="26.125" style="38" customWidth="1"/>
    <col min="9730" max="9735" width="11.375" style="38" customWidth="1"/>
    <col min="9736" max="9737" width="9.75" style="38" customWidth="1"/>
    <col min="9738" max="9984" width="10" style="38"/>
    <col min="9985" max="9985" width="26.125" style="38" customWidth="1"/>
    <col min="9986" max="9991" width="11.375" style="38" customWidth="1"/>
    <col min="9992" max="9993" width="9.75" style="38" customWidth="1"/>
    <col min="9994" max="10240" width="10" style="38"/>
    <col min="10241" max="10241" width="26.125" style="38" customWidth="1"/>
    <col min="10242" max="10247" width="11.375" style="38" customWidth="1"/>
    <col min="10248" max="10249" width="9.75" style="38" customWidth="1"/>
    <col min="10250" max="10496" width="10" style="38"/>
    <col min="10497" max="10497" width="26.125" style="38" customWidth="1"/>
    <col min="10498" max="10503" width="11.375" style="38" customWidth="1"/>
    <col min="10504" max="10505" width="9.75" style="38" customWidth="1"/>
    <col min="10506" max="10752" width="10" style="38"/>
    <col min="10753" max="10753" width="26.125" style="38" customWidth="1"/>
    <col min="10754" max="10759" width="11.375" style="38" customWidth="1"/>
    <col min="10760" max="10761" width="9.75" style="38" customWidth="1"/>
    <col min="10762" max="11008" width="10" style="38"/>
    <col min="11009" max="11009" width="26.125" style="38" customWidth="1"/>
    <col min="11010" max="11015" width="11.375" style="38" customWidth="1"/>
    <col min="11016" max="11017" width="9.75" style="38" customWidth="1"/>
    <col min="11018" max="11264" width="10" style="38"/>
    <col min="11265" max="11265" width="26.125" style="38" customWidth="1"/>
    <col min="11266" max="11271" width="11.375" style="38" customWidth="1"/>
    <col min="11272" max="11273" width="9.75" style="38" customWidth="1"/>
    <col min="11274" max="11520" width="10" style="38"/>
    <col min="11521" max="11521" width="26.125" style="38" customWidth="1"/>
    <col min="11522" max="11527" width="11.375" style="38" customWidth="1"/>
    <col min="11528" max="11529" width="9.75" style="38" customWidth="1"/>
    <col min="11530" max="11776" width="10" style="38"/>
    <col min="11777" max="11777" width="26.125" style="38" customWidth="1"/>
    <col min="11778" max="11783" width="11.375" style="38" customWidth="1"/>
    <col min="11784" max="11785" width="9.75" style="38" customWidth="1"/>
    <col min="11786" max="12032" width="10" style="38"/>
    <col min="12033" max="12033" width="26.125" style="38" customWidth="1"/>
    <col min="12034" max="12039" width="11.375" style="38" customWidth="1"/>
    <col min="12040" max="12041" width="9.75" style="38" customWidth="1"/>
    <col min="12042" max="12288" width="10" style="38"/>
    <col min="12289" max="12289" width="26.125" style="38" customWidth="1"/>
    <col min="12290" max="12295" width="11.375" style="38" customWidth="1"/>
    <col min="12296" max="12297" width="9.75" style="38" customWidth="1"/>
    <col min="12298" max="12544" width="10" style="38"/>
    <col min="12545" max="12545" width="26.125" style="38" customWidth="1"/>
    <col min="12546" max="12551" width="11.375" style="38" customWidth="1"/>
    <col min="12552" max="12553" width="9.75" style="38" customWidth="1"/>
    <col min="12554" max="12800" width="10" style="38"/>
    <col min="12801" max="12801" width="26.125" style="38" customWidth="1"/>
    <col min="12802" max="12807" width="11.375" style="38" customWidth="1"/>
    <col min="12808" max="12809" width="9.75" style="38" customWidth="1"/>
    <col min="12810" max="13056" width="10" style="38"/>
    <col min="13057" max="13057" width="26.125" style="38" customWidth="1"/>
    <col min="13058" max="13063" width="11.375" style="38" customWidth="1"/>
    <col min="13064" max="13065" width="9.75" style="38" customWidth="1"/>
    <col min="13066" max="13312" width="10" style="38"/>
    <col min="13313" max="13313" width="26.125" style="38" customWidth="1"/>
    <col min="13314" max="13319" width="11.375" style="38" customWidth="1"/>
    <col min="13320" max="13321" width="9.75" style="38" customWidth="1"/>
    <col min="13322" max="13568" width="10" style="38"/>
    <col min="13569" max="13569" width="26.125" style="38" customWidth="1"/>
    <col min="13570" max="13575" width="11.375" style="38" customWidth="1"/>
    <col min="13576" max="13577" width="9.75" style="38" customWidth="1"/>
    <col min="13578" max="13824" width="10" style="38"/>
    <col min="13825" max="13825" width="26.125" style="38" customWidth="1"/>
    <col min="13826" max="13831" width="11.375" style="38" customWidth="1"/>
    <col min="13832" max="13833" width="9.75" style="38" customWidth="1"/>
    <col min="13834" max="14080" width="10" style="38"/>
    <col min="14081" max="14081" width="26.125" style="38" customWidth="1"/>
    <col min="14082" max="14087" width="11.375" style="38" customWidth="1"/>
    <col min="14088" max="14089" width="9.75" style="38" customWidth="1"/>
    <col min="14090" max="14336" width="10" style="38"/>
    <col min="14337" max="14337" width="26.125" style="38" customWidth="1"/>
    <col min="14338" max="14343" width="11.375" style="38" customWidth="1"/>
    <col min="14344" max="14345" width="9.75" style="38" customWidth="1"/>
    <col min="14346" max="14592" width="10" style="38"/>
    <col min="14593" max="14593" width="26.125" style="38" customWidth="1"/>
    <col min="14594" max="14599" width="11.375" style="38" customWidth="1"/>
    <col min="14600" max="14601" width="9.75" style="38" customWidth="1"/>
    <col min="14602" max="14848" width="10" style="38"/>
    <col min="14849" max="14849" width="26.125" style="38" customWidth="1"/>
    <col min="14850" max="14855" width="11.375" style="38" customWidth="1"/>
    <col min="14856" max="14857" width="9.75" style="38" customWidth="1"/>
    <col min="14858" max="15104" width="10" style="38"/>
    <col min="15105" max="15105" width="26.125" style="38" customWidth="1"/>
    <col min="15106" max="15111" width="11.375" style="38" customWidth="1"/>
    <col min="15112" max="15113" width="9.75" style="38" customWidth="1"/>
    <col min="15114" max="15360" width="10" style="38"/>
    <col min="15361" max="15361" width="26.125" style="38" customWidth="1"/>
    <col min="15362" max="15367" width="11.375" style="38" customWidth="1"/>
    <col min="15368" max="15369" width="9.75" style="38" customWidth="1"/>
    <col min="15370" max="15616" width="10" style="38"/>
    <col min="15617" max="15617" width="26.125" style="38" customWidth="1"/>
    <col min="15618" max="15623" width="11.375" style="38" customWidth="1"/>
    <col min="15624" max="15625" width="9.75" style="38" customWidth="1"/>
    <col min="15626" max="15872" width="10" style="38"/>
    <col min="15873" max="15873" width="26.125" style="38" customWidth="1"/>
    <col min="15874" max="15879" width="11.375" style="38" customWidth="1"/>
    <col min="15880" max="15881" width="9.75" style="38" customWidth="1"/>
    <col min="15882" max="16128" width="10" style="38"/>
    <col min="16129" max="16129" width="26.125" style="38" customWidth="1"/>
    <col min="16130" max="16135" width="11.375" style="38" customWidth="1"/>
    <col min="16136" max="16137" width="9.75" style="38" customWidth="1"/>
    <col min="16138" max="16384" width="10" style="38"/>
  </cols>
  <sheetData>
    <row r="1" s="36" customFormat="1" ht="27.2" customHeight="1" spans="1:2">
      <c r="A1" s="63" t="s">
        <v>1257</v>
      </c>
      <c r="B1" s="63"/>
    </row>
    <row r="2" s="37" customFormat="1" ht="28.7" customHeight="1" spans="1:7">
      <c r="A2" s="40" t="s">
        <v>1258</v>
      </c>
      <c r="B2" s="40"/>
      <c r="C2" s="40"/>
      <c r="D2" s="40"/>
      <c r="E2" s="40"/>
      <c r="F2" s="40"/>
      <c r="G2" s="40"/>
    </row>
    <row r="3" ht="14.25" customHeight="1" spans="1:7">
      <c r="A3" s="51"/>
      <c r="B3" s="51"/>
      <c r="G3" s="41" t="s">
        <v>1259</v>
      </c>
    </row>
    <row r="4" ht="36" customHeight="1" spans="1:7">
      <c r="A4" s="64" t="s">
        <v>1260</v>
      </c>
      <c r="B4" s="65" t="s">
        <v>1261</v>
      </c>
      <c r="C4" s="65"/>
      <c r="D4" s="65"/>
      <c r="E4" s="65" t="s">
        <v>1262</v>
      </c>
      <c r="F4" s="65"/>
      <c r="G4" s="66"/>
    </row>
    <row r="5" ht="36" customHeight="1" spans="1:7">
      <c r="A5" s="67"/>
      <c r="B5" s="68"/>
      <c r="C5" s="46" t="s">
        <v>1263</v>
      </c>
      <c r="D5" s="46" t="s">
        <v>1264</v>
      </c>
      <c r="E5" s="68"/>
      <c r="F5" s="46" t="s">
        <v>1263</v>
      </c>
      <c r="G5" s="47" t="s">
        <v>1264</v>
      </c>
    </row>
    <row r="6" ht="36" customHeight="1" spans="1:7">
      <c r="A6" s="67" t="s">
        <v>1265</v>
      </c>
      <c r="B6" s="46" t="s">
        <v>1266</v>
      </c>
      <c r="C6" s="46" t="s">
        <v>1267</v>
      </c>
      <c r="D6" s="46" t="s">
        <v>1268</v>
      </c>
      <c r="E6" s="46" t="s">
        <v>1269</v>
      </c>
      <c r="F6" s="46" t="s">
        <v>1270</v>
      </c>
      <c r="G6" s="47" t="s">
        <v>1271</v>
      </c>
    </row>
    <row r="7" ht="36" customHeight="1" spans="1:7">
      <c r="A7" s="69" t="s">
        <v>898</v>
      </c>
      <c r="B7" s="49">
        <v>188.4</v>
      </c>
      <c r="C7" s="49">
        <v>72.1</v>
      </c>
      <c r="D7" s="49">
        <v>116.3</v>
      </c>
      <c r="E7" s="49">
        <v>187.7</v>
      </c>
      <c r="F7" s="49">
        <v>71.4</v>
      </c>
      <c r="G7" s="50">
        <v>116.3</v>
      </c>
    </row>
    <row r="8" ht="39.75" customHeight="1" spans="1:7">
      <c r="A8" s="70" t="s">
        <v>1272</v>
      </c>
      <c r="B8" s="70"/>
      <c r="C8" s="70"/>
      <c r="D8" s="70"/>
      <c r="E8" s="70"/>
      <c r="F8" s="70"/>
      <c r="G8" s="70"/>
    </row>
  </sheetData>
  <mergeCells count="6">
    <mergeCell ref="A1:B1"/>
    <mergeCell ref="A2:G2"/>
    <mergeCell ref="B4:D4"/>
    <mergeCell ref="E4:G4"/>
    <mergeCell ref="A8:G8"/>
    <mergeCell ref="A4:A5"/>
  </mergeCells>
  <printOptions horizontalCentered="1"/>
  <pageMargins left="0.393700787401575" right="0.393700787401575" top="0.393700787401575" bottom="0.393700787401575" header="0" footer="0"/>
  <pageSetup paperSize="9" firstPageNumber="67" orientation="portrait" useFirstPageNumber="1"/>
  <headerFooter>
    <oddFooter>&amp;C&amp;P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
  <sheetViews>
    <sheetView workbookViewId="0">
      <selection activeCell="A3" sqref="A3"/>
    </sheetView>
  </sheetViews>
  <sheetFormatPr defaultColWidth="10" defaultRowHeight="13.5" outlineLevelCol="2"/>
  <cols>
    <col min="1" max="1" width="49.5" style="38" customWidth="1"/>
    <col min="2" max="2" width="20.875" style="38" customWidth="1"/>
    <col min="3" max="3" width="16.75" style="38" customWidth="1"/>
    <col min="4" max="256" width="10" style="38"/>
    <col min="257" max="257" width="54.75" style="38" customWidth="1"/>
    <col min="258" max="259" width="21.125" style="38" customWidth="1"/>
    <col min="260" max="512" width="10" style="38"/>
    <col min="513" max="513" width="54.75" style="38" customWidth="1"/>
    <col min="514" max="515" width="21.125" style="38" customWidth="1"/>
    <col min="516" max="768" width="10" style="38"/>
    <col min="769" max="769" width="54.75" style="38" customWidth="1"/>
    <col min="770" max="771" width="21.125" style="38" customWidth="1"/>
    <col min="772" max="1024" width="10" style="38"/>
    <col min="1025" max="1025" width="54.75" style="38" customWidth="1"/>
    <col min="1026" max="1027" width="21.125" style="38" customWidth="1"/>
    <col min="1028" max="1280" width="10" style="38"/>
    <col min="1281" max="1281" width="54.75" style="38" customWidth="1"/>
    <col min="1282" max="1283" width="21.125" style="38" customWidth="1"/>
    <col min="1284" max="1536" width="10" style="38"/>
    <col min="1537" max="1537" width="54.75" style="38" customWidth="1"/>
    <col min="1538" max="1539" width="21.125" style="38" customWidth="1"/>
    <col min="1540" max="1792" width="10" style="38"/>
    <col min="1793" max="1793" width="54.75" style="38" customWidth="1"/>
    <col min="1794" max="1795" width="21.125" style="38" customWidth="1"/>
    <col min="1796" max="2048" width="10" style="38"/>
    <col min="2049" max="2049" width="54.75" style="38" customWidth="1"/>
    <col min="2050" max="2051" width="21.125" style="38" customWidth="1"/>
    <col min="2052" max="2304" width="10" style="38"/>
    <col min="2305" max="2305" width="54.75" style="38" customWidth="1"/>
    <col min="2306" max="2307" width="21.125" style="38" customWidth="1"/>
    <col min="2308" max="2560" width="10" style="38"/>
    <col min="2561" max="2561" width="54.75" style="38" customWidth="1"/>
    <col min="2562" max="2563" width="21.125" style="38" customWidth="1"/>
    <col min="2564" max="2816" width="10" style="38"/>
    <col min="2817" max="2817" width="54.75" style="38" customWidth="1"/>
    <col min="2818" max="2819" width="21.125" style="38" customWidth="1"/>
    <col min="2820" max="3072" width="10" style="38"/>
    <col min="3073" max="3073" width="54.75" style="38" customWidth="1"/>
    <col min="3074" max="3075" width="21.125" style="38" customWidth="1"/>
    <col min="3076" max="3328" width="10" style="38"/>
    <col min="3329" max="3329" width="54.75" style="38" customWidth="1"/>
    <col min="3330" max="3331" width="21.125" style="38" customWidth="1"/>
    <col min="3332" max="3584" width="10" style="38"/>
    <col min="3585" max="3585" width="54.75" style="38" customWidth="1"/>
    <col min="3586" max="3587" width="21.125" style="38" customWidth="1"/>
    <col min="3588" max="3840" width="10" style="38"/>
    <col min="3841" max="3841" width="54.75" style="38" customWidth="1"/>
    <col min="3842" max="3843" width="21.125" style="38" customWidth="1"/>
    <col min="3844" max="4096" width="10" style="38"/>
    <col min="4097" max="4097" width="54.75" style="38" customWidth="1"/>
    <col min="4098" max="4099" width="21.125" style="38" customWidth="1"/>
    <col min="4100" max="4352" width="10" style="38"/>
    <col min="4353" max="4353" width="54.75" style="38" customWidth="1"/>
    <col min="4354" max="4355" width="21.125" style="38" customWidth="1"/>
    <col min="4356" max="4608" width="10" style="38"/>
    <col min="4609" max="4609" width="54.75" style="38" customWidth="1"/>
    <col min="4610" max="4611" width="21.125" style="38" customWidth="1"/>
    <col min="4612" max="4864" width="10" style="38"/>
    <col min="4865" max="4865" width="54.75" style="38" customWidth="1"/>
    <col min="4866" max="4867" width="21.125" style="38" customWidth="1"/>
    <col min="4868" max="5120" width="10" style="38"/>
    <col min="5121" max="5121" width="54.75" style="38" customWidth="1"/>
    <col min="5122" max="5123" width="21.125" style="38" customWidth="1"/>
    <col min="5124" max="5376" width="10" style="38"/>
    <col min="5377" max="5377" width="54.75" style="38" customWidth="1"/>
    <col min="5378" max="5379" width="21.125" style="38" customWidth="1"/>
    <col min="5380" max="5632" width="10" style="38"/>
    <col min="5633" max="5633" width="54.75" style="38" customWidth="1"/>
    <col min="5634" max="5635" width="21.125" style="38" customWidth="1"/>
    <col min="5636" max="5888" width="10" style="38"/>
    <col min="5889" max="5889" width="54.75" style="38" customWidth="1"/>
    <col min="5890" max="5891" width="21.125" style="38" customWidth="1"/>
    <col min="5892" max="6144" width="10" style="38"/>
    <col min="6145" max="6145" width="54.75" style="38" customWidth="1"/>
    <col min="6146" max="6147" width="21.125" style="38" customWidth="1"/>
    <col min="6148" max="6400" width="10" style="38"/>
    <col min="6401" max="6401" width="54.75" style="38" customWidth="1"/>
    <col min="6402" max="6403" width="21.125" style="38" customWidth="1"/>
    <col min="6404" max="6656" width="10" style="38"/>
    <col min="6657" max="6657" width="54.75" style="38" customWidth="1"/>
    <col min="6658" max="6659" width="21.125" style="38" customWidth="1"/>
    <col min="6660" max="6912" width="10" style="38"/>
    <col min="6913" max="6913" width="54.75" style="38" customWidth="1"/>
    <col min="6914" max="6915" width="21.125" style="38" customWidth="1"/>
    <col min="6916" max="7168" width="10" style="38"/>
    <col min="7169" max="7169" width="54.75" style="38" customWidth="1"/>
    <col min="7170" max="7171" width="21.125" style="38" customWidth="1"/>
    <col min="7172" max="7424" width="10" style="38"/>
    <col min="7425" max="7425" width="54.75" style="38" customWidth="1"/>
    <col min="7426" max="7427" width="21.125" style="38" customWidth="1"/>
    <col min="7428" max="7680" width="10" style="38"/>
    <col min="7681" max="7681" width="54.75" style="38" customWidth="1"/>
    <col min="7682" max="7683" width="21.125" style="38" customWidth="1"/>
    <col min="7684" max="7936" width="10" style="38"/>
    <col min="7937" max="7937" width="54.75" style="38" customWidth="1"/>
    <col min="7938" max="7939" width="21.125" style="38" customWidth="1"/>
    <col min="7940" max="8192" width="10" style="38"/>
    <col min="8193" max="8193" width="54.75" style="38" customWidth="1"/>
    <col min="8194" max="8195" width="21.125" style="38" customWidth="1"/>
    <col min="8196" max="8448" width="10" style="38"/>
    <col min="8449" max="8449" width="54.75" style="38" customWidth="1"/>
    <col min="8450" max="8451" width="21.125" style="38" customWidth="1"/>
    <col min="8452" max="8704" width="10" style="38"/>
    <col min="8705" max="8705" width="54.75" style="38" customWidth="1"/>
    <col min="8706" max="8707" width="21.125" style="38" customWidth="1"/>
    <col min="8708" max="8960" width="10" style="38"/>
    <col min="8961" max="8961" width="54.75" style="38" customWidth="1"/>
    <col min="8962" max="8963" width="21.125" style="38" customWidth="1"/>
    <col min="8964" max="9216" width="10" style="38"/>
    <col min="9217" max="9217" width="54.75" style="38" customWidth="1"/>
    <col min="9218" max="9219" width="21.125" style="38" customWidth="1"/>
    <col min="9220" max="9472" width="10" style="38"/>
    <col min="9473" max="9473" width="54.75" style="38" customWidth="1"/>
    <col min="9474" max="9475" width="21.125" style="38" customWidth="1"/>
    <col min="9476" max="9728" width="10" style="38"/>
    <col min="9729" max="9729" width="54.75" style="38" customWidth="1"/>
    <col min="9730" max="9731" width="21.125" style="38" customWidth="1"/>
    <col min="9732" max="9984" width="10" style="38"/>
    <col min="9985" max="9985" width="54.75" style="38" customWidth="1"/>
    <col min="9986" max="9987" width="21.125" style="38" customWidth="1"/>
    <col min="9988" max="10240" width="10" style="38"/>
    <col min="10241" max="10241" width="54.75" style="38" customWidth="1"/>
    <col min="10242" max="10243" width="21.125" style="38" customWidth="1"/>
    <col min="10244" max="10496" width="10" style="38"/>
    <col min="10497" max="10497" width="54.75" style="38" customWidth="1"/>
    <col min="10498" max="10499" width="21.125" style="38" customWidth="1"/>
    <col min="10500" max="10752" width="10" style="38"/>
    <col min="10753" max="10753" width="54.75" style="38" customWidth="1"/>
    <col min="10754" max="10755" width="21.125" style="38" customWidth="1"/>
    <col min="10756" max="11008" width="10" style="38"/>
    <col min="11009" max="11009" width="54.75" style="38" customWidth="1"/>
    <col min="11010" max="11011" width="21.125" style="38" customWidth="1"/>
    <col min="11012" max="11264" width="10" style="38"/>
    <col min="11265" max="11265" width="54.75" style="38" customWidth="1"/>
    <col min="11266" max="11267" width="21.125" style="38" customWidth="1"/>
    <col min="11268" max="11520" width="10" style="38"/>
    <col min="11521" max="11521" width="54.75" style="38" customWidth="1"/>
    <col min="11522" max="11523" width="21.125" style="38" customWidth="1"/>
    <col min="11524" max="11776" width="10" style="38"/>
    <col min="11777" max="11777" width="54.75" style="38" customWidth="1"/>
    <col min="11778" max="11779" width="21.125" style="38" customWidth="1"/>
    <col min="11780" max="12032" width="10" style="38"/>
    <col min="12033" max="12033" width="54.75" style="38" customWidth="1"/>
    <col min="12034" max="12035" width="21.125" style="38" customWidth="1"/>
    <col min="12036" max="12288" width="10" style="38"/>
    <col min="12289" max="12289" width="54.75" style="38" customWidth="1"/>
    <col min="12290" max="12291" width="21.125" style="38" customWidth="1"/>
    <col min="12292" max="12544" width="10" style="38"/>
    <col min="12545" max="12545" width="54.75" style="38" customWidth="1"/>
    <col min="12546" max="12547" width="21.125" style="38" customWidth="1"/>
    <col min="12548" max="12800" width="10" style="38"/>
    <col min="12801" max="12801" width="54.75" style="38" customWidth="1"/>
    <col min="12802" max="12803" width="21.125" style="38" customWidth="1"/>
    <col min="12804" max="13056" width="10" style="38"/>
    <col min="13057" max="13057" width="54.75" style="38" customWidth="1"/>
    <col min="13058" max="13059" width="21.125" style="38" customWidth="1"/>
    <col min="13060" max="13312" width="10" style="38"/>
    <col min="13313" max="13313" width="54.75" style="38" customWidth="1"/>
    <col min="13314" max="13315" width="21.125" style="38" customWidth="1"/>
    <col min="13316" max="13568" width="10" style="38"/>
    <col min="13569" max="13569" width="54.75" style="38" customWidth="1"/>
    <col min="13570" max="13571" width="21.125" style="38" customWidth="1"/>
    <col min="13572" max="13824" width="10" style="38"/>
    <col min="13825" max="13825" width="54.75" style="38" customWidth="1"/>
    <col min="13826" max="13827" width="21.125" style="38" customWidth="1"/>
    <col min="13828" max="14080" width="10" style="38"/>
    <col min="14081" max="14081" width="54.75" style="38" customWidth="1"/>
    <col min="14082" max="14083" width="21.125" style="38" customWidth="1"/>
    <col min="14084" max="14336" width="10" style="38"/>
    <col min="14337" max="14337" width="54.75" style="38" customWidth="1"/>
    <col min="14338" max="14339" width="21.125" style="38" customWidth="1"/>
    <col min="14340" max="14592" width="10" style="38"/>
    <col min="14593" max="14593" width="54.75" style="38" customWidth="1"/>
    <col min="14594" max="14595" width="21.125" style="38" customWidth="1"/>
    <col min="14596" max="14848" width="10" style="38"/>
    <col min="14849" max="14849" width="54.75" style="38" customWidth="1"/>
    <col min="14850" max="14851" width="21.125" style="38" customWidth="1"/>
    <col min="14852" max="15104" width="10" style="38"/>
    <col min="15105" max="15105" width="54.75" style="38" customWidth="1"/>
    <col min="15106" max="15107" width="21.125" style="38" customWidth="1"/>
    <col min="15108" max="15360" width="10" style="38"/>
    <col min="15361" max="15361" width="54.75" style="38" customWidth="1"/>
    <col min="15362" max="15363" width="21.125" style="38" customWidth="1"/>
    <col min="15364" max="15616" width="10" style="38"/>
    <col min="15617" max="15617" width="54.75" style="38" customWidth="1"/>
    <col min="15618" max="15619" width="21.125" style="38" customWidth="1"/>
    <col min="15620" max="15872" width="10" style="38"/>
    <col min="15873" max="15873" width="54.75" style="38" customWidth="1"/>
    <col min="15874" max="15875" width="21.125" style="38" customWidth="1"/>
    <col min="15876" max="16128" width="10" style="38"/>
    <col min="16129" max="16129" width="54.75" style="38" customWidth="1"/>
    <col min="16130" max="16131" width="21.125" style="38" customWidth="1"/>
    <col min="16132" max="16384" width="10" style="38"/>
  </cols>
  <sheetData>
    <row r="1" s="62" customFormat="1" ht="26.25" customHeight="1" spans="1:1">
      <c r="A1" s="52" t="s">
        <v>1273</v>
      </c>
    </row>
    <row r="2" s="37" customFormat="1" ht="44.25" customHeight="1" spans="1:3">
      <c r="A2" s="53" t="s">
        <v>1274</v>
      </c>
      <c r="B2" s="53"/>
      <c r="C2" s="53"/>
    </row>
    <row r="3" ht="14.25" customHeight="1" spans="1:3">
      <c r="A3" s="51"/>
      <c r="B3" s="51"/>
      <c r="C3" s="41" t="s">
        <v>1259</v>
      </c>
    </row>
    <row r="4" ht="30" customHeight="1" spans="1:3">
      <c r="A4" s="42" t="s">
        <v>1275</v>
      </c>
      <c r="B4" s="43" t="s">
        <v>757</v>
      </c>
      <c r="C4" s="44" t="s">
        <v>80</v>
      </c>
    </row>
    <row r="5" ht="30" customHeight="1" spans="1:3">
      <c r="A5" s="54" t="s">
        <v>1276</v>
      </c>
      <c r="B5" s="57"/>
      <c r="C5" s="56">
        <v>69.6</v>
      </c>
    </row>
    <row r="6" ht="30" customHeight="1" spans="1:3">
      <c r="A6" s="54" t="s">
        <v>1277</v>
      </c>
      <c r="B6" s="55">
        <v>72.1</v>
      </c>
      <c r="C6" s="58"/>
    </row>
    <row r="7" ht="30" customHeight="1" spans="1:3">
      <c r="A7" s="54" t="s">
        <v>1278</v>
      </c>
      <c r="B7" s="55">
        <v>11.5</v>
      </c>
      <c r="C7" s="56">
        <v>11.5</v>
      </c>
    </row>
    <row r="8" ht="30" customHeight="1" spans="1:3">
      <c r="A8" s="54" t="s">
        <v>1279</v>
      </c>
      <c r="B8" s="55">
        <v>9.7</v>
      </c>
      <c r="C8" s="56">
        <v>9.7</v>
      </c>
    </row>
    <row r="9" ht="30" customHeight="1" spans="1:3">
      <c r="A9" s="54" t="s">
        <v>1280</v>
      </c>
      <c r="B9" s="57"/>
      <c r="C9" s="56">
        <v>71.4</v>
      </c>
    </row>
    <row r="10" ht="30" customHeight="1" spans="1:3">
      <c r="A10" s="59" t="s">
        <v>1281</v>
      </c>
      <c r="B10" s="60"/>
      <c r="C10" s="61"/>
    </row>
  </sheetData>
  <mergeCells count="1">
    <mergeCell ref="A2:C2"/>
  </mergeCells>
  <printOptions horizontalCentered="1"/>
  <pageMargins left="0.393700787401575" right="0.393700787401575" top="0.511811023622047" bottom="0.393700787401575" header="0" footer="0"/>
  <pageSetup paperSize="9" firstPageNumber="68" orientation="portrait" useFirstPageNumber="1"/>
  <headerFooter>
    <oddFooter>&amp;C&amp;P</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workbookViewId="0">
      <selection activeCell="A3" sqref="A3"/>
    </sheetView>
  </sheetViews>
  <sheetFormatPr defaultColWidth="10" defaultRowHeight="13.5" outlineLevelCol="2"/>
  <cols>
    <col min="1" max="1" width="49" style="38" customWidth="1"/>
    <col min="2" max="3" width="18.375" style="38" customWidth="1"/>
    <col min="4" max="4" width="9.75" style="38" customWidth="1"/>
    <col min="5" max="256" width="10" style="38"/>
    <col min="257" max="257" width="49" style="38" customWidth="1"/>
    <col min="258" max="259" width="23.25" style="38" customWidth="1"/>
    <col min="260" max="260" width="9.75" style="38" customWidth="1"/>
    <col min="261" max="512" width="10" style="38"/>
    <col min="513" max="513" width="49" style="38" customWidth="1"/>
    <col min="514" max="515" width="23.25" style="38" customWidth="1"/>
    <col min="516" max="516" width="9.75" style="38" customWidth="1"/>
    <col min="517" max="768" width="10" style="38"/>
    <col min="769" max="769" width="49" style="38" customWidth="1"/>
    <col min="770" max="771" width="23.25" style="38" customWidth="1"/>
    <col min="772" max="772" width="9.75" style="38" customWidth="1"/>
    <col min="773" max="1024" width="10" style="38"/>
    <col min="1025" max="1025" width="49" style="38" customWidth="1"/>
    <col min="1026" max="1027" width="23.25" style="38" customWidth="1"/>
    <col min="1028" max="1028" width="9.75" style="38" customWidth="1"/>
    <col min="1029" max="1280" width="10" style="38"/>
    <col min="1281" max="1281" width="49" style="38" customWidth="1"/>
    <col min="1282" max="1283" width="23.25" style="38" customWidth="1"/>
    <col min="1284" max="1284" width="9.75" style="38" customWidth="1"/>
    <col min="1285" max="1536" width="10" style="38"/>
    <col min="1537" max="1537" width="49" style="38" customWidth="1"/>
    <col min="1538" max="1539" width="23.25" style="38" customWidth="1"/>
    <col min="1540" max="1540" width="9.75" style="38" customWidth="1"/>
    <col min="1541" max="1792" width="10" style="38"/>
    <col min="1793" max="1793" width="49" style="38" customWidth="1"/>
    <col min="1794" max="1795" width="23.25" style="38" customWidth="1"/>
    <col min="1796" max="1796" width="9.75" style="38" customWidth="1"/>
    <col min="1797" max="2048" width="10" style="38"/>
    <col min="2049" max="2049" width="49" style="38" customWidth="1"/>
    <col min="2050" max="2051" width="23.25" style="38" customWidth="1"/>
    <col min="2052" max="2052" width="9.75" style="38" customWidth="1"/>
    <col min="2053" max="2304" width="10" style="38"/>
    <col min="2305" max="2305" width="49" style="38" customWidth="1"/>
    <col min="2306" max="2307" width="23.25" style="38" customWidth="1"/>
    <col min="2308" max="2308" width="9.75" style="38" customWidth="1"/>
    <col min="2309" max="2560" width="10" style="38"/>
    <col min="2561" max="2561" width="49" style="38" customWidth="1"/>
    <col min="2562" max="2563" width="23.25" style="38" customWidth="1"/>
    <col min="2564" max="2564" width="9.75" style="38" customWidth="1"/>
    <col min="2565" max="2816" width="10" style="38"/>
    <col min="2817" max="2817" width="49" style="38" customWidth="1"/>
    <col min="2818" max="2819" width="23.25" style="38" customWidth="1"/>
    <col min="2820" max="2820" width="9.75" style="38" customWidth="1"/>
    <col min="2821" max="3072" width="10" style="38"/>
    <col min="3073" max="3073" width="49" style="38" customWidth="1"/>
    <col min="3074" max="3075" width="23.25" style="38" customWidth="1"/>
    <col min="3076" max="3076" width="9.75" style="38" customWidth="1"/>
    <col min="3077" max="3328" width="10" style="38"/>
    <col min="3329" max="3329" width="49" style="38" customWidth="1"/>
    <col min="3330" max="3331" width="23.25" style="38" customWidth="1"/>
    <col min="3332" max="3332" width="9.75" style="38" customWidth="1"/>
    <col min="3333" max="3584" width="10" style="38"/>
    <col min="3585" max="3585" width="49" style="38" customWidth="1"/>
    <col min="3586" max="3587" width="23.25" style="38" customWidth="1"/>
    <col min="3588" max="3588" width="9.75" style="38" customWidth="1"/>
    <col min="3589" max="3840" width="10" style="38"/>
    <col min="3841" max="3841" width="49" style="38" customWidth="1"/>
    <col min="3842" max="3843" width="23.25" style="38" customWidth="1"/>
    <col min="3844" max="3844" width="9.75" style="38" customWidth="1"/>
    <col min="3845" max="4096" width="10" style="38"/>
    <col min="4097" max="4097" width="49" style="38" customWidth="1"/>
    <col min="4098" max="4099" width="23.25" style="38" customWidth="1"/>
    <col min="4100" max="4100" width="9.75" style="38" customWidth="1"/>
    <col min="4101" max="4352" width="10" style="38"/>
    <col min="4353" max="4353" width="49" style="38" customWidth="1"/>
    <col min="4354" max="4355" width="23.25" style="38" customWidth="1"/>
    <col min="4356" max="4356" width="9.75" style="38" customWidth="1"/>
    <col min="4357" max="4608" width="10" style="38"/>
    <col min="4609" max="4609" width="49" style="38" customWidth="1"/>
    <col min="4610" max="4611" width="23.25" style="38" customWidth="1"/>
    <col min="4612" max="4612" width="9.75" style="38" customWidth="1"/>
    <col min="4613" max="4864" width="10" style="38"/>
    <col min="4865" max="4865" width="49" style="38" customWidth="1"/>
    <col min="4866" max="4867" width="23.25" style="38" customWidth="1"/>
    <col min="4868" max="4868" width="9.75" style="38" customWidth="1"/>
    <col min="4869" max="5120" width="10" style="38"/>
    <col min="5121" max="5121" width="49" style="38" customWidth="1"/>
    <col min="5122" max="5123" width="23.25" style="38" customWidth="1"/>
    <col min="5124" max="5124" width="9.75" style="38" customWidth="1"/>
    <col min="5125" max="5376" width="10" style="38"/>
    <col min="5377" max="5377" width="49" style="38" customWidth="1"/>
    <col min="5378" max="5379" width="23.25" style="38" customWidth="1"/>
    <col min="5380" max="5380" width="9.75" style="38" customWidth="1"/>
    <col min="5381" max="5632" width="10" style="38"/>
    <col min="5633" max="5633" width="49" style="38" customWidth="1"/>
    <col min="5634" max="5635" width="23.25" style="38" customWidth="1"/>
    <col min="5636" max="5636" width="9.75" style="38" customWidth="1"/>
    <col min="5637" max="5888" width="10" style="38"/>
    <col min="5889" max="5889" width="49" style="38" customWidth="1"/>
    <col min="5890" max="5891" width="23.25" style="38" customWidth="1"/>
    <col min="5892" max="5892" width="9.75" style="38" customWidth="1"/>
    <col min="5893" max="6144" width="10" style="38"/>
    <col min="6145" max="6145" width="49" style="38" customWidth="1"/>
    <col min="6146" max="6147" width="23.25" style="38" customWidth="1"/>
    <col min="6148" max="6148" width="9.75" style="38" customWidth="1"/>
    <col min="6149" max="6400" width="10" style="38"/>
    <col min="6401" max="6401" width="49" style="38" customWidth="1"/>
    <col min="6402" max="6403" width="23.25" style="38" customWidth="1"/>
    <col min="6404" max="6404" width="9.75" style="38" customWidth="1"/>
    <col min="6405" max="6656" width="10" style="38"/>
    <col min="6657" max="6657" width="49" style="38" customWidth="1"/>
    <col min="6658" max="6659" width="23.25" style="38" customWidth="1"/>
    <col min="6660" max="6660" width="9.75" style="38" customWidth="1"/>
    <col min="6661" max="6912" width="10" style="38"/>
    <col min="6913" max="6913" width="49" style="38" customWidth="1"/>
    <col min="6914" max="6915" width="23.25" style="38" customWidth="1"/>
    <col min="6916" max="6916" width="9.75" style="38" customWidth="1"/>
    <col min="6917" max="7168" width="10" style="38"/>
    <col min="7169" max="7169" width="49" style="38" customWidth="1"/>
    <col min="7170" max="7171" width="23.25" style="38" customWidth="1"/>
    <col min="7172" max="7172" width="9.75" style="38" customWidth="1"/>
    <col min="7173" max="7424" width="10" style="38"/>
    <col min="7425" max="7425" width="49" style="38" customWidth="1"/>
    <col min="7426" max="7427" width="23.25" style="38" customWidth="1"/>
    <col min="7428" max="7428" width="9.75" style="38" customWidth="1"/>
    <col min="7429" max="7680" width="10" style="38"/>
    <col min="7681" max="7681" width="49" style="38" customWidth="1"/>
    <col min="7682" max="7683" width="23.25" style="38" customWidth="1"/>
    <col min="7684" max="7684" width="9.75" style="38" customWidth="1"/>
    <col min="7685" max="7936" width="10" style="38"/>
    <col min="7937" max="7937" width="49" style="38" customWidth="1"/>
    <col min="7938" max="7939" width="23.25" style="38" customWidth="1"/>
    <col min="7940" max="7940" width="9.75" style="38" customWidth="1"/>
    <col min="7941" max="8192" width="10" style="38"/>
    <col min="8193" max="8193" width="49" style="38" customWidth="1"/>
    <col min="8194" max="8195" width="23.25" style="38" customWidth="1"/>
    <col min="8196" max="8196" width="9.75" style="38" customWidth="1"/>
    <col min="8197" max="8448" width="10" style="38"/>
    <col min="8449" max="8449" width="49" style="38" customWidth="1"/>
    <col min="8450" max="8451" width="23.25" style="38" customWidth="1"/>
    <col min="8452" max="8452" width="9.75" style="38" customWidth="1"/>
    <col min="8453" max="8704" width="10" style="38"/>
    <col min="8705" max="8705" width="49" style="38" customWidth="1"/>
    <col min="8706" max="8707" width="23.25" style="38" customWidth="1"/>
    <col min="8708" max="8708" width="9.75" style="38" customWidth="1"/>
    <col min="8709" max="8960" width="10" style="38"/>
    <col min="8961" max="8961" width="49" style="38" customWidth="1"/>
    <col min="8962" max="8963" width="23.25" style="38" customWidth="1"/>
    <col min="8964" max="8964" width="9.75" style="38" customWidth="1"/>
    <col min="8965" max="9216" width="10" style="38"/>
    <col min="9217" max="9217" width="49" style="38" customWidth="1"/>
    <col min="9218" max="9219" width="23.25" style="38" customWidth="1"/>
    <col min="9220" max="9220" width="9.75" style="38" customWidth="1"/>
    <col min="9221" max="9472" width="10" style="38"/>
    <col min="9473" max="9473" width="49" style="38" customWidth="1"/>
    <col min="9474" max="9475" width="23.25" style="38" customWidth="1"/>
    <col min="9476" max="9476" width="9.75" style="38" customWidth="1"/>
    <col min="9477" max="9728" width="10" style="38"/>
    <col min="9729" max="9729" width="49" style="38" customWidth="1"/>
    <col min="9730" max="9731" width="23.25" style="38" customWidth="1"/>
    <col min="9732" max="9732" width="9.75" style="38" customWidth="1"/>
    <col min="9733" max="9984" width="10" style="38"/>
    <col min="9985" max="9985" width="49" style="38" customWidth="1"/>
    <col min="9986" max="9987" width="23.25" style="38" customWidth="1"/>
    <col min="9988" max="9988" width="9.75" style="38" customWidth="1"/>
    <col min="9989" max="10240" width="10" style="38"/>
    <col min="10241" max="10241" width="49" style="38" customWidth="1"/>
    <col min="10242" max="10243" width="23.25" style="38" customWidth="1"/>
    <col min="10244" max="10244" width="9.75" style="38" customWidth="1"/>
    <col min="10245" max="10496" width="10" style="38"/>
    <col min="10497" max="10497" width="49" style="38" customWidth="1"/>
    <col min="10498" max="10499" width="23.25" style="38" customWidth="1"/>
    <col min="10500" max="10500" width="9.75" style="38" customWidth="1"/>
    <col min="10501" max="10752" width="10" style="38"/>
    <col min="10753" max="10753" width="49" style="38" customWidth="1"/>
    <col min="10754" max="10755" width="23.25" style="38" customWidth="1"/>
    <col min="10756" max="10756" width="9.75" style="38" customWidth="1"/>
    <col min="10757" max="11008" width="10" style="38"/>
    <col min="11009" max="11009" width="49" style="38" customWidth="1"/>
    <col min="11010" max="11011" width="23.25" style="38" customWidth="1"/>
    <col min="11012" max="11012" width="9.75" style="38" customWidth="1"/>
    <col min="11013" max="11264" width="10" style="38"/>
    <col min="11265" max="11265" width="49" style="38" customWidth="1"/>
    <col min="11266" max="11267" width="23.25" style="38" customWidth="1"/>
    <col min="11268" max="11268" width="9.75" style="38" customWidth="1"/>
    <col min="11269" max="11520" width="10" style="38"/>
    <col min="11521" max="11521" width="49" style="38" customWidth="1"/>
    <col min="11522" max="11523" width="23.25" style="38" customWidth="1"/>
    <col min="11524" max="11524" width="9.75" style="38" customWidth="1"/>
    <col min="11525" max="11776" width="10" style="38"/>
    <col min="11777" max="11777" width="49" style="38" customWidth="1"/>
    <col min="11778" max="11779" width="23.25" style="38" customWidth="1"/>
    <col min="11780" max="11780" width="9.75" style="38" customWidth="1"/>
    <col min="11781" max="12032" width="10" style="38"/>
    <col min="12033" max="12033" width="49" style="38" customWidth="1"/>
    <col min="12034" max="12035" width="23.25" style="38" customWidth="1"/>
    <col min="12036" max="12036" width="9.75" style="38" customWidth="1"/>
    <col min="12037" max="12288" width="10" style="38"/>
    <col min="12289" max="12289" width="49" style="38" customWidth="1"/>
    <col min="12290" max="12291" width="23.25" style="38" customWidth="1"/>
    <col min="12292" max="12292" width="9.75" style="38" customWidth="1"/>
    <col min="12293" max="12544" width="10" style="38"/>
    <col min="12545" max="12545" width="49" style="38" customWidth="1"/>
    <col min="12546" max="12547" width="23.25" style="38" customWidth="1"/>
    <col min="12548" max="12548" width="9.75" style="38" customWidth="1"/>
    <col min="12549" max="12800" width="10" style="38"/>
    <col min="12801" max="12801" width="49" style="38" customWidth="1"/>
    <col min="12802" max="12803" width="23.25" style="38" customWidth="1"/>
    <col min="12804" max="12804" width="9.75" style="38" customWidth="1"/>
    <col min="12805" max="13056" width="10" style="38"/>
    <col min="13057" max="13057" width="49" style="38" customWidth="1"/>
    <col min="13058" max="13059" width="23.25" style="38" customWidth="1"/>
    <col min="13060" max="13060" width="9.75" style="38" customWidth="1"/>
    <col min="13061" max="13312" width="10" style="38"/>
    <col min="13313" max="13313" width="49" style="38" customWidth="1"/>
    <col min="13314" max="13315" width="23.25" style="38" customWidth="1"/>
    <col min="13316" max="13316" width="9.75" style="38" customWidth="1"/>
    <col min="13317" max="13568" width="10" style="38"/>
    <col min="13569" max="13569" width="49" style="38" customWidth="1"/>
    <col min="13570" max="13571" width="23.25" style="38" customWidth="1"/>
    <col min="13572" max="13572" width="9.75" style="38" customWidth="1"/>
    <col min="13573" max="13824" width="10" style="38"/>
    <col min="13825" max="13825" width="49" style="38" customWidth="1"/>
    <col min="13826" max="13827" width="23.25" style="38" customWidth="1"/>
    <col min="13828" max="13828" width="9.75" style="38" customWidth="1"/>
    <col min="13829" max="14080" width="10" style="38"/>
    <col min="14081" max="14081" width="49" style="38" customWidth="1"/>
    <col min="14082" max="14083" width="23.25" style="38" customWidth="1"/>
    <col min="14084" max="14084" width="9.75" style="38" customWidth="1"/>
    <col min="14085" max="14336" width="10" style="38"/>
    <col min="14337" max="14337" width="49" style="38" customWidth="1"/>
    <col min="14338" max="14339" width="23.25" style="38" customWidth="1"/>
    <col min="14340" max="14340" width="9.75" style="38" customWidth="1"/>
    <col min="14341" max="14592" width="10" style="38"/>
    <col min="14593" max="14593" width="49" style="38" customWidth="1"/>
    <col min="14594" max="14595" width="23.25" style="38" customWidth="1"/>
    <col min="14596" max="14596" width="9.75" style="38" customWidth="1"/>
    <col min="14597" max="14848" width="10" style="38"/>
    <col min="14849" max="14849" width="49" style="38" customWidth="1"/>
    <col min="14850" max="14851" width="23.25" style="38" customWidth="1"/>
    <col min="14852" max="14852" width="9.75" style="38" customWidth="1"/>
    <col min="14853" max="15104" width="10" style="38"/>
    <col min="15105" max="15105" width="49" style="38" customWidth="1"/>
    <col min="15106" max="15107" width="23.25" style="38" customWidth="1"/>
    <col min="15108" max="15108" width="9.75" style="38" customWidth="1"/>
    <col min="15109" max="15360" width="10" style="38"/>
    <col min="15361" max="15361" width="49" style="38" customWidth="1"/>
    <col min="15362" max="15363" width="23.25" style="38" customWidth="1"/>
    <col min="15364" max="15364" width="9.75" style="38" customWidth="1"/>
    <col min="15365" max="15616" width="10" style="38"/>
    <col min="15617" max="15617" width="49" style="38" customWidth="1"/>
    <col min="15618" max="15619" width="23.25" style="38" customWidth="1"/>
    <col min="15620" max="15620" width="9.75" style="38" customWidth="1"/>
    <col min="15621" max="15872" width="10" style="38"/>
    <col min="15873" max="15873" width="49" style="38" customWidth="1"/>
    <col min="15874" max="15875" width="23.25" style="38" customWidth="1"/>
    <col min="15876" max="15876" width="9.75" style="38" customWidth="1"/>
    <col min="15877" max="16128" width="10" style="38"/>
    <col min="16129" max="16129" width="49" style="38" customWidth="1"/>
    <col min="16130" max="16131" width="23.25" style="38" customWidth="1"/>
    <col min="16132" max="16132" width="9.75" style="38" customWidth="1"/>
    <col min="16133" max="16384" width="10" style="38"/>
  </cols>
  <sheetData>
    <row r="1" s="36" customFormat="1" ht="18" customHeight="1" spans="1:1">
      <c r="A1" s="52" t="s">
        <v>1273</v>
      </c>
    </row>
    <row r="2" s="37" customFormat="1" ht="48" customHeight="1" spans="1:3">
      <c r="A2" s="53" t="s">
        <v>1282</v>
      </c>
      <c r="B2" s="53"/>
      <c r="C2" s="53"/>
    </row>
    <row r="3" ht="33" customHeight="1" spans="1:3">
      <c r="A3" s="51"/>
      <c r="B3" s="51"/>
      <c r="C3" s="41" t="s">
        <v>1259</v>
      </c>
    </row>
    <row r="4" ht="30" customHeight="1" spans="1:3">
      <c r="A4" s="42" t="s">
        <v>1275</v>
      </c>
      <c r="B4" s="43" t="s">
        <v>757</v>
      </c>
      <c r="C4" s="44" t="s">
        <v>80</v>
      </c>
    </row>
    <row r="5" ht="30" customHeight="1" spans="1:3">
      <c r="A5" s="54" t="s">
        <v>1283</v>
      </c>
      <c r="B5" s="55"/>
      <c r="C5" s="56">
        <v>99.3</v>
      </c>
    </row>
    <row r="6" ht="30" customHeight="1" spans="1:3">
      <c r="A6" s="54" t="s">
        <v>1284</v>
      </c>
      <c r="B6" s="55">
        <v>116.3</v>
      </c>
      <c r="C6" s="56"/>
    </row>
    <row r="7" ht="30" customHeight="1" spans="1:3">
      <c r="A7" s="54" t="s">
        <v>1285</v>
      </c>
      <c r="B7" s="55">
        <v>33.3</v>
      </c>
      <c r="C7" s="56">
        <v>33.3</v>
      </c>
    </row>
    <row r="8" ht="30" customHeight="1" spans="1:3">
      <c r="A8" s="54" t="s">
        <v>1286</v>
      </c>
      <c r="B8" s="55">
        <v>16.3</v>
      </c>
      <c r="C8" s="56">
        <v>16.3</v>
      </c>
    </row>
    <row r="9" ht="30" customHeight="1" spans="1:3">
      <c r="A9" s="54" t="s">
        <v>1287</v>
      </c>
      <c r="B9" s="57"/>
      <c r="C9" s="56">
        <v>116.3</v>
      </c>
    </row>
    <row r="10" ht="30" customHeight="1" spans="1:3">
      <c r="A10" s="54" t="s">
        <v>1288</v>
      </c>
      <c r="B10" s="57"/>
      <c r="C10" s="58"/>
    </row>
    <row r="11" ht="30" customHeight="1" spans="1:3">
      <c r="A11" s="59" t="s">
        <v>1289</v>
      </c>
      <c r="B11" s="60"/>
      <c r="C11" s="61"/>
    </row>
    <row r="12" ht="63" customHeight="1" spans="1:3">
      <c r="A12" s="51" t="s">
        <v>1290</v>
      </c>
      <c r="B12" s="51"/>
      <c r="C12" s="51"/>
    </row>
  </sheetData>
  <mergeCells count="2">
    <mergeCell ref="A2:C2"/>
    <mergeCell ref="A12:C12"/>
  </mergeCells>
  <printOptions horizontalCentered="1"/>
  <pageMargins left="0.393700787401575" right="0.393700787401575" top="0.511811023622047" bottom="0.393700787401575" header="0" footer="0"/>
  <pageSetup paperSize="9" firstPageNumber="69" orientation="portrait" useFirstPageNumber="1"/>
  <headerFooter>
    <oddFooter>&amp;C&amp;P</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pane ySplit="4" topLeftCell="A14" activePane="bottomLeft" state="frozen"/>
      <selection/>
      <selection pane="bottomLeft" activeCell="A3" sqref="A3"/>
    </sheetView>
  </sheetViews>
  <sheetFormatPr defaultColWidth="10" defaultRowHeight="13.5" outlineLevelCol="3"/>
  <cols>
    <col min="1" max="1" width="33.375" style="38" customWidth="1"/>
    <col min="2" max="4" width="15.125" style="38" customWidth="1"/>
    <col min="5" max="5" width="9.75" style="38" customWidth="1"/>
    <col min="6" max="256" width="10" style="38"/>
    <col min="257" max="257" width="33.375" style="38" customWidth="1"/>
    <col min="258" max="258" width="16.75" style="38" customWidth="1"/>
    <col min="259" max="260" width="21" style="38" customWidth="1"/>
    <col min="261" max="261" width="9.75" style="38" customWidth="1"/>
    <col min="262" max="512" width="10" style="38"/>
    <col min="513" max="513" width="33.375" style="38" customWidth="1"/>
    <col min="514" max="514" width="16.75" style="38" customWidth="1"/>
    <col min="515" max="516" width="21" style="38" customWidth="1"/>
    <col min="517" max="517" width="9.75" style="38" customWidth="1"/>
    <col min="518" max="768" width="10" style="38"/>
    <col min="769" max="769" width="33.375" style="38" customWidth="1"/>
    <col min="770" max="770" width="16.75" style="38" customWidth="1"/>
    <col min="771" max="772" width="21" style="38" customWidth="1"/>
    <col min="773" max="773" width="9.75" style="38" customWidth="1"/>
    <col min="774" max="1024" width="10" style="38"/>
    <col min="1025" max="1025" width="33.375" style="38" customWidth="1"/>
    <col min="1026" max="1026" width="16.75" style="38" customWidth="1"/>
    <col min="1027" max="1028" width="21" style="38" customWidth="1"/>
    <col min="1029" max="1029" width="9.75" style="38" customWidth="1"/>
    <col min="1030" max="1280" width="10" style="38"/>
    <col min="1281" max="1281" width="33.375" style="38" customWidth="1"/>
    <col min="1282" max="1282" width="16.75" style="38" customWidth="1"/>
    <col min="1283" max="1284" width="21" style="38" customWidth="1"/>
    <col min="1285" max="1285" width="9.75" style="38" customWidth="1"/>
    <col min="1286" max="1536" width="10" style="38"/>
    <col min="1537" max="1537" width="33.375" style="38" customWidth="1"/>
    <col min="1538" max="1538" width="16.75" style="38" customWidth="1"/>
    <col min="1539" max="1540" width="21" style="38" customWidth="1"/>
    <col min="1541" max="1541" width="9.75" style="38" customWidth="1"/>
    <col min="1542" max="1792" width="10" style="38"/>
    <col min="1793" max="1793" width="33.375" style="38" customWidth="1"/>
    <col min="1794" max="1794" width="16.75" style="38" customWidth="1"/>
    <col min="1795" max="1796" width="21" style="38" customWidth="1"/>
    <col min="1797" max="1797" width="9.75" style="38" customWidth="1"/>
    <col min="1798" max="2048" width="10" style="38"/>
    <col min="2049" max="2049" width="33.375" style="38" customWidth="1"/>
    <col min="2050" max="2050" width="16.75" style="38" customWidth="1"/>
    <col min="2051" max="2052" width="21" style="38" customWidth="1"/>
    <col min="2053" max="2053" width="9.75" style="38" customWidth="1"/>
    <col min="2054" max="2304" width="10" style="38"/>
    <col min="2305" max="2305" width="33.375" style="38" customWidth="1"/>
    <col min="2306" max="2306" width="16.75" style="38" customWidth="1"/>
    <col min="2307" max="2308" width="21" style="38" customWidth="1"/>
    <col min="2309" max="2309" width="9.75" style="38" customWidth="1"/>
    <col min="2310" max="2560" width="10" style="38"/>
    <col min="2561" max="2561" width="33.375" style="38" customWidth="1"/>
    <col min="2562" max="2562" width="16.75" style="38" customWidth="1"/>
    <col min="2563" max="2564" width="21" style="38" customWidth="1"/>
    <col min="2565" max="2565" width="9.75" style="38" customWidth="1"/>
    <col min="2566" max="2816" width="10" style="38"/>
    <col min="2817" max="2817" width="33.375" style="38" customWidth="1"/>
    <col min="2818" max="2818" width="16.75" style="38" customWidth="1"/>
    <col min="2819" max="2820" width="21" style="38" customWidth="1"/>
    <col min="2821" max="2821" width="9.75" style="38" customWidth="1"/>
    <col min="2822" max="3072" width="10" style="38"/>
    <col min="3073" max="3073" width="33.375" style="38" customWidth="1"/>
    <col min="3074" max="3074" width="16.75" style="38" customWidth="1"/>
    <col min="3075" max="3076" width="21" style="38" customWidth="1"/>
    <col min="3077" max="3077" width="9.75" style="38" customWidth="1"/>
    <col min="3078" max="3328" width="10" style="38"/>
    <col min="3329" max="3329" width="33.375" style="38" customWidth="1"/>
    <col min="3330" max="3330" width="16.75" style="38" customWidth="1"/>
    <col min="3331" max="3332" width="21" style="38" customWidth="1"/>
    <col min="3333" max="3333" width="9.75" style="38" customWidth="1"/>
    <col min="3334" max="3584" width="10" style="38"/>
    <col min="3585" max="3585" width="33.375" style="38" customWidth="1"/>
    <col min="3586" max="3586" width="16.75" style="38" customWidth="1"/>
    <col min="3587" max="3588" width="21" style="38" customWidth="1"/>
    <col min="3589" max="3589" width="9.75" style="38" customWidth="1"/>
    <col min="3590" max="3840" width="10" style="38"/>
    <col min="3841" max="3841" width="33.375" style="38" customWidth="1"/>
    <col min="3842" max="3842" width="16.75" style="38" customWidth="1"/>
    <col min="3843" max="3844" width="21" style="38" customWidth="1"/>
    <col min="3845" max="3845" width="9.75" style="38" customWidth="1"/>
    <col min="3846" max="4096" width="10" style="38"/>
    <col min="4097" max="4097" width="33.375" style="38" customWidth="1"/>
    <col min="4098" max="4098" width="16.75" style="38" customWidth="1"/>
    <col min="4099" max="4100" width="21" style="38" customWidth="1"/>
    <col min="4101" max="4101" width="9.75" style="38" customWidth="1"/>
    <col min="4102" max="4352" width="10" style="38"/>
    <col min="4353" max="4353" width="33.375" style="38" customWidth="1"/>
    <col min="4354" max="4354" width="16.75" style="38" customWidth="1"/>
    <col min="4355" max="4356" width="21" style="38" customWidth="1"/>
    <col min="4357" max="4357" width="9.75" style="38" customWidth="1"/>
    <col min="4358" max="4608" width="10" style="38"/>
    <col min="4609" max="4609" width="33.375" style="38" customWidth="1"/>
    <col min="4610" max="4610" width="16.75" style="38" customWidth="1"/>
    <col min="4611" max="4612" width="21" style="38" customWidth="1"/>
    <col min="4613" max="4613" width="9.75" style="38" customWidth="1"/>
    <col min="4614" max="4864" width="10" style="38"/>
    <col min="4865" max="4865" width="33.375" style="38" customWidth="1"/>
    <col min="4866" max="4866" width="16.75" style="38" customWidth="1"/>
    <col min="4867" max="4868" width="21" style="38" customWidth="1"/>
    <col min="4869" max="4869" width="9.75" style="38" customWidth="1"/>
    <col min="4870" max="5120" width="10" style="38"/>
    <col min="5121" max="5121" width="33.375" style="38" customWidth="1"/>
    <col min="5122" max="5122" width="16.75" style="38" customWidth="1"/>
    <col min="5123" max="5124" width="21" style="38" customWidth="1"/>
    <col min="5125" max="5125" width="9.75" style="38" customWidth="1"/>
    <col min="5126" max="5376" width="10" style="38"/>
    <col min="5377" max="5377" width="33.375" style="38" customWidth="1"/>
    <col min="5378" max="5378" width="16.75" style="38" customWidth="1"/>
    <col min="5379" max="5380" width="21" style="38" customWidth="1"/>
    <col min="5381" max="5381" width="9.75" style="38" customWidth="1"/>
    <col min="5382" max="5632" width="10" style="38"/>
    <col min="5633" max="5633" width="33.375" style="38" customWidth="1"/>
    <col min="5634" max="5634" width="16.75" style="38" customWidth="1"/>
    <col min="5635" max="5636" width="21" style="38" customWidth="1"/>
    <col min="5637" max="5637" width="9.75" style="38" customWidth="1"/>
    <col min="5638" max="5888" width="10" style="38"/>
    <col min="5889" max="5889" width="33.375" style="38" customWidth="1"/>
    <col min="5890" max="5890" width="16.75" style="38" customWidth="1"/>
    <col min="5891" max="5892" width="21" style="38" customWidth="1"/>
    <col min="5893" max="5893" width="9.75" style="38" customWidth="1"/>
    <col min="5894" max="6144" width="10" style="38"/>
    <col min="6145" max="6145" width="33.375" style="38" customWidth="1"/>
    <col min="6146" max="6146" width="16.75" style="38" customWidth="1"/>
    <col min="6147" max="6148" width="21" style="38" customWidth="1"/>
    <col min="6149" max="6149" width="9.75" style="38" customWidth="1"/>
    <col min="6150" max="6400" width="10" style="38"/>
    <col min="6401" max="6401" width="33.375" style="38" customWidth="1"/>
    <col min="6402" max="6402" width="16.75" style="38" customWidth="1"/>
    <col min="6403" max="6404" width="21" style="38" customWidth="1"/>
    <col min="6405" max="6405" width="9.75" style="38" customWidth="1"/>
    <col min="6406" max="6656" width="10" style="38"/>
    <col min="6657" max="6657" width="33.375" style="38" customWidth="1"/>
    <col min="6658" max="6658" width="16.75" style="38" customWidth="1"/>
    <col min="6659" max="6660" width="21" style="38" customWidth="1"/>
    <col min="6661" max="6661" width="9.75" style="38" customWidth="1"/>
    <col min="6662" max="6912" width="10" style="38"/>
    <col min="6913" max="6913" width="33.375" style="38" customWidth="1"/>
    <col min="6914" max="6914" width="16.75" style="38" customWidth="1"/>
    <col min="6915" max="6916" width="21" style="38" customWidth="1"/>
    <col min="6917" max="6917" width="9.75" style="38" customWidth="1"/>
    <col min="6918" max="7168" width="10" style="38"/>
    <col min="7169" max="7169" width="33.375" style="38" customWidth="1"/>
    <col min="7170" max="7170" width="16.75" style="38" customWidth="1"/>
    <col min="7171" max="7172" width="21" style="38" customWidth="1"/>
    <col min="7173" max="7173" width="9.75" style="38" customWidth="1"/>
    <col min="7174" max="7424" width="10" style="38"/>
    <col min="7425" max="7425" width="33.375" style="38" customWidth="1"/>
    <col min="7426" max="7426" width="16.75" style="38" customWidth="1"/>
    <col min="7427" max="7428" width="21" style="38" customWidth="1"/>
    <col min="7429" max="7429" width="9.75" style="38" customWidth="1"/>
    <col min="7430" max="7680" width="10" style="38"/>
    <col min="7681" max="7681" width="33.375" style="38" customWidth="1"/>
    <col min="7682" max="7682" width="16.75" style="38" customWidth="1"/>
    <col min="7683" max="7684" width="21" style="38" customWidth="1"/>
    <col min="7685" max="7685" width="9.75" style="38" customWidth="1"/>
    <col min="7686" max="7936" width="10" style="38"/>
    <col min="7937" max="7937" width="33.375" style="38" customWidth="1"/>
    <col min="7938" max="7938" width="16.75" style="38" customWidth="1"/>
    <col min="7939" max="7940" width="21" style="38" customWidth="1"/>
    <col min="7941" max="7941" width="9.75" style="38" customWidth="1"/>
    <col min="7942" max="8192" width="10" style="38"/>
    <col min="8193" max="8193" width="33.375" style="38" customWidth="1"/>
    <col min="8194" max="8194" width="16.75" style="38" customWidth="1"/>
    <col min="8195" max="8196" width="21" style="38" customWidth="1"/>
    <col min="8197" max="8197" width="9.75" style="38" customWidth="1"/>
    <col min="8198" max="8448" width="10" style="38"/>
    <col min="8449" max="8449" width="33.375" style="38" customWidth="1"/>
    <col min="8450" max="8450" width="16.75" style="38" customWidth="1"/>
    <col min="8451" max="8452" width="21" style="38" customWidth="1"/>
    <col min="8453" max="8453" width="9.75" style="38" customWidth="1"/>
    <col min="8454" max="8704" width="10" style="38"/>
    <col min="8705" max="8705" width="33.375" style="38" customWidth="1"/>
    <col min="8706" max="8706" width="16.75" style="38" customWidth="1"/>
    <col min="8707" max="8708" width="21" style="38" customWidth="1"/>
    <col min="8709" max="8709" width="9.75" style="38" customWidth="1"/>
    <col min="8710" max="8960" width="10" style="38"/>
    <col min="8961" max="8961" width="33.375" style="38" customWidth="1"/>
    <col min="8962" max="8962" width="16.75" style="38" customWidth="1"/>
    <col min="8963" max="8964" width="21" style="38" customWidth="1"/>
    <col min="8965" max="8965" width="9.75" style="38" customWidth="1"/>
    <col min="8966" max="9216" width="10" style="38"/>
    <col min="9217" max="9217" width="33.375" style="38" customWidth="1"/>
    <col min="9218" max="9218" width="16.75" style="38" customWidth="1"/>
    <col min="9219" max="9220" width="21" style="38" customWidth="1"/>
    <col min="9221" max="9221" width="9.75" style="38" customWidth="1"/>
    <col min="9222" max="9472" width="10" style="38"/>
    <col min="9473" max="9473" width="33.375" style="38" customWidth="1"/>
    <col min="9474" max="9474" width="16.75" style="38" customWidth="1"/>
    <col min="9475" max="9476" width="21" style="38" customWidth="1"/>
    <col min="9477" max="9477" width="9.75" style="38" customWidth="1"/>
    <col min="9478" max="9728" width="10" style="38"/>
    <col min="9729" max="9729" width="33.375" style="38" customWidth="1"/>
    <col min="9730" max="9730" width="16.75" style="38" customWidth="1"/>
    <col min="9731" max="9732" width="21" style="38" customWidth="1"/>
    <col min="9733" max="9733" width="9.75" style="38" customWidth="1"/>
    <col min="9734" max="9984" width="10" style="38"/>
    <col min="9985" max="9985" width="33.375" style="38" customWidth="1"/>
    <col min="9986" max="9986" width="16.75" style="38" customWidth="1"/>
    <col min="9987" max="9988" width="21" style="38" customWidth="1"/>
    <col min="9989" max="9989" width="9.75" style="38" customWidth="1"/>
    <col min="9990" max="10240" width="10" style="38"/>
    <col min="10241" max="10241" width="33.375" style="38" customWidth="1"/>
    <col min="10242" max="10242" width="16.75" style="38" customWidth="1"/>
    <col min="10243" max="10244" width="21" style="38" customWidth="1"/>
    <col min="10245" max="10245" width="9.75" style="38" customWidth="1"/>
    <col min="10246" max="10496" width="10" style="38"/>
    <col min="10497" max="10497" width="33.375" style="38" customWidth="1"/>
    <col min="10498" max="10498" width="16.75" style="38" customWidth="1"/>
    <col min="10499" max="10500" width="21" style="38" customWidth="1"/>
    <col min="10501" max="10501" width="9.75" style="38" customWidth="1"/>
    <col min="10502" max="10752" width="10" style="38"/>
    <col min="10753" max="10753" width="33.375" style="38" customWidth="1"/>
    <col min="10754" max="10754" width="16.75" style="38" customWidth="1"/>
    <col min="10755" max="10756" width="21" style="38" customWidth="1"/>
    <col min="10757" max="10757" width="9.75" style="38" customWidth="1"/>
    <col min="10758" max="11008" width="10" style="38"/>
    <col min="11009" max="11009" width="33.375" style="38" customWidth="1"/>
    <col min="11010" max="11010" width="16.75" style="38" customWidth="1"/>
    <col min="11011" max="11012" width="21" style="38" customWidth="1"/>
    <col min="11013" max="11013" width="9.75" style="38" customWidth="1"/>
    <col min="11014" max="11264" width="10" style="38"/>
    <col min="11265" max="11265" width="33.375" style="38" customWidth="1"/>
    <col min="11266" max="11266" width="16.75" style="38" customWidth="1"/>
    <col min="11267" max="11268" width="21" style="38" customWidth="1"/>
    <col min="11269" max="11269" width="9.75" style="38" customWidth="1"/>
    <col min="11270" max="11520" width="10" style="38"/>
    <col min="11521" max="11521" width="33.375" style="38" customWidth="1"/>
    <col min="11522" max="11522" width="16.75" style="38" customWidth="1"/>
    <col min="11523" max="11524" width="21" style="38" customWidth="1"/>
    <col min="11525" max="11525" width="9.75" style="38" customWidth="1"/>
    <col min="11526" max="11776" width="10" style="38"/>
    <col min="11777" max="11777" width="33.375" style="38" customWidth="1"/>
    <col min="11778" max="11778" width="16.75" style="38" customWidth="1"/>
    <col min="11779" max="11780" width="21" style="38" customWidth="1"/>
    <col min="11781" max="11781" width="9.75" style="38" customWidth="1"/>
    <col min="11782" max="12032" width="10" style="38"/>
    <col min="12033" max="12033" width="33.375" style="38" customWidth="1"/>
    <col min="12034" max="12034" width="16.75" style="38" customWidth="1"/>
    <col min="12035" max="12036" width="21" style="38" customWidth="1"/>
    <col min="12037" max="12037" width="9.75" style="38" customWidth="1"/>
    <col min="12038" max="12288" width="10" style="38"/>
    <col min="12289" max="12289" width="33.375" style="38" customWidth="1"/>
    <col min="12290" max="12290" width="16.75" style="38" customWidth="1"/>
    <col min="12291" max="12292" width="21" style="38" customWidth="1"/>
    <col min="12293" max="12293" width="9.75" style="38" customWidth="1"/>
    <col min="12294" max="12544" width="10" style="38"/>
    <col min="12545" max="12545" width="33.375" style="38" customWidth="1"/>
    <col min="12546" max="12546" width="16.75" style="38" customWidth="1"/>
    <col min="12547" max="12548" width="21" style="38" customWidth="1"/>
    <col min="12549" max="12549" width="9.75" style="38" customWidth="1"/>
    <col min="12550" max="12800" width="10" style="38"/>
    <col min="12801" max="12801" width="33.375" style="38" customWidth="1"/>
    <col min="12802" max="12802" width="16.75" style="38" customWidth="1"/>
    <col min="12803" max="12804" width="21" style="38" customWidth="1"/>
    <col min="12805" max="12805" width="9.75" style="38" customWidth="1"/>
    <col min="12806" max="13056" width="10" style="38"/>
    <col min="13057" max="13057" width="33.375" style="38" customWidth="1"/>
    <col min="13058" max="13058" width="16.75" style="38" customWidth="1"/>
    <col min="13059" max="13060" width="21" style="38" customWidth="1"/>
    <col min="13061" max="13061" width="9.75" style="38" customWidth="1"/>
    <col min="13062" max="13312" width="10" style="38"/>
    <col min="13313" max="13313" width="33.375" style="38" customWidth="1"/>
    <col min="13314" max="13314" width="16.75" style="38" customWidth="1"/>
    <col min="13315" max="13316" width="21" style="38" customWidth="1"/>
    <col min="13317" max="13317" width="9.75" style="38" customWidth="1"/>
    <col min="13318" max="13568" width="10" style="38"/>
    <col min="13569" max="13569" width="33.375" style="38" customWidth="1"/>
    <col min="13570" max="13570" width="16.75" style="38" customWidth="1"/>
    <col min="13571" max="13572" width="21" style="38" customWidth="1"/>
    <col min="13573" max="13573" width="9.75" style="38" customWidth="1"/>
    <col min="13574" max="13824" width="10" style="38"/>
    <col min="13825" max="13825" width="33.375" style="38" customWidth="1"/>
    <col min="13826" max="13826" width="16.75" style="38" customWidth="1"/>
    <col min="13827" max="13828" width="21" style="38" customWidth="1"/>
    <col min="13829" max="13829" width="9.75" style="38" customWidth="1"/>
    <col min="13830" max="14080" width="10" style="38"/>
    <col min="14081" max="14081" width="33.375" style="38" customWidth="1"/>
    <col min="14082" max="14082" width="16.75" style="38" customWidth="1"/>
    <col min="14083" max="14084" width="21" style="38" customWidth="1"/>
    <col min="14085" max="14085" width="9.75" style="38" customWidth="1"/>
    <col min="14086" max="14336" width="10" style="38"/>
    <col min="14337" max="14337" width="33.375" style="38" customWidth="1"/>
    <col min="14338" max="14338" width="16.75" style="38" customWidth="1"/>
    <col min="14339" max="14340" width="21" style="38" customWidth="1"/>
    <col min="14341" max="14341" width="9.75" style="38" customWidth="1"/>
    <col min="14342" max="14592" width="10" style="38"/>
    <col min="14593" max="14593" width="33.375" style="38" customWidth="1"/>
    <col min="14594" max="14594" width="16.75" style="38" customWidth="1"/>
    <col min="14595" max="14596" width="21" style="38" customWidth="1"/>
    <col min="14597" max="14597" width="9.75" style="38" customWidth="1"/>
    <col min="14598" max="14848" width="10" style="38"/>
    <col min="14849" max="14849" width="33.375" style="38" customWidth="1"/>
    <col min="14850" max="14850" width="16.75" style="38" customWidth="1"/>
    <col min="14851" max="14852" width="21" style="38" customWidth="1"/>
    <col min="14853" max="14853" width="9.75" style="38" customWidth="1"/>
    <col min="14854" max="15104" width="10" style="38"/>
    <col min="15105" max="15105" width="33.375" style="38" customWidth="1"/>
    <col min="15106" max="15106" width="16.75" style="38" customWidth="1"/>
    <col min="15107" max="15108" width="21" style="38" customWidth="1"/>
    <col min="15109" max="15109" width="9.75" style="38" customWidth="1"/>
    <col min="15110" max="15360" width="10" style="38"/>
    <col min="15361" max="15361" width="33.375" style="38" customWidth="1"/>
    <col min="15362" max="15362" width="16.75" style="38" customWidth="1"/>
    <col min="15363" max="15364" width="21" style="38" customWidth="1"/>
    <col min="15365" max="15365" width="9.75" style="38" customWidth="1"/>
    <col min="15366" max="15616" width="10" style="38"/>
    <col min="15617" max="15617" width="33.375" style="38" customWidth="1"/>
    <col min="15618" max="15618" width="16.75" style="38" customWidth="1"/>
    <col min="15619" max="15620" width="21" style="38" customWidth="1"/>
    <col min="15621" max="15621" width="9.75" style="38" customWidth="1"/>
    <col min="15622" max="15872" width="10" style="38"/>
    <col min="15873" max="15873" width="33.375" style="38" customWidth="1"/>
    <col min="15874" max="15874" width="16.75" style="38" customWidth="1"/>
    <col min="15875" max="15876" width="21" style="38" customWidth="1"/>
    <col min="15877" max="15877" width="9.75" style="38" customWidth="1"/>
    <col min="15878" max="16128" width="10" style="38"/>
    <col min="16129" max="16129" width="33.375" style="38" customWidth="1"/>
    <col min="16130" max="16130" width="16.75" style="38" customWidth="1"/>
    <col min="16131" max="16132" width="21" style="38" customWidth="1"/>
    <col min="16133" max="16133" width="9.75" style="38" customWidth="1"/>
    <col min="16134" max="16384" width="10" style="38"/>
  </cols>
  <sheetData>
    <row r="1" s="36" customFormat="1" ht="24" customHeight="1" spans="1:1">
      <c r="A1" s="39" t="s">
        <v>1291</v>
      </c>
    </row>
    <row r="2" s="37" customFormat="1" ht="28.7" customHeight="1" spans="1:4">
      <c r="A2" s="40" t="s">
        <v>1292</v>
      </c>
      <c r="B2" s="40"/>
      <c r="C2" s="40"/>
      <c r="D2" s="40"/>
    </row>
    <row r="3" ht="14.25" customHeight="1" spans="4:4">
      <c r="D3" s="41" t="s">
        <v>1259</v>
      </c>
    </row>
    <row r="4" ht="28.5" customHeight="1" spans="1:4">
      <c r="A4" s="42" t="s">
        <v>1275</v>
      </c>
      <c r="B4" s="43" t="s">
        <v>1293</v>
      </c>
      <c r="C4" s="43" t="s">
        <v>1294</v>
      </c>
      <c r="D4" s="44" t="s">
        <v>1295</v>
      </c>
    </row>
    <row r="5" ht="28.5" customHeight="1" spans="1:4">
      <c r="A5" s="45" t="s">
        <v>1296</v>
      </c>
      <c r="B5" s="46" t="s">
        <v>1297</v>
      </c>
      <c r="C5" s="46">
        <v>44.8</v>
      </c>
      <c r="D5" s="47">
        <v>44.8</v>
      </c>
    </row>
    <row r="6" ht="28.5" customHeight="1" spans="1:4">
      <c r="A6" s="45" t="s">
        <v>1298</v>
      </c>
      <c r="B6" s="46" t="s">
        <v>1267</v>
      </c>
      <c r="C6" s="46">
        <v>11.5</v>
      </c>
      <c r="D6" s="47">
        <v>11.5</v>
      </c>
    </row>
    <row r="7" ht="28.5" customHeight="1" spans="1:4">
      <c r="A7" s="45" t="s">
        <v>1299</v>
      </c>
      <c r="B7" s="46" t="s">
        <v>1268</v>
      </c>
      <c r="C7" s="46">
        <v>9.5</v>
      </c>
      <c r="D7" s="47">
        <v>9.5</v>
      </c>
    </row>
    <row r="8" ht="28.5" customHeight="1" spans="1:4">
      <c r="A8" s="45" t="s">
        <v>1300</v>
      </c>
      <c r="B8" s="46" t="s">
        <v>1301</v>
      </c>
      <c r="C8" s="46">
        <v>33.3</v>
      </c>
      <c r="D8" s="47">
        <v>33.3</v>
      </c>
    </row>
    <row r="9" ht="28.5" customHeight="1" spans="1:4">
      <c r="A9" s="45" t="s">
        <v>1299</v>
      </c>
      <c r="B9" s="46" t="s">
        <v>1270</v>
      </c>
      <c r="C9" s="46">
        <v>16.3</v>
      </c>
      <c r="D9" s="47">
        <v>16.3</v>
      </c>
    </row>
    <row r="10" ht="28.5" customHeight="1" spans="1:4">
      <c r="A10" s="45" t="s">
        <v>1302</v>
      </c>
      <c r="B10" s="46" t="s">
        <v>1303</v>
      </c>
      <c r="C10" s="46">
        <v>25.8</v>
      </c>
      <c r="D10" s="47">
        <v>25.8</v>
      </c>
    </row>
    <row r="11" ht="28.5" customHeight="1" spans="1:4">
      <c r="A11" s="45" t="s">
        <v>1298</v>
      </c>
      <c r="B11" s="46" t="s">
        <v>1304</v>
      </c>
      <c r="C11" s="46">
        <v>9.5</v>
      </c>
      <c r="D11" s="47">
        <v>9.5</v>
      </c>
    </row>
    <row r="12" ht="28.5" customHeight="1" spans="1:4">
      <c r="A12" s="45" t="s">
        <v>1300</v>
      </c>
      <c r="B12" s="46" t="s">
        <v>1305</v>
      </c>
      <c r="C12" s="46">
        <v>16.3</v>
      </c>
      <c r="D12" s="47">
        <v>16.3</v>
      </c>
    </row>
    <row r="13" ht="28.5" customHeight="1" spans="1:4">
      <c r="A13" s="45" t="s">
        <v>1306</v>
      </c>
      <c r="B13" s="46" t="s">
        <v>1307</v>
      </c>
      <c r="C13" s="46">
        <v>6.02</v>
      </c>
      <c r="D13" s="47">
        <v>6.02</v>
      </c>
    </row>
    <row r="14" ht="28.5" customHeight="1" spans="1:4">
      <c r="A14" s="45" t="s">
        <v>1298</v>
      </c>
      <c r="B14" s="46" t="s">
        <v>1308</v>
      </c>
      <c r="C14" s="46">
        <v>2.34</v>
      </c>
      <c r="D14" s="47">
        <v>2.34</v>
      </c>
    </row>
    <row r="15" ht="28.5" customHeight="1" spans="1:4">
      <c r="A15" s="45" t="s">
        <v>1300</v>
      </c>
      <c r="B15" s="46" t="s">
        <v>1309</v>
      </c>
      <c r="C15" s="46">
        <v>3.68</v>
      </c>
      <c r="D15" s="47">
        <v>3.68</v>
      </c>
    </row>
    <row r="16" ht="28.5" customHeight="1" spans="1:4">
      <c r="A16" s="45" t="s">
        <v>1310</v>
      </c>
      <c r="B16" s="46" t="s">
        <v>1311</v>
      </c>
      <c r="C16" s="46">
        <v>21.23</v>
      </c>
      <c r="D16" s="47">
        <v>21.23</v>
      </c>
    </row>
    <row r="17" ht="28.5" customHeight="1" spans="1:4">
      <c r="A17" s="45" t="s">
        <v>1298</v>
      </c>
      <c r="B17" s="46" t="s">
        <v>1312</v>
      </c>
      <c r="C17" s="46">
        <v>21.15</v>
      </c>
      <c r="D17" s="47">
        <v>21.15</v>
      </c>
    </row>
    <row r="18" ht="28.5" customHeight="1" spans="1:4">
      <c r="A18" s="45" t="s">
        <v>1313</v>
      </c>
      <c r="B18" s="46"/>
      <c r="C18" s="46">
        <v>21.15</v>
      </c>
      <c r="D18" s="47">
        <v>21.15</v>
      </c>
    </row>
    <row r="19" ht="28.5" customHeight="1" spans="1:4">
      <c r="A19" s="45" t="s">
        <v>1314</v>
      </c>
      <c r="B19" s="46" t="s">
        <v>1315</v>
      </c>
      <c r="C19" s="46"/>
      <c r="D19" s="47"/>
    </row>
    <row r="20" ht="28.5" customHeight="1" spans="1:4">
      <c r="A20" s="45" t="s">
        <v>1300</v>
      </c>
      <c r="B20" s="46" t="s">
        <v>1316</v>
      </c>
      <c r="C20" s="46">
        <v>0.08</v>
      </c>
      <c r="D20" s="47">
        <v>0.08</v>
      </c>
    </row>
    <row r="21" ht="28.5" customHeight="1" spans="1:4">
      <c r="A21" s="45" t="s">
        <v>1313</v>
      </c>
      <c r="B21" s="46"/>
      <c r="C21" s="46">
        <v>0.08</v>
      </c>
      <c r="D21" s="47">
        <v>0.08</v>
      </c>
    </row>
    <row r="22" ht="28.5" customHeight="1" spans="1:4">
      <c r="A22" s="45" t="s">
        <v>1317</v>
      </c>
      <c r="B22" s="46" t="s">
        <v>1318</v>
      </c>
      <c r="C22" s="46"/>
      <c r="D22" s="47"/>
    </row>
    <row r="23" ht="28.5" customHeight="1" spans="1:4">
      <c r="A23" s="45" t="s">
        <v>1319</v>
      </c>
      <c r="B23" s="46" t="s">
        <v>1320</v>
      </c>
      <c r="C23" s="46">
        <v>6.57</v>
      </c>
      <c r="D23" s="47">
        <v>6.57</v>
      </c>
    </row>
    <row r="24" ht="28.5" customHeight="1" spans="1:4">
      <c r="A24" s="45" t="s">
        <v>1298</v>
      </c>
      <c r="B24" s="46" t="s">
        <v>1321</v>
      </c>
      <c r="C24" s="46">
        <v>2.33</v>
      </c>
      <c r="D24" s="47">
        <v>2.33</v>
      </c>
    </row>
    <row r="25" ht="28.5" customHeight="1" spans="1:4">
      <c r="A25" s="48" t="s">
        <v>1300</v>
      </c>
      <c r="B25" s="49" t="s">
        <v>1322</v>
      </c>
      <c r="C25" s="49">
        <v>4.24</v>
      </c>
      <c r="D25" s="50">
        <v>4.24</v>
      </c>
    </row>
    <row r="26" ht="43.5" customHeight="1" spans="1:4">
      <c r="A26" s="51" t="s">
        <v>1323</v>
      </c>
      <c r="B26" s="51"/>
      <c r="C26" s="51"/>
      <c r="D26" s="51"/>
    </row>
  </sheetData>
  <mergeCells count="2">
    <mergeCell ref="A2:D2"/>
    <mergeCell ref="A26:D26"/>
  </mergeCells>
  <printOptions horizontalCentered="1"/>
  <pageMargins left="0.393700787401575" right="0.393700787401575" top="0.511811023622047" bottom="0.393700787401575" header="0" footer="0"/>
  <pageSetup paperSize="9" firstPageNumber="70" orientation="portrait" useFirstPageNumber="1"/>
  <headerFooter>
    <oddFooter>&amp;C&amp;P</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showZeros="0" workbookViewId="0">
      <selection activeCell="A2" sqref="A2:D2"/>
    </sheetView>
  </sheetViews>
  <sheetFormatPr defaultColWidth="9" defaultRowHeight="14.25" outlineLevelCol="7"/>
  <cols>
    <col min="1" max="1" width="33.25" style="16" customWidth="1"/>
    <col min="2" max="4" width="16.625" style="16" customWidth="1"/>
    <col min="5" max="6" width="9.5" style="16" customWidth="1"/>
    <col min="7" max="256" width="9" style="16"/>
    <col min="257" max="257" width="33.25" style="16" customWidth="1"/>
    <col min="258" max="260" width="16.625" style="16" customWidth="1"/>
    <col min="261" max="262" width="9.5" style="16" customWidth="1"/>
    <col min="263" max="512" width="9" style="16"/>
    <col min="513" max="513" width="33.25" style="16" customWidth="1"/>
    <col min="514" max="516" width="16.625" style="16" customWidth="1"/>
    <col min="517" max="518" width="9.5" style="16" customWidth="1"/>
    <col min="519" max="768" width="9" style="16"/>
    <col min="769" max="769" width="33.25" style="16" customWidth="1"/>
    <col min="770" max="772" width="16.625" style="16" customWidth="1"/>
    <col min="773" max="774" width="9.5" style="16" customWidth="1"/>
    <col min="775" max="1024" width="9" style="16"/>
    <col min="1025" max="1025" width="33.25" style="16" customWidth="1"/>
    <col min="1026" max="1028" width="16.625" style="16" customWidth="1"/>
    <col min="1029" max="1030" width="9.5" style="16" customWidth="1"/>
    <col min="1031" max="1280" width="9" style="16"/>
    <col min="1281" max="1281" width="33.25" style="16" customWidth="1"/>
    <col min="1282" max="1284" width="16.625" style="16" customWidth="1"/>
    <col min="1285" max="1286" width="9.5" style="16" customWidth="1"/>
    <col min="1287" max="1536" width="9" style="16"/>
    <col min="1537" max="1537" width="33.25" style="16" customWidth="1"/>
    <col min="1538" max="1540" width="16.625" style="16" customWidth="1"/>
    <col min="1541" max="1542" width="9.5" style="16" customWidth="1"/>
    <col min="1543" max="1792" width="9" style="16"/>
    <col min="1793" max="1793" width="33.25" style="16" customWidth="1"/>
    <col min="1794" max="1796" width="16.625" style="16" customWidth="1"/>
    <col min="1797" max="1798" width="9.5" style="16" customWidth="1"/>
    <col min="1799" max="2048" width="9" style="16"/>
    <col min="2049" max="2049" width="33.25" style="16" customWidth="1"/>
    <col min="2050" max="2052" width="16.625" style="16" customWidth="1"/>
    <col min="2053" max="2054" width="9.5" style="16" customWidth="1"/>
    <col min="2055" max="2304" width="9" style="16"/>
    <col min="2305" max="2305" width="33.25" style="16" customWidth="1"/>
    <col min="2306" max="2308" width="16.625" style="16" customWidth="1"/>
    <col min="2309" max="2310" width="9.5" style="16" customWidth="1"/>
    <col min="2311" max="2560" width="9" style="16"/>
    <col min="2561" max="2561" width="33.25" style="16" customWidth="1"/>
    <col min="2562" max="2564" width="16.625" style="16" customWidth="1"/>
    <col min="2565" max="2566" width="9.5" style="16" customWidth="1"/>
    <col min="2567" max="2816" width="9" style="16"/>
    <col min="2817" max="2817" width="33.25" style="16" customWidth="1"/>
    <col min="2818" max="2820" width="16.625" style="16" customWidth="1"/>
    <col min="2821" max="2822" width="9.5" style="16" customWidth="1"/>
    <col min="2823" max="3072" width="9" style="16"/>
    <col min="3073" max="3073" width="33.25" style="16" customWidth="1"/>
    <col min="3074" max="3076" width="16.625" style="16" customWidth="1"/>
    <col min="3077" max="3078" width="9.5" style="16" customWidth="1"/>
    <col min="3079" max="3328" width="9" style="16"/>
    <col min="3329" max="3329" width="33.25" style="16" customWidth="1"/>
    <col min="3330" max="3332" width="16.625" style="16" customWidth="1"/>
    <col min="3333" max="3334" width="9.5" style="16" customWidth="1"/>
    <col min="3335" max="3584" width="9" style="16"/>
    <col min="3585" max="3585" width="33.25" style="16" customWidth="1"/>
    <col min="3586" max="3588" width="16.625" style="16" customWidth="1"/>
    <col min="3589" max="3590" width="9.5" style="16" customWidth="1"/>
    <col min="3591" max="3840" width="9" style="16"/>
    <col min="3841" max="3841" width="33.25" style="16" customWidth="1"/>
    <col min="3842" max="3844" width="16.625" style="16" customWidth="1"/>
    <col min="3845" max="3846" width="9.5" style="16" customWidth="1"/>
    <col min="3847" max="4096" width="9" style="16"/>
    <col min="4097" max="4097" width="33.25" style="16" customWidth="1"/>
    <col min="4098" max="4100" width="16.625" style="16" customWidth="1"/>
    <col min="4101" max="4102" width="9.5" style="16" customWidth="1"/>
    <col min="4103" max="4352" width="9" style="16"/>
    <col min="4353" max="4353" width="33.25" style="16" customWidth="1"/>
    <col min="4354" max="4356" width="16.625" style="16" customWidth="1"/>
    <col min="4357" max="4358" width="9.5" style="16" customWidth="1"/>
    <col min="4359" max="4608" width="9" style="16"/>
    <col min="4609" max="4609" width="33.25" style="16" customWidth="1"/>
    <col min="4610" max="4612" width="16.625" style="16" customWidth="1"/>
    <col min="4613" max="4614" width="9.5" style="16" customWidth="1"/>
    <col min="4615" max="4864" width="9" style="16"/>
    <col min="4865" max="4865" width="33.25" style="16" customWidth="1"/>
    <col min="4866" max="4868" width="16.625" style="16" customWidth="1"/>
    <col min="4869" max="4870" width="9.5" style="16" customWidth="1"/>
    <col min="4871" max="5120" width="9" style="16"/>
    <col min="5121" max="5121" width="33.25" style="16" customWidth="1"/>
    <col min="5122" max="5124" width="16.625" style="16" customWidth="1"/>
    <col min="5125" max="5126" width="9.5" style="16" customWidth="1"/>
    <col min="5127" max="5376" width="9" style="16"/>
    <col min="5377" max="5377" width="33.25" style="16" customWidth="1"/>
    <col min="5378" max="5380" width="16.625" style="16" customWidth="1"/>
    <col min="5381" max="5382" width="9.5" style="16" customWidth="1"/>
    <col min="5383" max="5632" width="9" style="16"/>
    <col min="5633" max="5633" width="33.25" style="16" customWidth="1"/>
    <col min="5634" max="5636" width="16.625" style="16" customWidth="1"/>
    <col min="5637" max="5638" width="9.5" style="16" customWidth="1"/>
    <col min="5639" max="5888" width="9" style="16"/>
    <col min="5889" max="5889" width="33.25" style="16" customWidth="1"/>
    <col min="5890" max="5892" width="16.625" style="16" customWidth="1"/>
    <col min="5893" max="5894" width="9.5" style="16" customWidth="1"/>
    <col min="5895" max="6144" width="9" style="16"/>
    <col min="6145" max="6145" width="33.25" style="16" customWidth="1"/>
    <col min="6146" max="6148" width="16.625" style="16" customWidth="1"/>
    <col min="6149" max="6150" width="9.5" style="16" customWidth="1"/>
    <col min="6151" max="6400" width="9" style="16"/>
    <col min="6401" max="6401" width="33.25" style="16" customWidth="1"/>
    <col min="6402" max="6404" width="16.625" style="16" customWidth="1"/>
    <col min="6405" max="6406" width="9.5" style="16" customWidth="1"/>
    <col min="6407" max="6656" width="9" style="16"/>
    <col min="6657" max="6657" width="33.25" style="16" customWidth="1"/>
    <col min="6658" max="6660" width="16.625" style="16" customWidth="1"/>
    <col min="6661" max="6662" width="9.5" style="16" customWidth="1"/>
    <col min="6663" max="6912" width="9" style="16"/>
    <col min="6913" max="6913" width="33.25" style="16" customWidth="1"/>
    <col min="6914" max="6916" width="16.625" style="16" customWidth="1"/>
    <col min="6917" max="6918" width="9.5" style="16" customWidth="1"/>
    <col min="6919" max="7168" width="9" style="16"/>
    <col min="7169" max="7169" width="33.25" style="16" customWidth="1"/>
    <col min="7170" max="7172" width="16.625" style="16" customWidth="1"/>
    <col min="7173" max="7174" width="9.5" style="16" customWidth="1"/>
    <col min="7175" max="7424" width="9" style="16"/>
    <col min="7425" max="7425" width="33.25" style="16" customWidth="1"/>
    <col min="7426" max="7428" width="16.625" style="16" customWidth="1"/>
    <col min="7429" max="7430" width="9.5" style="16" customWidth="1"/>
    <col min="7431" max="7680" width="9" style="16"/>
    <col min="7681" max="7681" width="33.25" style="16" customWidth="1"/>
    <col min="7682" max="7684" width="16.625" style="16" customWidth="1"/>
    <col min="7685" max="7686" width="9.5" style="16" customWidth="1"/>
    <col min="7687" max="7936" width="9" style="16"/>
    <col min="7937" max="7937" width="33.25" style="16" customWidth="1"/>
    <col min="7938" max="7940" width="16.625" style="16" customWidth="1"/>
    <col min="7941" max="7942" width="9.5" style="16" customWidth="1"/>
    <col min="7943" max="8192" width="9" style="16"/>
    <col min="8193" max="8193" width="33.25" style="16" customWidth="1"/>
    <col min="8194" max="8196" width="16.625" style="16" customWidth="1"/>
    <col min="8197" max="8198" width="9.5" style="16" customWidth="1"/>
    <col min="8199" max="8448" width="9" style="16"/>
    <col min="8449" max="8449" width="33.25" style="16" customWidth="1"/>
    <col min="8450" max="8452" width="16.625" style="16" customWidth="1"/>
    <col min="8453" max="8454" width="9.5" style="16" customWidth="1"/>
    <col min="8455" max="8704" width="9" style="16"/>
    <col min="8705" max="8705" width="33.25" style="16" customWidth="1"/>
    <col min="8706" max="8708" width="16.625" style="16" customWidth="1"/>
    <col min="8709" max="8710" width="9.5" style="16" customWidth="1"/>
    <col min="8711" max="8960" width="9" style="16"/>
    <col min="8961" max="8961" width="33.25" style="16" customWidth="1"/>
    <col min="8962" max="8964" width="16.625" style="16" customWidth="1"/>
    <col min="8965" max="8966" width="9.5" style="16" customWidth="1"/>
    <col min="8967" max="9216" width="9" style="16"/>
    <col min="9217" max="9217" width="33.25" style="16" customWidth="1"/>
    <col min="9218" max="9220" width="16.625" style="16" customWidth="1"/>
    <col min="9221" max="9222" width="9.5" style="16" customWidth="1"/>
    <col min="9223" max="9472" width="9" style="16"/>
    <col min="9473" max="9473" width="33.25" style="16" customWidth="1"/>
    <col min="9474" max="9476" width="16.625" style="16" customWidth="1"/>
    <col min="9477" max="9478" width="9.5" style="16" customWidth="1"/>
    <col min="9479" max="9728" width="9" style="16"/>
    <col min="9729" max="9729" width="33.25" style="16" customWidth="1"/>
    <col min="9730" max="9732" width="16.625" style="16" customWidth="1"/>
    <col min="9733" max="9734" width="9.5" style="16" customWidth="1"/>
    <col min="9735" max="9984" width="9" style="16"/>
    <col min="9985" max="9985" width="33.25" style="16" customWidth="1"/>
    <col min="9986" max="9988" width="16.625" style="16" customWidth="1"/>
    <col min="9989" max="9990" width="9.5" style="16" customWidth="1"/>
    <col min="9991" max="10240" width="9" style="16"/>
    <col min="10241" max="10241" width="33.25" style="16" customWidth="1"/>
    <col min="10242" max="10244" width="16.625" style="16" customWidth="1"/>
    <col min="10245" max="10246" width="9.5" style="16" customWidth="1"/>
    <col min="10247" max="10496" width="9" style="16"/>
    <col min="10497" max="10497" width="33.25" style="16" customWidth="1"/>
    <col min="10498" max="10500" width="16.625" style="16" customWidth="1"/>
    <col min="10501" max="10502" width="9.5" style="16" customWidth="1"/>
    <col min="10503" max="10752" width="9" style="16"/>
    <col min="10753" max="10753" width="33.25" style="16" customWidth="1"/>
    <col min="10754" max="10756" width="16.625" style="16" customWidth="1"/>
    <col min="10757" max="10758" width="9.5" style="16" customWidth="1"/>
    <col min="10759" max="11008" width="9" style="16"/>
    <col min="11009" max="11009" width="33.25" style="16" customWidth="1"/>
    <col min="11010" max="11012" width="16.625" style="16" customWidth="1"/>
    <col min="11013" max="11014" width="9.5" style="16" customWidth="1"/>
    <col min="11015" max="11264" width="9" style="16"/>
    <col min="11265" max="11265" width="33.25" style="16" customWidth="1"/>
    <col min="11266" max="11268" width="16.625" style="16" customWidth="1"/>
    <col min="11269" max="11270" width="9.5" style="16" customWidth="1"/>
    <col min="11271" max="11520" width="9" style="16"/>
    <col min="11521" max="11521" width="33.25" style="16" customWidth="1"/>
    <col min="11522" max="11524" width="16.625" style="16" customWidth="1"/>
    <col min="11525" max="11526" width="9.5" style="16" customWidth="1"/>
    <col min="11527" max="11776" width="9" style="16"/>
    <col min="11777" max="11777" width="33.25" style="16" customWidth="1"/>
    <col min="11778" max="11780" width="16.625" style="16" customWidth="1"/>
    <col min="11781" max="11782" width="9.5" style="16" customWidth="1"/>
    <col min="11783" max="12032" width="9" style="16"/>
    <col min="12033" max="12033" width="33.25" style="16" customWidth="1"/>
    <col min="12034" max="12036" width="16.625" style="16" customWidth="1"/>
    <col min="12037" max="12038" width="9.5" style="16" customWidth="1"/>
    <col min="12039" max="12288" width="9" style="16"/>
    <col min="12289" max="12289" width="33.25" style="16" customWidth="1"/>
    <col min="12290" max="12292" width="16.625" style="16" customWidth="1"/>
    <col min="12293" max="12294" width="9.5" style="16" customWidth="1"/>
    <col min="12295" max="12544" width="9" style="16"/>
    <col min="12545" max="12545" width="33.25" style="16" customWidth="1"/>
    <col min="12546" max="12548" width="16.625" style="16" customWidth="1"/>
    <col min="12549" max="12550" width="9.5" style="16" customWidth="1"/>
    <col min="12551" max="12800" width="9" style="16"/>
    <col min="12801" max="12801" width="33.25" style="16" customWidth="1"/>
    <col min="12802" max="12804" width="16.625" style="16" customWidth="1"/>
    <col min="12805" max="12806" width="9.5" style="16" customWidth="1"/>
    <col min="12807" max="13056" width="9" style="16"/>
    <col min="13057" max="13057" width="33.25" style="16" customWidth="1"/>
    <col min="13058" max="13060" width="16.625" style="16" customWidth="1"/>
    <col min="13061" max="13062" width="9.5" style="16" customWidth="1"/>
    <col min="13063" max="13312" width="9" style="16"/>
    <col min="13313" max="13313" width="33.25" style="16" customWidth="1"/>
    <col min="13314" max="13316" width="16.625" style="16" customWidth="1"/>
    <col min="13317" max="13318" width="9.5" style="16" customWidth="1"/>
    <col min="13319" max="13568" width="9" style="16"/>
    <col min="13569" max="13569" width="33.25" style="16" customWidth="1"/>
    <col min="13570" max="13572" width="16.625" style="16" customWidth="1"/>
    <col min="13573" max="13574" width="9.5" style="16" customWidth="1"/>
    <col min="13575" max="13824" width="9" style="16"/>
    <col min="13825" max="13825" width="33.25" style="16" customWidth="1"/>
    <col min="13826" max="13828" width="16.625" style="16" customWidth="1"/>
    <col min="13829" max="13830" width="9.5" style="16" customWidth="1"/>
    <col min="13831" max="14080" width="9" style="16"/>
    <col min="14081" max="14081" width="33.25" style="16" customWidth="1"/>
    <col min="14082" max="14084" width="16.625" style="16" customWidth="1"/>
    <col min="14085" max="14086" width="9.5" style="16" customWidth="1"/>
    <col min="14087" max="14336" width="9" style="16"/>
    <col min="14337" max="14337" width="33.25" style="16" customWidth="1"/>
    <col min="14338" max="14340" width="16.625" style="16" customWidth="1"/>
    <col min="14341" max="14342" width="9.5" style="16" customWidth="1"/>
    <col min="14343" max="14592" width="9" style="16"/>
    <col min="14593" max="14593" width="33.25" style="16" customWidth="1"/>
    <col min="14594" max="14596" width="16.625" style="16" customWidth="1"/>
    <col min="14597" max="14598" width="9.5" style="16" customWidth="1"/>
    <col min="14599" max="14848" width="9" style="16"/>
    <col min="14849" max="14849" width="33.25" style="16" customWidth="1"/>
    <col min="14850" max="14852" width="16.625" style="16" customWidth="1"/>
    <col min="14853" max="14854" width="9.5" style="16" customWidth="1"/>
    <col min="14855" max="15104" width="9" style="16"/>
    <col min="15105" max="15105" width="33.25" style="16" customWidth="1"/>
    <col min="15106" max="15108" width="16.625" style="16" customWidth="1"/>
    <col min="15109" max="15110" width="9.5" style="16" customWidth="1"/>
    <col min="15111" max="15360" width="9" style="16"/>
    <col min="15361" max="15361" width="33.25" style="16" customWidth="1"/>
    <col min="15362" max="15364" width="16.625" style="16" customWidth="1"/>
    <col min="15365" max="15366" width="9.5" style="16" customWidth="1"/>
    <col min="15367" max="15616" width="9" style="16"/>
    <col min="15617" max="15617" width="33.25" style="16" customWidth="1"/>
    <col min="15618" max="15620" width="16.625" style="16" customWidth="1"/>
    <col min="15621" max="15622" width="9.5" style="16" customWidth="1"/>
    <col min="15623" max="15872" width="9" style="16"/>
    <col min="15873" max="15873" width="33.25" style="16" customWidth="1"/>
    <col min="15874" max="15876" width="16.625" style="16" customWidth="1"/>
    <col min="15877" max="15878" width="9.5" style="16" customWidth="1"/>
    <col min="15879" max="16128" width="9" style="16"/>
    <col min="16129" max="16129" width="33.25" style="16" customWidth="1"/>
    <col min="16130" max="16132" width="16.625" style="16" customWidth="1"/>
    <col min="16133" max="16134" width="9.5" style="16" customWidth="1"/>
    <col min="16135" max="16384" width="9" style="16"/>
  </cols>
  <sheetData>
    <row r="1" spans="1:1">
      <c r="A1" s="16" t="s">
        <v>1324</v>
      </c>
    </row>
    <row r="2" ht="32.25" customHeight="1" spans="1:5">
      <c r="A2" s="17" t="s">
        <v>1325</v>
      </c>
      <c r="B2" s="17"/>
      <c r="C2" s="17"/>
      <c r="D2" s="17"/>
      <c r="E2" s="18"/>
    </row>
    <row r="3" s="15" customFormat="1" ht="20.1" customHeight="1" spans="1:4">
      <c r="A3" s="19"/>
      <c r="B3" s="19"/>
      <c r="C3" s="19"/>
      <c r="D3" s="20" t="s">
        <v>78</v>
      </c>
    </row>
    <row r="4" ht="50.1" customHeight="1" spans="1:4">
      <c r="A4" s="21" t="s">
        <v>1326</v>
      </c>
      <c r="B4" s="22" t="s">
        <v>1327</v>
      </c>
      <c r="C4" s="22" t="s">
        <v>1328</v>
      </c>
      <c r="D4" s="23" t="s">
        <v>1329</v>
      </c>
    </row>
    <row r="5" ht="50.1" customHeight="1" spans="1:5">
      <c r="A5" s="24" t="s">
        <v>1330</v>
      </c>
      <c r="B5" s="25">
        <f>B6+B7+B8</f>
        <v>7606.76</v>
      </c>
      <c r="C5" s="25">
        <f>C6+C7+C8</f>
        <v>7612.32</v>
      </c>
      <c r="D5" s="26">
        <f t="shared" ref="D5:D10" si="0">ROUND(B5/C5*100,1)</f>
        <v>99.9</v>
      </c>
      <c r="E5" s="27"/>
    </row>
    <row r="6" ht="50.1" customHeight="1" spans="1:8">
      <c r="A6" s="28" t="s">
        <v>1331</v>
      </c>
      <c r="B6" s="25">
        <v>200</v>
      </c>
      <c r="C6" s="25">
        <v>200</v>
      </c>
      <c r="D6" s="26">
        <f t="shared" si="0"/>
        <v>100</v>
      </c>
      <c r="E6" s="27"/>
      <c r="H6" s="29"/>
    </row>
    <row r="7" ht="50.1" customHeight="1" spans="1:6">
      <c r="A7" s="28" t="s">
        <v>1332</v>
      </c>
      <c r="B7" s="25">
        <v>708.81</v>
      </c>
      <c r="C7" s="25">
        <v>789.31</v>
      </c>
      <c r="D7" s="26">
        <f t="shared" si="0"/>
        <v>89.8</v>
      </c>
      <c r="E7" s="27"/>
      <c r="F7" s="27"/>
    </row>
    <row r="8" ht="50.1" customHeight="1" spans="1:6">
      <c r="A8" s="28" t="s">
        <v>1333</v>
      </c>
      <c r="B8" s="25">
        <f>SUM(B9:B10)</f>
        <v>6697.95</v>
      </c>
      <c r="C8" s="25">
        <f>SUM(C9:C10)</f>
        <v>6623.01</v>
      </c>
      <c r="D8" s="26">
        <f t="shared" si="0"/>
        <v>101.1</v>
      </c>
      <c r="E8" s="27"/>
      <c r="F8" s="27"/>
    </row>
    <row r="9" ht="50.1" customHeight="1" spans="1:6">
      <c r="A9" s="30" t="s">
        <v>1334</v>
      </c>
      <c r="B9" s="25">
        <v>5733.95</v>
      </c>
      <c r="C9" s="25">
        <v>5671.01</v>
      </c>
      <c r="D9" s="26">
        <f t="shared" si="0"/>
        <v>101.1</v>
      </c>
      <c r="E9" s="27"/>
      <c r="F9" s="27"/>
    </row>
    <row r="10" ht="50.1" customHeight="1" spans="1:5">
      <c r="A10" s="31" t="s">
        <v>1335</v>
      </c>
      <c r="B10" s="32">
        <v>964</v>
      </c>
      <c r="C10" s="32">
        <v>952</v>
      </c>
      <c r="D10" s="33">
        <f t="shared" si="0"/>
        <v>101.3</v>
      </c>
      <c r="E10" s="27"/>
    </row>
    <row r="11" ht="184.5" customHeight="1" spans="1:4">
      <c r="A11" s="34" t="s">
        <v>1336</v>
      </c>
      <c r="B11" s="34"/>
      <c r="C11" s="34"/>
      <c r="D11" s="35"/>
    </row>
  </sheetData>
  <mergeCells count="2">
    <mergeCell ref="A2:D2"/>
    <mergeCell ref="A11:D11"/>
  </mergeCells>
  <printOptions horizontalCentered="1"/>
  <pageMargins left="0.511811023622047" right="0.47244094488189" top="0.984251968503937" bottom="0.984251968503937" header="0.511811023622047" footer="0.511811023622047"/>
  <pageSetup paperSize="9" firstPageNumber="71" orientation="portrait" useFirstPageNumber="1"/>
  <headerFooter alignWithMargins="0">
    <oddFooter>&amp;C71</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selection activeCell="F10" sqref="F10"/>
    </sheetView>
  </sheetViews>
  <sheetFormatPr defaultColWidth="9" defaultRowHeight="13.5" outlineLevelCol="4"/>
  <cols>
    <col min="1" max="1" width="19.375" style="3" customWidth="1"/>
    <col min="2" max="2" width="18.875" style="3" customWidth="1"/>
    <col min="3" max="3" width="23.125" customWidth="1"/>
    <col min="4" max="4" width="17" customWidth="1"/>
    <col min="5" max="5" width="65.375" style="3" customWidth="1"/>
  </cols>
  <sheetData>
    <row r="1" spans="1:1">
      <c r="A1" s="3" t="s">
        <v>1337</v>
      </c>
    </row>
    <row r="2" ht="22.5" spans="1:5">
      <c r="A2" s="4" t="s">
        <v>1338</v>
      </c>
      <c r="B2" s="4"/>
      <c r="C2" s="4"/>
      <c r="D2" s="4"/>
      <c r="E2" s="4"/>
    </row>
    <row r="3" spans="5:5">
      <c r="E3" s="5" t="s">
        <v>78</v>
      </c>
    </row>
    <row r="4" s="1" customFormat="1" spans="1:5">
      <c r="A4" s="6" t="s">
        <v>1339</v>
      </c>
      <c r="B4" s="6" t="s">
        <v>1340</v>
      </c>
      <c r="C4" s="6" t="s">
        <v>1341</v>
      </c>
      <c r="D4" s="6" t="s">
        <v>1342</v>
      </c>
      <c r="E4" s="6" t="s">
        <v>1343</v>
      </c>
    </row>
    <row r="5" s="2" customFormat="1" spans="1:5">
      <c r="A5" s="7" t="s">
        <v>758</v>
      </c>
      <c r="B5" s="8"/>
      <c r="C5" s="9"/>
      <c r="D5" s="10">
        <f>SUM(D6:D38)</f>
        <v>125730.19</v>
      </c>
      <c r="E5" s="11"/>
    </row>
    <row r="6" ht="84" spans="1:5">
      <c r="A6" s="12" t="s">
        <v>1344</v>
      </c>
      <c r="B6" s="12" t="s">
        <v>1345</v>
      </c>
      <c r="C6" s="12" t="s">
        <v>1346</v>
      </c>
      <c r="D6" s="13">
        <v>14685</v>
      </c>
      <c r="E6" s="14" t="s">
        <v>1347</v>
      </c>
    </row>
    <row r="7" spans="1:5">
      <c r="A7" s="12" t="s">
        <v>1348</v>
      </c>
      <c r="B7" s="12" t="s">
        <v>1348</v>
      </c>
      <c r="C7" s="12" t="s">
        <v>1349</v>
      </c>
      <c r="D7" s="13">
        <v>30000</v>
      </c>
      <c r="E7" s="14" t="s">
        <v>1350</v>
      </c>
    </row>
    <row r="8" ht="25.5" customHeight="1" spans="1:5">
      <c r="A8" s="12" t="s">
        <v>1351</v>
      </c>
      <c r="B8" s="12" t="s">
        <v>1352</v>
      </c>
      <c r="C8" s="12" t="s">
        <v>1353</v>
      </c>
      <c r="D8" s="13">
        <v>7328</v>
      </c>
      <c r="E8" s="14" t="s">
        <v>1354</v>
      </c>
    </row>
    <row r="9" ht="24" spans="1:5">
      <c r="A9" s="12" t="s">
        <v>1355</v>
      </c>
      <c r="B9" s="12" t="s">
        <v>1356</v>
      </c>
      <c r="C9" s="12" t="s">
        <v>1357</v>
      </c>
      <c r="D9" s="13">
        <v>6011.32</v>
      </c>
      <c r="E9" s="14" t="s">
        <v>1358</v>
      </c>
    </row>
    <row r="10" ht="48" spans="1:5">
      <c r="A10" s="12" t="s">
        <v>1359</v>
      </c>
      <c r="B10" s="12" t="s">
        <v>1360</v>
      </c>
      <c r="C10" s="12" t="s">
        <v>1361</v>
      </c>
      <c r="D10" s="13">
        <v>6000</v>
      </c>
      <c r="E10" s="14" t="s">
        <v>1362</v>
      </c>
    </row>
    <row r="11" ht="36" spans="1:5">
      <c r="A11" s="12" t="s">
        <v>1363</v>
      </c>
      <c r="B11" s="12" t="s">
        <v>1364</v>
      </c>
      <c r="C11" s="12" t="s">
        <v>1365</v>
      </c>
      <c r="D11" s="13">
        <v>5850.55</v>
      </c>
      <c r="E11" s="14" t="s">
        <v>1366</v>
      </c>
    </row>
    <row r="12" ht="24" spans="1:5">
      <c r="A12" s="12" t="s">
        <v>1367</v>
      </c>
      <c r="B12" s="12" t="s">
        <v>1368</v>
      </c>
      <c r="C12" s="12" t="s">
        <v>1369</v>
      </c>
      <c r="D12" s="13">
        <v>4620.91</v>
      </c>
      <c r="E12" s="14" t="s">
        <v>1370</v>
      </c>
    </row>
    <row r="13" ht="24" spans="1:5">
      <c r="A13" s="12" t="s">
        <v>1355</v>
      </c>
      <c r="B13" s="12" t="s">
        <v>1356</v>
      </c>
      <c r="C13" s="12" t="s">
        <v>1371</v>
      </c>
      <c r="D13" s="13">
        <v>4191</v>
      </c>
      <c r="E13" s="14" t="s">
        <v>1372</v>
      </c>
    </row>
    <row r="14" ht="24" spans="1:5">
      <c r="A14" s="12" t="s">
        <v>1351</v>
      </c>
      <c r="B14" s="12" t="s">
        <v>1352</v>
      </c>
      <c r="C14" s="12" t="s">
        <v>1373</v>
      </c>
      <c r="D14" s="13">
        <v>3513.33</v>
      </c>
      <c r="E14" s="14" t="s">
        <v>1374</v>
      </c>
    </row>
    <row r="15" ht="36" spans="1:5">
      <c r="A15" s="12" t="s">
        <v>1363</v>
      </c>
      <c r="B15" s="12" t="s">
        <v>1375</v>
      </c>
      <c r="C15" s="12" t="s">
        <v>1376</v>
      </c>
      <c r="D15" s="13">
        <v>3000</v>
      </c>
      <c r="E15" s="14" t="s">
        <v>1377</v>
      </c>
    </row>
    <row r="16" ht="36" spans="1:5">
      <c r="A16" s="12" t="s">
        <v>1378</v>
      </c>
      <c r="B16" s="12" t="s">
        <v>1379</v>
      </c>
      <c r="C16" s="12" t="s">
        <v>1380</v>
      </c>
      <c r="D16" s="13">
        <v>2531.9</v>
      </c>
      <c r="E16" s="14" t="s">
        <v>1381</v>
      </c>
    </row>
    <row r="17" ht="24" spans="1:5">
      <c r="A17" s="12" t="s">
        <v>1382</v>
      </c>
      <c r="B17" s="12" t="s">
        <v>1383</v>
      </c>
      <c r="C17" s="12" t="s">
        <v>1384</v>
      </c>
      <c r="D17" s="13">
        <v>2484.76</v>
      </c>
      <c r="E17" s="14" t="s">
        <v>1385</v>
      </c>
    </row>
    <row r="18" ht="24" spans="1:5">
      <c r="A18" s="12" t="s">
        <v>1382</v>
      </c>
      <c r="B18" s="12" t="s">
        <v>1383</v>
      </c>
      <c r="C18" s="12" t="s">
        <v>1386</v>
      </c>
      <c r="D18" s="13">
        <v>2472</v>
      </c>
      <c r="E18" s="14" t="s">
        <v>1387</v>
      </c>
    </row>
    <row r="19" ht="36" spans="1:5">
      <c r="A19" s="12" t="s">
        <v>1388</v>
      </c>
      <c r="B19" s="12" t="s">
        <v>1389</v>
      </c>
      <c r="C19" s="12" t="s">
        <v>1390</v>
      </c>
      <c r="D19" s="13">
        <v>2300</v>
      </c>
      <c r="E19" s="14" t="s">
        <v>1391</v>
      </c>
    </row>
    <row r="20" ht="36" spans="1:5">
      <c r="A20" s="12" t="s">
        <v>1363</v>
      </c>
      <c r="B20" s="12" t="s">
        <v>1392</v>
      </c>
      <c r="C20" s="12" t="s">
        <v>1365</v>
      </c>
      <c r="D20" s="13">
        <v>2294.5</v>
      </c>
      <c r="E20" s="14" t="s">
        <v>1366</v>
      </c>
    </row>
    <row r="21" ht="48" spans="1:5">
      <c r="A21" s="12" t="s">
        <v>1393</v>
      </c>
      <c r="B21" s="12" t="s">
        <v>1394</v>
      </c>
      <c r="C21" s="12" t="s">
        <v>1395</v>
      </c>
      <c r="D21" s="13">
        <v>2238</v>
      </c>
      <c r="E21" s="14" t="s">
        <v>1396</v>
      </c>
    </row>
    <row r="22" ht="24" spans="1:5">
      <c r="A22" s="12" t="s">
        <v>1397</v>
      </c>
      <c r="B22" s="12" t="s">
        <v>1398</v>
      </c>
      <c r="C22" s="12" t="s">
        <v>1399</v>
      </c>
      <c r="D22" s="13">
        <v>2000</v>
      </c>
      <c r="E22" s="14" t="s">
        <v>1400</v>
      </c>
    </row>
    <row r="23" ht="24" spans="1:5">
      <c r="A23" s="12" t="s">
        <v>1382</v>
      </c>
      <c r="B23" s="12" t="s">
        <v>1401</v>
      </c>
      <c r="C23" s="12" t="s">
        <v>1402</v>
      </c>
      <c r="D23" s="13">
        <v>1960</v>
      </c>
      <c r="E23" s="14" t="s">
        <v>1403</v>
      </c>
    </row>
    <row r="24" ht="36" spans="1:5">
      <c r="A24" s="12" t="s">
        <v>1393</v>
      </c>
      <c r="B24" s="12" t="s">
        <v>1404</v>
      </c>
      <c r="C24" s="12" t="s">
        <v>1405</v>
      </c>
      <c r="D24" s="13">
        <v>1943</v>
      </c>
      <c r="E24" s="14" t="s">
        <v>1406</v>
      </c>
    </row>
    <row r="25" ht="24" spans="1:5">
      <c r="A25" s="12" t="s">
        <v>1407</v>
      </c>
      <c r="B25" s="12" t="s">
        <v>1408</v>
      </c>
      <c r="C25" s="12" t="s">
        <v>1409</v>
      </c>
      <c r="D25" s="13">
        <v>1815</v>
      </c>
      <c r="E25" s="14" t="s">
        <v>1410</v>
      </c>
    </row>
    <row r="26" ht="36" spans="1:5">
      <c r="A26" s="12" t="s">
        <v>1411</v>
      </c>
      <c r="B26" s="12" t="s">
        <v>1412</v>
      </c>
      <c r="C26" s="12" t="s">
        <v>1413</v>
      </c>
      <c r="D26" s="13">
        <v>1792.02</v>
      </c>
      <c r="E26" s="14" t="s">
        <v>1414</v>
      </c>
    </row>
    <row r="27" ht="36" spans="1:5">
      <c r="A27" s="12" t="s">
        <v>1393</v>
      </c>
      <c r="B27" s="12" t="s">
        <v>1404</v>
      </c>
      <c r="C27" s="12" t="s">
        <v>1415</v>
      </c>
      <c r="D27" s="13">
        <v>1767</v>
      </c>
      <c r="E27" s="14" t="s">
        <v>1416</v>
      </c>
    </row>
    <row r="28" spans="1:5">
      <c r="A28" s="12" t="s">
        <v>1351</v>
      </c>
      <c r="B28" s="12" t="s">
        <v>1417</v>
      </c>
      <c r="C28" s="12" t="s">
        <v>1418</v>
      </c>
      <c r="D28" s="13">
        <v>1700</v>
      </c>
      <c r="E28" s="14" t="s">
        <v>1419</v>
      </c>
    </row>
    <row r="29" spans="1:5">
      <c r="A29" s="12" t="s">
        <v>1420</v>
      </c>
      <c r="B29" s="12" t="s">
        <v>1421</v>
      </c>
      <c r="C29" s="12" t="s">
        <v>1422</v>
      </c>
      <c r="D29" s="13">
        <v>1683.5</v>
      </c>
      <c r="E29" s="14" t="s">
        <v>1423</v>
      </c>
    </row>
    <row r="30" ht="24" spans="1:5">
      <c r="A30" s="12" t="s">
        <v>1382</v>
      </c>
      <c r="B30" s="12" t="s">
        <v>1383</v>
      </c>
      <c r="C30" s="12" t="s">
        <v>1424</v>
      </c>
      <c r="D30" s="13">
        <v>1646.4</v>
      </c>
      <c r="E30" s="14" t="s">
        <v>1425</v>
      </c>
    </row>
    <row r="31" ht="36" spans="1:5">
      <c r="A31" s="12" t="s">
        <v>1426</v>
      </c>
      <c r="B31" s="12" t="s">
        <v>1427</v>
      </c>
      <c r="C31" s="12" t="s">
        <v>1428</v>
      </c>
      <c r="D31" s="13">
        <v>1600</v>
      </c>
      <c r="E31" s="14" t="s">
        <v>1429</v>
      </c>
    </row>
    <row r="32" ht="60" spans="1:5">
      <c r="A32" s="12" t="s">
        <v>1382</v>
      </c>
      <c r="B32" s="12" t="s">
        <v>1383</v>
      </c>
      <c r="C32" s="12" t="s">
        <v>1430</v>
      </c>
      <c r="D32" s="13">
        <v>1390</v>
      </c>
      <c r="E32" s="14" t="s">
        <v>1431</v>
      </c>
    </row>
    <row r="33" ht="24" spans="1:5">
      <c r="A33" s="12" t="s">
        <v>1344</v>
      </c>
      <c r="B33" s="12" t="s">
        <v>1432</v>
      </c>
      <c r="C33" s="12" t="s">
        <v>1433</v>
      </c>
      <c r="D33" s="13">
        <v>1355</v>
      </c>
      <c r="E33" s="14" t="s">
        <v>1434</v>
      </c>
    </row>
    <row r="34" ht="32.25" customHeight="1" spans="1:5">
      <c r="A34" s="12" t="s">
        <v>1382</v>
      </c>
      <c r="B34" s="12" t="s">
        <v>1383</v>
      </c>
      <c r="C34" s="12" t="s">
        <v>1435</v>
      </c>
      <c r="D34" s="13">
        <v>1267</v>
      </c>
      <c r="E34" s="14" t="s">
        <v>1436</v>
      </c>
    </row>
    <row r="35" ht="24" spans="1:5">
      <c r="A35" s="12" t="s">
        <v>1344</v>
      </c>
      <c r="B35" s="12" t="s">
        <v>1437</v>
      </c>
      <c r="C35" s="12" t="s">
        <v>1438</v>
      </c>
      <c r="D35" s="13">
        <v>1150</v>
      </c>
      <c r="E35" s="14" t="s">
        <v>1439</v>
      </c>
    </row>
    <row r="36" ht="24" spans="1:5">
      <c r="A36" s="12" t="s">
        <v>1351</v>
      </c>
      <c r="B36" s="12" t="s">
        <v>1417</v>
      </c>
      <c r="C36" s="12" t="s">
        <v>1440</v>
      </c>
      <c r="D36" s="13">
        <v>1135</v>
      </c>
      <c r="E36" s="14" t="s">
        <v>1441</v>
      </c>
    </row>
    <row r="37" ht="24" spans="1:5">
      <c r="A37" s="12" t="s">
        <v>1442</v>
      </c>
      <c r="B37" s="12" t="s">
        <v>1443</v>
      </c>
      <c r="C37" s="12" t="s">
        <v>1177</v>
      </c>
      <c r="D37" s="13">
        <v>1005</v>
      </c>
      <c r="E37" s="14" t="s">
        <v>1444</v>
      </c>
    </row>
    <row r="38" ht="25.5" customHeight="1" spans="1:5">
      <c r="A38" s="12" t="s">
        <v>1393</v>
      </c>
      <c r="B38" s="12" t="s">
        <v>1404</v>
      </c>
      <c r="C38" s="12" t="s">
        <v>1445</v>
      </c>
      <c r="D38" s="13">
        <v>1000</v>
      </c>
      <c r="E38" s="14" t="s">
        <v>1446</v>
      </c>
    </row>
  </sheetData>
  <mergeCells count="2">
    <mergeCell ref="A2:E2"/>
    <mergeCell ref="A5:C5"/>
  </mergeCells>
  <printOptions horizontalCentered="1"/>
  <pageMargins left="0.31496062992126" right="0.31496062992126" top="0.748031496062992" bottom="0.748031496062992" header="0.31496062992126" footer="0.31496062992126"/>
  <pageSetup paperSize="9" firstPageNumber="72"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34</vt:i4>
      </vt:variant>
    </vt:vector>
  </HeadingPairs>
  <TitlesOfParts>
    <vt:vector size="34" baseType="lpstr">
      <vt:lpstr>封面</vt:lpstr>
      <vt:lpstr>目录</vt:lpstr>
      <vt:lpstr>01-2021全区收入</vt:lpstr>
      <vt:lpstr>02-2021全区支出</vt:lpstr>
      <vt:lpstr>03-2021公共平衡 </vt:lpstr>
      <vt:lpstr>04-2021公共本级支出功能 </vt:lpstr>
      <vt:lpstr>05-2021公共线下 </vt:lpstr>
      <vt:lpstr>06-2021转移支付分地区</vt:lpstr>
      <vt:lpstr>07-2021转移支付分项目 </vt:lpstr>
      <vt:lpstr>8-2021基金平衡</vt:lpstr>
      <vt:lpstr>9-2021基金支出</vt:lpstr>
      <vt:lpstr>10-2021基金转移支付</vt:lpstr>
      <vt:lpstr>11-2021国资 </vt:lpstr>
      <vt:lpstr>12-2021社保执行</vt:lpstr>
      <vt:lpstr>13-2022全区收入</vt:lpstr>
      <vt:lpstr>14-2022全区支出</vt:lpstr>
      <vt:lpstr>15-2022公共平衡</vt:lpstr>
      <vt:lpstr>17-2022公共基本和项目 </vt:lpstr>
      <vt:lpstr>16-2022公共本级支出功能 </vt:lpstr>
      <vt:lpstr>19-2022公共线下</vt:lpstr>
      <vt:lpstr>20-2022转移支付分地区</vt:lpstr>
      <vt:lpstr>18-2022公共本级基本支出经济 </vt:lpstr>
      <vt:lpstr>21-2022转移支付分项目</vt:lpstr>
      <vt:lpstr>22-2022基金平衡</vt:lpstr>
      <vt:lpstr>23-2022基金支出</vt:lpstr>
      <vt:lpstr>24-2022基金转移支付</vt:lpstr>
      <vt:lpstr>25-2022国资</vt:lpstr>
      <vt:lpstr>26-2022社保</vt:lpstr>
      <vt:lpstr>27-2021债务限额、余额</vt:lpstr>
      <vt:lpstr>27-2020、2021一般债务余额</vt:lpstr>
      <vt:lpstr>28-2019、2020专项债务余额</vt:lpstr>
      <vt:lpstr>29-债务还本付息</vt:lpstr>
      <vt:lpstr>三公经费</vt:lpstr>
      <vt:lpstr>重点项目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杨倩怡</cp:lastModifiedBy>
  <dcterms:created xsi:type="dcterms:W3CDTF">2006-09-13T11:21:00Z</dcterms:created>
  <dcterms:modified xsi:type="dcterms:W3CDTF">2023-08-21T01:56:40Z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