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tabRatio="776" firstSheet="18" activeTab="25"/>
  </bookViews>
  <sheets>
    <sheet name="封面" sheetId="74" r:id="rId1"/>
    <sheet name="目录" sheetId="75" r:id="rId2"/>
    <sheet name="01-2021全区收入" sheetId="57" r:id="rId3"/>
    <sheet name="02-2021全区支出" sheetId="58" r:id="rId4"/>
    <sheet name="03-2021公共平衡 " sheetId="26" r:id="rId5"/>
    <sheet name="04-2021公共本级支出功能 " sheetId="27" r:id="rId6"/>
    <sheet name="05-2021公共线下 " sheetId="32" r:id="rId7"/>
    <sheet name="06-2021转移支付分地区" sheetId="59" r:id="rId8"/>
    <sheet name="07-2021转移支付分项目 " sheetId="60" r:id="rId9"/>
    <sheet name="8-2021基金平衡" sheetId="33" r:id="rId10"/>
    <sheet name="9-2021基金支出" sheetId="19" r:id="rId11"/>
    <sheet name="10-2021基金转移支付" sheetId="62" r:id="rId12"/>
    <sheet name="11-2021国资 " sheetId="48" r:id="rId13"/>
    <sheet name="12-2021社保执行" sheetId="21" r:id="rId14"/>
    <sheet name="13-2022全区收入" sheetId="72" r:id="rId15"/>
    <sheet name="14-2022全区支出" sheetId="73" r:id="rId16"/>
    <sheet name="15-2022公共平衡" sheetId="71" r:id="rId17"/>
    <sheet name="17-2022公共基本和项目 " sheetId="39" r:id="rId18"/>
    <sheet name="16-2022公共本级支出功能 " sheetId="38" r:id="rId19"/>
    <sheet name="19-2022公共线下" sheetId="29" r:id="rId20"/>
    <sheet name="20-2022转移支付分地区" sheetId="53" r:id="rId21"/>
    <sheet name="18-2022公共本级基本支出经济 " sheetId="36" r:id="rId22"/>
    <sheet name="21-2022转移支付分项目" sheetId="54" r:id="rId23"/>
    <sheet name="22-2022基金平衡" sheetId="35" r:id="rId24"/>
    <sheet name="23-2022基金支出" sheetId="7" r:id="rId25"/>
    <sheet name="24-2022基金转移支付" sheetId="61" r:id="rId26"/>
    <sheet name="25-2022国资" sheetId="49" r:id="rId27"/>
    <sheet name="26-2022社保" sheetId="11" r:id="rId28"/>
    <sheet name="27-2021债务限额、余额" sheetId="65" r:id="rId29"/>
    <sheet name="27-2020、2021一般债务余额" sheetId="66" r:id="rId30"/>
    <sheet name="28-2019、2020专项债务余额" sheetId="67" r:id="rId31"/>
    <sheet name="29-债务还本付息" sheetId="68" r:id="rId32"/>
    <sheet name="三公经费" sheetId="76" r:id="rId33"/>
    <sheet name="重点项目" sheetId="77" r:id="rId34"/>
  </sheets>
  <externalReferences>
    <externalReference r:id="rId35"/>
  </externalReferences>
  <definedNames>
    <definedName name="_xlnm._FilterDatabase" localSheetId="5" hidden="1">'04-2021公共本级支出功能 '!$A$5:$J$584</definedName>
    <definedName name="_xlnm._FilterDatabase" localSheetId="8" hidden="1">'07-2021转移支付分项目 '!$A$5:$A$14</definedName>
    <definedName name="_xlnm._FilterDatabase" localSheetId="18" hidden="1">'16-2022公共本级支出功能 '!$A$5:$B$569</definedName>
    <definedName name="_xlnm._FilterDatabase" localSheetId="22" hidden="1">'21-2022转移支付分项目'!$A$5:$A$103</definedName>
    <definedName name="_xlnm._FilterDatabase" localSheetId="24" hidden="1">'23-2022基金支出'!$A$5:$D$46</definedName>
    <definedName name="_xlnm._FilterDatabase" localSheetId="10" hidden="1">'9-2021基金支出'!$A$5:$C$55</definedName>
    <definedName name="fa" localSheetId="8">#REF!</definedName>
    <definedName name="fa" localSheetId="11">#REF!</definedName>
    <definedName name="fa" localSheetId="14">#REF!</definedName>
    <definedName name="fa" localSheetId="15">#REF!</definedName>
    <definedName name="fa" localSheetId="22">#REF!</definedName>
    <definedName name="fa" localSheetId="25">#REF!</definedName>
    <definedName name="fa">#REF!</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Area" localSheetId="2">'01-2021全区收入'!$A$1:$C$37</definedName>
    <definedName name="_xlnm.Print_Area" localSheetId="3">'02-2021全区支出'!$A$1:$C$42</definedName>
    <definedName name="_xlnm.Print_Area" localSheetId="4">'03-2021公共平衡 '!$A$1:$N$41</definedName>
    <definedName name="_xlnm.Print_Area" localSheetId="5">'04-2021公共本级支出功能 '!$A$1:$B$584</definedName>
    <definedName name="_xlnm.Print_Area" localSheetId="6">'05-2021公共线下 '!$A$1:$D$44</definedName>
    <definedName name="_xlnm.Print_Area" localSheetId="7">'06-2021转移支付分地区'!$A$1:$C$17</definedName>
    <definedName name="_xlnm.Print_Area" localSheetId="8">'07-2021转移支付分项目 '!$A$1:$B$50</definedName>
    <definedName name="_xlnm.Print_Area" localSheetId="11">'10-2021基金转移支付'!$A$1:$B$143</definedName>
    <definedName name="_xlnm.Print_Area" localSheetId="12">'11-2021国资 '!$A$1:$N$24</definedName>
    <definedName name="_xlnm.Print_Area" localSheetId="13">'12-2021社保执行'!$A$1:$N$17</definedName>
    <definedName name="_xlnm.Print_Area" localSheetId="14">'13-2022全区收入'!$A$1:$C$37</definedName>
    <definedName name="_xlnm.Print_Area" localSheetId="15">'14-2022全区支出'!$A$1:$D$40</definedName>
    <definedName name="_xlnm.Print_Area" localSheetId="16">'15-2022公共平衡'!$A$1:$F$41</definedName>
    <definedName name="_xlnm.Print_Area" localSheetId="18">'16-2022公共本级支出功能 '!$A$1:$B$569</definedName>
    <definedName name="_xlnm.Print_Area" localSheetId="17">'17-2022公共基本和项目 '!$A$1:$D$31</definedName>
    <definedName name="_xlnm.Print_Area" localSheetId="21">'18-2022公共本级基本支出经济 '!$A$1:$B$49</definedName>
    <definedName name="_xlnm.Print_Area" localSheetId="19">'19-2022公共线下'!$A$1:$D$43</definedName>
    <definedName name="_xlnm.Print_Area" localSheetId="20">'20-2022转移支付分地区'!$A$1:$B$17</definedName>
    <definedName name="_xlnm.Print_Area" localSheetId="22">'21-2022转移支付分项目'!$A$1:$B$41</definedName>
    <definedName name="_xlnm.Print_Area" localSheetId="24">'23-2022基金支出'!$A$1:$B$46</definedName>
    <definedName name="_xlnm.Print_Area" localSheetId="31">'29-债务还本付息'!$A$1:$D$26</definedName>
    <definedName name="_xlnm.Print_Area" localSheetId="9">'8-2021基金平衡'!$A$1:$N$28</definedName>
    <definedName name="_xlnm.Print_Area" localSheetId="10">'9-2021基金支出'!$A$1:$B$55</definedName>
    <definedName name="_xlnm.Print_Area" localSheetId="1">目录!$B$1:$C$42</definedName>
    <definedName name="_xlnm.Print_Titles" localSheetId="4">'03-2021公共平衡 '!$2:$4</definedName>
    <definedName name="_xlnm.Print_Titles" localSheetId="5">'04-2021公共本级支出功能 '!$1:$4</definedName>
    <definedName name="_xlnm.Print_Titles" localSheetId="6">'05-2021公共线下 '!$2:$4</definedName>
    <definedName name="_xlnm.Print_Titles" localSheetId="7">'06-2021转移支付分地区'!$2:$7</definedName>
    <definedName name="_xlnm.Print_Titles" localSheetId="8">'07-2021转移支付分项目 '!$1:$5</definedName>
    <definedName name="_xlnm.Print_Titles" localSheetId="11">'10-2021基金转移支付'!$1:$4</definedName>
    <definedName name="_xlnm.Print_Titles" localSheetId="18">'16-2022公共本级支出功能 '!$2:$4</definedName>
    <definedName name="_xlnm.Print_Titles" localSheetId="21">'18-2022公共本级基本支出经济 '!$2:$5</definedName>
    <definedName name="_xlnm.Print_Titles" localSheetId="19">'19-2022公共线下'!$1:$4</definedName>
    <definedName name="_xlnm.Print_Titles" localSheetId="20">'20-2022转移支付分地区'!$2:$5</definedName>
    <definedName name="_xlnm.Print_Titles" localSheetId="22">'21-2022转移支付分项目'!$2:$5</definedName>
    <definedName name="_xlnm.Print_Titles" localSheetId="24">'23-2022基金支出'!$1:$4</definedName>
    <definedName name="_xlnm.Print_Titles" localSheetId="9">'8-2021基金平衡'!$1:$4</definedName>
    <definedName name="_xlnm.Print_Titles" localSheetId="10">'9-2021基金支出'!$1:$4</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8">#REF!</definedName>
    <definedName name="地区名称" localSheetId="11">#REF!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25">#REF!</definedName>
    <definedName name="地区名称" localSheetId="26">#REF!</definedName>
    <definedName name="地区名称" localSheetId="9">#REF!</definedName>
    <definedName name="地区名称" localSheetId="32">#REF!</definedName>
    <definedName name="地区名称">#REF!</definedName>
  </definedNames>
  <calcPr calcId="144525"/>
</workbook>
</file>

<file path=xl/sharedStrings.xml><?xml version="1.0" encoding="utf-8"?>
<sst xmlns="http://schemas.openxmlformats.org/spreadsheetml/2006/main" count="2662" uniqueCount="1447">
  <si>
    <t>预算报告</t>
  </si>
  <si>
    <t>附件</t>
  </si>
  <si>
    <t>重庆市渝北区2021年财政预算执行情况和
2022年财政预算</t>
  </si>
  <si>
    <t>目    录</t>
  </si>
  <si>
    <t>一、2021年预算执行</t>
  </si>
  <si>
    <t>1、一般公共预算</t>
  </si>
  <si>
    <t>表1：2021年全区财政预算收入执行表……………………………………………………</t>
  </si>
  <si>
    <t>（1）</t>
  </si>
  <si>
    <t>表2：2021年全区财政预算支出执行表……………………………………………………</t>
  </si>
  <si>
    <t>（2）</t>
  </si>
  <si>
    <t>表3：2021年区级一般公共预算收支执行表………………………………………………</t>
  </si>
  <si>
    <t>（3）</t>
  </si>
  <si>
    <t>表4：2021年区级一般公共预算本级支出执行表…………………………………………</t>
  </si>
  <si>
    <t>（4-21）</t>
  </si>
  <si>
    <t>表5：2021年区级一般公共预算转移支付收支执行表……………………………………</t>
  </si>
  <si>
    <t>（22）</t>
  </si>
  <si>
    <t>表6：2021年区级一般公共预算一般转移支付支出执行表 ………………………………</t>
  </si>
  <si>
    <t>（23）</t>
  </si>
  <si>
    <t>表7：2021年区级一般公共预算专项转移支付支出执行表 ………………………………</t>
  </si>
  <si>
    <t>（24-25）</t>
  </si>
  <si>
    <t>2、政府性基金预算</t>
  </si>
  <si>
    <t>表8：2021年区级政府性基金预算收支执行表……………………………………………</t>
  </si>
  <si>
    <t>（26）</t>
  </si>
  <si>
    <t>表9：2021年区级政府性基金预算本级支出执行表………………………………………</t>
  </si>
  <si>
    <t>（27-28）</t>
  </si>
  <si>
    <t>表10：2021年区级政府性基金预算转移支付收支执行表…………………………………</t>
  </si>
  <si>
    <t>（29-33）</t>
  </si>
  <si>
    <t>3、国有资本经营预算</t>
  </si>
  <si>
    <t>表11：2021年区级国有资本经营预算收支执行表…………………………………………</t>
  </si>
  <si>
    <t>（34）</t>
  </si>
  <si>
    <t>4、社会保险基金预算</t>
  </si>
  <si>
    <t>表12：2021年全市社会保险基金预算结余执行表…………………………………………</t>
  </si>
  <si>
    <t>（35）</t>
  </si>
  <si>
    <t>二、2022年预算安排</t>
  </si>
  <si>
    <t>表13：2022年全区财政预算收入执行表…………………………………………</t>
  </si>
  <si>
    <t>（36）</t>
  </si>
  <si>
    <t>表14：2022年全区财政预算支出执行表…………………………………………</t>
  </si>
  <si>
    <t>（37）</t>
  </si>
  <si>
    <t>表15：2022年区级一般公共预算收支预算表 ……………………………………</t>
  </si>
  <si>
    <t>（38）</t>
  </si>
  <si>
    <t>表16：2022年区级一般公共预算本级支出预算表………………………………</t>
  </si>
  <si>
    <t>（39-55）</t>
  </si>
  <si>
    <t xml:space="preserve">表17：2022年区级一般公共预算本级支出预算表 ……………………
（按功能分类科目的基本支出和项目支出） </t>
  </si>
  <si>
    <t>（56）</t>
  </si>
  <si>
    <t>表18：2022年区级一般公共预算本级基本支出预算表 ………………………</t>
  </si>
  <si>
    <t>（57-58）</t>
  </si>
  <si>
    <t>表19：2022年区级一般公共预算转移支付收支预算表………………………</t>
  </si>
  <si>
    <t>（58）</t>
  </si>
  <si>
    <t>表20：2022年区级一般公共预算一般转移支付支出预算表 …………………</t>
  </si>
  <si>
    <t>（59）</t>
  </si>
  <si>
    <t>表21：2022年区级一般公共预算专项转移支付支出预算表…………………</t>
  </si>
  <si>
    <t>（60）</t>
  </si>
  <si>
    <t>表22：2022年区级政府性基金预算收支预算表 ………………………………</t>
  </si>
  <si>
    <t>（61）</t>
  </si>
  <si>
    <t>表23：2022年区级政府性基金预算本级支出预算表 …………………………</t>
  </si>
  <si>
    <t>（62-63）</t>
  </si>
  <si>
    <t>表24：2022年区级政府性基金预算转移支付收支预算表 ……………………</t>
  </si>
  <si>
    <t>（64）</t>
  </si>
  <si>
    <t>表25：2022年区级国有资本经营预算收支预算表 ……………………………</t>
  </si>
  <si>
    <t>（65）</t>
  </si>
  <si>
    <t>表26：2022年全区社会保险基金预算收支预算表 ……………………………</t>
  </si>
  <si>
    <t>（66）</t>
  </si>
  <si>
    <t>三、债务情况</t>
  </si>
  <si>
    <t>表27：渝北区2021年地方政府债务限额及余额情况表 ………………………</t>
  </si>
  <si>
    <t>（67）</t>
  </si>
  <si>
    <t>表28：渝北区2021年和2022年地方政府一般债务余额情况表………………</t>
  </si>
  <si>
    <t>（68）</t>
  </si>
  <si>
    <t>表29：渝北区2021年和2022年地方政府专项债务余额情况表………………</t>
  </si>
  <si>
    <t>（69）</t>
  </si>
  <si>
    <t>表29：渝北区地方政府债券发行及还本付息情况表…………………………</t>
  </si>
  <si>
    <t>（70）</t>
  </si>
  <si>
    <t>四、其他</t>
  </si>
  <si>
    <t>表30：重庆市渝北区2022年“三公”经费预算表…………………………</t>
  </si>
  <si>
    <t>（71）</t>
  </si>
  <si>
    <t>表31：2022年渝北区重点项目预算及绩效目标情况…………………………</t>
  </si>
  <si>
    <t>（72-74）</t>
  </si>
  <si>
    <t>表1</t>
  </si>
  <si>
    <t>2021年全区财政预算收入执行表</t>
  </si>
  <si>
    <t>单位：万元</t>
  </si>
  <si>
    <t>收      入</t>
  </si>
  <si>
    <t>执行数</t>
  </si>
  <si>
    <t>增长%</t>
  </si>
  <si>
    <t>收入总计</t>
  </si>
  <si>
    <t>一、一般公共预算收入</t>
  </si>
  <si>
    <t>税收收入</t>
  </si>
  <si>
    <t>增值税</t>
  </si>
  <si>
    <t>企业所得税</t>
  </si>
  <si>
    <t>个人所得税</t>
  </si>
  <si>
    <t>资源税</t>
  </si>
  <si>
    <t>城市维护建设税</t>
  </si>
  <si>
    <t>房产税</t>
  </si>
  <si>
    <t>印花税</t>
  </si>
  <si>
    <t>城镇土地使用税</t>
  </si>
  <si>
    <t>土地增值税</t>
  </si>
  <si>
    <t>耕地占用税</t>
  </si>
  <si>
    <t>契税</t>
  </si>
  <si>
    <t>环境保护税</t>
  </si>
  <si>
    <t>其他税收收入</t>
  </si>
  <si>
    <t>非税收入</t>
  </si>
  <si>
    <t>专项收入</t>
  </si>
  <si>
    <t>行政事业性收费收入</t>
  </si>
  <si>
    <t>罚没收入</t>
  </si>
  <si>
    <t>国有资源(资产)有偿使用收入</t>
  </si>
  <si>
    <t>捐赠收入</t>
  </si>
  <si>
    <t>政府住房基金收入</t>
  </si>
  <si>
    <t>其他收入</t>
  </si>
  <si>
    <t>二、政府性基金预算收入</t>
  </si>
  <si>
    <t>三、国有资本经营预算收入</t>
  </si>
  <si>
    <t>四、上级补助收入</t>
  </si>
  <si>
    <t>税收返还</t>
  </si>
  <si>
    <t>一般性转移支付收入</t>
  </si>
  <si>
    <t>专项转移支付收入</t>
  </si>
  <si>
    <t>五、债务转贷收入</t>
  </si>
  <si>
    <t>六、动用预算稳定调节基金</t>
  </si>
  <si>
    <t>七、上年结转</t>
  </si>
  <si>
    <t>注：由于四舍五入因素，部分分项合计与总数可能略有差异，下同。</t>
  </si>
  <si>
    <t>表2</t>
  </si>
  <si>
    <t>2021年全区财政预算支出执行表</t>
  </si>
  <si>
    <t>支出</t>
  </si>
  <si>
    <t>支出总计</t>
  </si>
  <si>
    <t>一、一般公共预算支出</t>
  </si>
  <si>
    <t>一般公共服务支出</t>
  </si>
  <si>
    <t>国防支出</t>
  </si>
  <si>
    <t>公共安全支出</t>
  </si>
  <si>
    <t>教育支出</t>
  </si>
  <si>
    <t>科学技术支出</t>
  </si>
  <si>
    <t>文化体育与传媒支出</t>
  </si>
  <si>
    <t>社会保障和就业支出</t>
  </si>
  <si>
    <t>卫生健康支出</t>
  </si>
  <si>
    <t>节能环保支出</t>
  </si>
  <si>
    <t>城乡社区支出</t>
  </si>
  <si>
    <t>农林水支出</t>
  </si>
  <si>
    <t>交通运输支出</t>
  </si>
  <si>
    <t>资源勘探电力信息等支出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</si>
  <si>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</si>
  <si>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</si>
  <si>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</si>
  <si>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</si>
  <si>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</si>
  <si>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</si>
  <si>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</si>
  <si>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</si>
  <si>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</si>
  <si>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</si>
  <si>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</si>
  <si>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抗疫特别国债安排的支出</t>
  </si>
  <si>
    <t>三、国有资本经营预算支出</t>
  </si>
  <si>
    <t>四、上解上级支出</t>
  </si>
  <si>
    <t>五、债务还本支出</t>
  </si>
  <si>
    <t>六、安排预算稳定调节基金</t>
  </si>
  <si>
    <t>七、结转下年</t>
  </si>
  <si>
    <t>表3</t>
  </si>
  <si>
    <t>2021年区级一般公共预算收支执行表</t>
  </si>
  <si>
    <t>年初预算</t>
  </si>
  <si>
    <t>调整
预算数</t>
  </si>
  <si>
    <t>变动预算数</t>
  </si>
  <si>
    <t>执行数
为变动
预算%</t>
  </si>
  <si>
    <t>执行数比
上年决算
数增长%</t>
  </si>
  <si>
    <t>支      出</t>
  </si>
  <si>
    <t>总  计</t>
  </si>
  <si>
    <t>本级收入合计</t>
  </si>
  <si>
    <t>本级支出合计</t>
  </si>
  <si>
    <t>一、税收收入</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</si>
  <si>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</si>
  <si>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</si>
  <si>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</si>
  <si>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</si>
  <si>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</si>
  <si>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</si>
  <si>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</si>
  <si>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</si>
  <si>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</si>
  <si>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</si>
  <si>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</si>
  <si>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</si>
  <si>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</si>
  <si>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</si>
  <si>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二、非税收入</t>
  </si>
  <si>
    <t>十五、金融支出</t>
  </si>
  <si>
    <t xml:space="preserve">    专项收入</t>
  </si>
  <si>
    <t>十六、援助其他地区支出</t>
  </si>
  <si>
    <t xml:space="preserve">    行政事业性收费收入</t>
  </si>
  <si>
    <t>十七、自然资源海洋气象等支出</t>
  </si>
  <si>
    <t xml:space="preserve">    罚没收入</t>
  </si>
  <si>
    <t>十八、住房保障支出</t>
  </si>
  <si>
    <t xml:space="preserve">    国有资源(资产)有偿使用收入</t>
  </si>
  <si>
    <t>十九、粮油物资储备支出</t>
  </si>
  <si>
    <t xml:space="preserve">    捐赠收入</t>
  </si>
  <si>
    <t>二十、灾害防治及应急管理支出</t>
  </si>
  <si>
    <t xml:space="preserve">    政府住房基金收入</t>
  </si>
  <si>
    <t>二十一、预备费</t>
  </si>
  <si>
    <t xml:space="preserve">    其他收入</t>
  </si>
  <si>
    <t>二十二、其他支出</t>
  </si>
  <si>
    <t>二十三、债务付息支出</t>
  </si>
  <si>
    <t>二十四、债务发行费用支出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</si>
  <si>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</si>
  <si>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</si>
  <si>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</si>
  <si>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</si>
  <si>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</si>
  <si>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</si>
  <si>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</si>
  <si>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</si>
  <si>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</si>
  <si>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</si>
  <si>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</si>
  <si>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</si>
  <si>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</si>
  <si>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</si>
  <si>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</si>
  <si>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五、结转下年</t>
  </si>
  <si>
    <t xml:space="preserve">    地方政府外债借款收入</t>
  </si>
  <si>
    <t>六、调出资金</t>
  </si>
  <si>
    <t>六、上年结转</t>
  </si>
  <si>
    <t xml:space="preserve">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</si>
  <si>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表4</t>
  </si>
  <si>
    <t>2021年区级一般公共预算本级支出执行表</t>
  </si>
  <si>
    <t>支        出</t>
  </si>
  <si>
    <r>
      <rPr>
        <sz val="10"/>
        <rFont val="黑体"/>
        <charset val="134"/>
      </rPr>
      <t>执行数</t>
    </r>
  </si>
  <si>
    <t xml:space="preserve">  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</si>
  <si>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</si>
  <si>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</si>
  <si>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</si>
  <si>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</si>
  <si>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</si>
  <si>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</si>
  <si>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</si>
  <si>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</si>
  <si>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</si>
  <si>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</si>
  <si>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</si>
  <si>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</si>
  <si>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参政议政</t>
  </si>
  <si>
    <t xml:space="preserve">    政府办公厅(室)及相关机构事务</t>
  </si>
  <si>
    <t xml:space="preserve">      机关服务</t>
  </si>
  <si>
    <t xml:space="preserve">      专项业务及机关事务管理</t>
  </si>
  <si>
    <t xml:space="preserve">      政务公开审批</t>
  </si>
  <si>
    <t xml:space="preserve">      信访事务</t>
  </si>
  <si>
    <t xml:space="preserve">      其他政府办公厅(室)及相关机构事务支出</t>
  </si>
  <si>
    <t xml:space="preserve">    发展与改革事务</t>
  </si>
  <si>
    <t xml:space="preserve">      物价管理</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</si>
  <si>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</si>
  <si>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</si>
  <si>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</si>
  <si>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</si>
  <si>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</si>
  <si>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</si>
  <si>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财政事务</t>
  </si>
  <si>
    <t xml:space="preserve">      信息化建设</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</si>
  <si>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</si>
  <si>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</si>
  <si>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</si>
  <si>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</si>
  <si>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</si>
  <si>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</si>
  <si>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派驻派出机构</t>
  </si>
  <si>
    <t xml:space="preserve">      其他纪检监察事务支出</t>
  </si>
  <si>
    <t xml:space="preserve">    商贸事务</t>
  </si>
  <si>
    <t xml:space="preserve">      招商引资</t>
  </si>
  <si>
    <t xml:space="preserve">      其他商贸事务支出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</si>
  <si>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</si>
  <si>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</si>
  <si>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</si>
  <si>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</si>
  <si>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</si>
  <si>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</si>
  <si>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</si>
  <si>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</si>
  <si>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</si>
  <si>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</si>
  <si>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</si>
  <si>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</si>
  <si>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</si>
  <si>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</si>
  <si>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</si>
  <si>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</si>
  <si>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</si>
  <si>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</si>
  <si>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</si>
  <si>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网信事务</t>
  </si>
  <si>
    <t xml:space="preserve">    市场监督管理事务</t>
  </si>
  <si>
    <t xml:space="preserve">      市场主体管理</t>
  </si>
  <si>
    <t xml:space="preserve">      市场秩序执法</t>
  </si>
  <si>
    <t xml:space="preserve">      质量基础</t>
  </si>
  <si>
    <t xml:space="preserve">      食品安全监管</t>
  </si>
  <si>
    <t xml:space="preserve">      其他市场监督管理事务</t>
  </si>
  <si>
    <t xml:space="preserve">    其他一般公共服务支出</t>
  </si>
  <si>
    <t xml:space="preserve">      其他一般公共服务支出</t>
  </si>
  <si>
    <t xml:space="preserve">  国防支出</t>
  </si>
  <si>
    <t xml:space="preserve">    国防动员</t>
  </si>
  <si>
    <t xml:space="preserve">      兵役征集</t>
  </si>
  <si>
    <t xml:space="preserve">      人民防空</t>
  </si>
  <si>
    <t xml:space="preserve">      国防教育</t>
  </si>
  <si>
    <t xml:space="preserve">      民兵</t>
  </si>
  <si>
    <t xml:space="preserve">      其他国防动员支出</t>
  </si>
  <si>
    <t xml:space="preserve">  公共安全支出</t>
  </si>
  <si>
    <t xml:space="preserve">    公安</t>
  </si>
  <si>
    <t xml:space="preserve">      执法办案</t>
  </si>
  <si>
    <t xml:space="preserve">      特别业务</t>
  </si>
  <si>
    <t xml:space="preserve">      其他公安支出</t>
  </si>
  <si>
    <t xml:space="preserve">    法院</t>
  </si>
  <si>
    <t xml:space="preserve">      案件审判</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</si>
  <si>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</si>
  <si>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</si>
  <si>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</si>
  <si>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</si>
  <si>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</si>
  <si>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</si>
  <si>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</si>
  <si>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</si>
  <si>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</si>
  <si>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</si>
  <si>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</si>
  <si>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</si>
  <si>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</si>
  <si>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</si>
  <si>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</si>
  <si>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</si>
  <si>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</si>
  <si>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</si>
  <si>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</si>
  <si>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</si>
  <si>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</si>
  <si>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</si>
  <si>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</si>
  <si>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</si>
  <si>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</si>
  <si>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</si>
  <si>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</si>
  <si>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</si>
  <si>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</si>
  <si>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</si>
  <si>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</si>
  <si>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</si>
  <si>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</si>
  <si>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</si>
  <si>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城市中小学校舍建设</t>
  </si>
  <si>
    <t xml:space="preserve">      城市中小学教学设施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</si>
  <si>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</si>
  <si>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</si>
  <si>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</si>
  <si>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</si>
  <si>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</si>
  <si>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</si>
  <si>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</si>
  <si>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</si>
  <si>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</si>
  <si>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</si>
  <si>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</si>
  <si>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</si>
  <si>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</si>
  <si>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</si>
  <si>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</si>
  <si>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其他科学技术支出</t>
  </si>
  <si>
    <t xml:space="preserve">      科技奖励</t>
  </si>
  <si>
    <t xml:space="preserve">      其他科学技术支出</t>
  </si>
  <si>
    <t xml:space="preserve">  文化旅游体育与传媒支出</t>
  </si>
  <si>
    <t xml:space="preserve">    文化和旅游</t>
  </si>
  <si>
    <t xml:space="preserve">      图书馆</t>
  </si>
  <si>
    <t xml:space="preserve">      文化展示及纪念机构</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</si>
  <si>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</si>
  <si>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</si>
  <si>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</si>
  <si>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</si>
  <si>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</si>
  <si>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</si>
  <si>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</si>
  <si>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</si>
  <si>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</si>
  <si>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</si>
  <si>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</si>
  <si>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</si>
  <si>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体育竞赛</t>
  </si>
  <si>
    <t xml:space="preserve">      体育场馆</t>
  </si>
  <si>
    <t xml:space="preserve">      群众体育</t>
  </si>
  <si>
    <t xml:space="preserve">      其他体育支出</t>
  </si>
  <si>
    <t xml:space="preserve">    新闻出版电影</t>
  </si>
  <si>
    <t xml:space="preserve">      新闻通讯</t>
  </si>
  <si>
    <t xml:space="preserve">      出版发行</t>
  </si>
  <si>
    <t xml:space="preserve">    广播电视</t>
  </si>
  <si>
    <t xml:space="preserve">      传输发射</t>
  </si>
  <si>
    <t xml:space="preserve">      广播电视事务</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</si>
  <si>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</si>
  <si>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</si>
  <si>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</si>
  <si>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</si>
  <si>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</si>
  <si>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</si>
  <si>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劳动保障监察</t>
  </si>
  <si>
    <t xml:space="preserve">      就业管理事务</t>
  </si>
  <si>
    <t xml:space="preserve">      社会保险经办机构</t>
  </si>
  <si>
    <t xml:space="preserve">      劳动关系和维权</t>
  </si>
  <si>
    <t xml:space="preserve">      公共就业服务和职业技能鉴定机构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</si>
  <si>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</si>
  <si>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</si>
  <si>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</si>
  <si>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</si>
  <si>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</si>
  <si>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</si>
  <si>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</si>
  <si>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</si>
  <si>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</si>
  <si>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</si>
  <si>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</si>
  <si>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</si>
  <si>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</si>
  <si>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</si>
  <si>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对机关事业单位职业年金的补助</t>
  </si>
  <si>
    <t xml:space="preserve">      其他行政事业单位养老支出</t>
  </si>
  <si>
    <t xml:space="preserve">    就业补助</t>
  </si>
  <si>
    <t xml:space="preserve">      社会保险补贴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</si>
  <si>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</si>
  <si>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</si>
  <si>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</si>
  <si>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</si>
  <si>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</si>
  <si>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</si>
  <si>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</si>
  <si>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</si>
  <si>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</si>
  <si>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</si>
  <si>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</si>
  <si>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</si>
  <si>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</si>
  <si>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</si>
  <si>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</si>
  <si>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</si>
  <si>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</si>
  <si>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</si>
  <si>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</si>
  <si>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</si>
  <si>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</si>
  <si>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</si>
  <si>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</si>
  <si>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</si>
  <si>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</si>
  <si>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</si>
  <si>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</si>
  <si>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</si>
  <si>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</si>
  <si>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</si>
  <si>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</si>
  <si>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</si>
  <si>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</si>
  <si>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</si>
  <si>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</si>
  <si>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</si>
  <si>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</si>
  <si>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</si>
  <si>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</si>
  <si>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</si>
  <si>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</si>
  <si>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</si>
  <si>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</si>
  <si>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</si>
  <si>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</si>
  <si>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</si>
  <si>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</si>
  <si>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</si>
  <si>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</si>
  <si>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</si>
  <si>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</si>
  <si>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</si>
  <si>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</si>
  <si>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</si>
  <si>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</si>
  <si>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</si>
  <si>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</si>
  <si>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</si>
  <si>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</si>
  <si>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</si>
  <si>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</si>
  <si>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</si>
  <si>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</si>
  <si>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</si>
  <si>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</si>
  <si>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</si>
  <si>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</si>
  <si>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</si>
  <si>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</si>
  <si>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</si>
  <si>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</si>
  <si>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</si>
  <si>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</si>
  <si>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</si>
  <si>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</si>
  <si>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</si>
  <si>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</si>
  <si>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</si>
  <si>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</si>
  <si>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</si>
  <si>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</si>
  <si>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</si>
  <si>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</si>
  <si>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</si>
  <si>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</si>
  <si>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</si>
  <si>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</si>
  <si>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</si>
  <si>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</si>
  <si>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</si>
  <si>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</si>
  <si>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</si>
  <si>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其他环境保护管理事务支出</t>
  </si>
  <si>
    <t xml:space="preserve">    污染防治</t>
  </si>
  <si>
    <t xml:space="preserve">      大气</t>
  </si>
  <si>
    <t xml:space="preserve">      水体</t>
  </si>
  <si>
    <t xml:space="preserve">      固体废弃物与化学品</t>
  </si>
  <si>
    <t xml:space="preserve">      辐射</t>
  </si>
  <si>
    <t xml:space="preserve">      其他污染防治支出</t>
  </si>
  <si>
    <t xml:space="preserve">    自然生态保护</t>
  </si>
  <si>
    <t xml:space="preserve">      农村环境保护</t>
  </si>
  <si>
    <t xml:space="preserve">    天然林保护</t>
  </si>
  <si>
    <t xml:space="preserve">      社会保险补助</t>
  </si>
  <si>
    <t xml:space="preserve">      政策性社会性支出补助</t>
  </si>
  <si>
    <t xml:space="preserve">    退耕还林还草</t>
  </si>
  <si>
    <t xml:space="preserve">      退耕现金</t>
  </si>
  <si>
    <t xml:space="preserve">      退耕还林粮食费用补贴</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</si>
  <si>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</si>
  <si>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</si>
  <si>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</si>
  <si>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</si>
  <si>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</si>
  <si>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</si>
  <si>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其他节能环保支出</t>
  </si>
  <si>
    <t xml:space="preserve">      其他节能环保支出</t>
  </si>
  <si>
    <t xml:space="preserve">  城乡社区支出</t>
  </si>
  <si>
    <t xml:space="preserve">    城乡社区管理事务</t>
  </si>
  <si>
    <t xml:space="preserve">      城管执法</t>
  </si>
  <si>
    <t xml:space="preserve">      住宅建设与房地产市场监管</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</si>
  <si>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</si>
  <si>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</si>
  <si>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</si>
  <si>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</si>
  <si>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</si>
  <si>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</si>
  <si>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</si>
  <si>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</si>
  <si>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</si>
  <si>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</si>
  <si>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</si>
  <si>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</si>
  <si>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</si>
  <si>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</si>
  <si>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</si>
  <si>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</si>
  <si>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</si>
  <si>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</si>
  <si>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防灾救灾</t>
  </si>
  <si>
    <t xml:space="preserve">      农业结构调整补贴</t>
  </si>
  <si>
    <t xml:space="preserve">      农业生产发展</t>
  </si>
  <si>
    <t xml:space="preserve">      农村合作经济</t>
  </si>
  <si>
    <t xml:space="preserve">      农村社会事业</t>
  </si>
  <si>
    <t xml:space="preserve">      农业资源保护修复与利用</t>
  </si>
  <si>
    <t xml:space="preserve">      农村道路建设</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</si>
  <si>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</si>
  <si>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</si>
  <si>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</si>
  <si>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</si>
  <si>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</si>
  <si>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</si>
  <si>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</si>
  <si>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</si>
  <si>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</si>
  <si>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</si>
  <si>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</si>
  <si>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</si>
  <si>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</si>
  <si>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</si>
  <si>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</si>
  <si>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</si>
  <si>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</si>
  <si>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</si>
  <si>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</si>
  <si>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</si>
  <si>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</si>
  <si>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</si>
  <si>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</si>
  <si>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</si>
  <si>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</si>
  <si>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水利安全监督</t>
  </si>
  <si>
    <t xml:space="preserve">      信息管理</t>
  </si>
  <si>
    <t xml:space="preserve">      农村人畜饮水</t>
  </si>
  <si>
    <t xml:space="preserve">      其他水利支出</t>
  </si>
  <si>
    <t xml:space="preserve">    扶贫</t>
  </si>
  <si>
    <t xml:space="preserve">      生产发展</t>
  </si>
  <si>
    <t xml:space="preserve">      社会发展</t>
  </si>
  <si>
    <t xml:space="preserve">      扶贫贷款奖补和贴息</t>
  </si>
  <si>
    <t xml:space="preserve">      扶贫事业机构</t>
  </si>
  <si>
    <t xml:space="preserve">      其他扶贫支出</t>
  </si>
  <si>
    <t xml:space="preserve">    农村综合改革</t>
  </si>
  <si>
    <t xml:space="preserve">      对村级公益事业建设的补助</t>
  </si>
  <si>
    <t xml:space="preserve">      对村民委员会和村党支部的补助</t>
  </si>
  <si>
    <t xml:space="preserve">    普惠金融发展支出</t>
  </si>
  <si>
    <t xml:space="preserve">      农业保险保费补贴</t>
  </si>
  <si>
    <t xml:space="preserve">      创业担保贷款贴息</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</si>
  <si>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</si>
  <si>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</si>
  <si>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</si>
  <si>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</si>
  <si>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</si>
  <si>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</si>
  <si>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</si>
  <si>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</si>
  <si>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</si>
  <si>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</si>
  <si>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</si>
  <si>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</si>
  <si>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其他公路水路运输支出</t>
  </si>
  <si>
    <t xml:space="preserve">    民用航空运输</t>
  </si>
  <si>
    <t xml:space="preserve">      其他民用航空运输支出</t>
  </si>
  <si>
    <t xml:space="preserve">    邮政业支出</t>
  </si>
  <si>
    <t xml:space="preserve">      行业监管</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</si>
  <si>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</si>
  <si>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</si>
  <si>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</si>
  <si>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</si>
  <si>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</si>
  <si>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资源勘探工业信息等支出</t>
  </si>
  <si>
    <t xml:space="preserve">    制造业</t>
  </si>
  <si>
    <t xml:space="preserve">      其他制造业支出</t>
  </si>
  <si>
    <t xml:space="preserve">    工业和信息产业监管</t>
  </si>
  <si>
    <t xml:space="preserve">      工程建设及运行维护</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</si>
  <si>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</si>
  <si>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</si>
  <si>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</si>
  <si>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</si>
  <si>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</si>
  <si>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</si>
  <si>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</si>
  <si>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</si>
  <si>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</si>
  <si>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</si>
  <si>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</si>
  <si>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</si>
  <si>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</si>
  <si>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</si>
  <si>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</si>
  <si>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</si>
  <si>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金融发展支出</t>
  </si>
  <si>
    <t xml:space="preserve">      其他金融发展支出</t>
  </si>
  <si>
    <t xml:space="preserve">  自然资源海洋气象等支出</t>
  </si>
  <si>
    <t xml:space="preserve">    自然资源事务</t>
  </si>
  <si>
    <t xml:space="preserve">      自然资源利用与保护</t>
  </si>
  <si>
    <t xml:space="preserve">      土地资源储备支出</t>
  </si>
  <si>
    <t xml:space="preserve">      其他自然资源事务支出</t>
  </si>
  <si>
    <t xml:space="preserve">    气象事务</t>
  </si>
  <si>
    <t xml:space="preserve">      气象事业机构</t>
  </si>
  <si>
    <t xml:space="preserve">      气象信息传输及管理</t>
  </si>
  <si>
    <t xml:space="preserve">      气象服务</t>
  </si>
  <si>
    <t xml:space="preserve">      气象装备保障维护</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</si>
  <si>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</si>
  <si>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</si>
  <si>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</si>
  <si>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</si>
  <si>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</si>
  <si>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农村危房改造</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</si>
  <si>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</si>
  <si>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</si>
  <si>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</si>
  <si>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</si>
  <si>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</si>
  <si>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</si>
  <si>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</si>
  <si>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粮油物资储备支出</t>
  </si>
  <si>
    <t xml:space="preserve">    粮油储备</t>
  </si>
  <si>
    <t xml:space="preserve">      储备粮油补贴</t>
  </si>
  <si>
    <t xml:space="preserve">      储备粮(油)库建设</t>
  </si>
  <si>
    <t xml:space="preserve">    重要商品储备</t>
  </si>
  <si>
    <t xml:space="preserve">      肉类储备</t>
  </si>
  <si>
    <t xml:space="preserve">      应急物资储备</t>
  </si>
  <si>
    <t xml:space="preserve">  灾害防治及应急管理支出</t>
  </si>
  <si>
    <t xml:space="preserve">    应急管理事务</t>
  </si>
  <si>
    <t xml:space="preserve">      安全监管</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</si>
  <si>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</si>
  <si>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</si>
  <si>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</si>
  <si>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</si>
  <si>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</si>
  <si>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</si>
  <si>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地震事务</t>
  </si>
  <si>
    <t xml:space="preserve">      地震环境探察</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</si>
  <si>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</si>
  <si>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</si>
  <si>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</si>
  <si>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</si>
  <si>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</si>
  <si>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</si>
  <si>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</si>
  <si>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</si>
  <si>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</si>
  <si>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</si>
  <si>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</si>
  <si>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</si>
  <si>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</si>
  <si>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</si>
  <si>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地方政府向国际组织借款付息支出</t>
  </si>
  <si>
    <t xml:space="preserve">  债务发行费用支出</t>
  </si>
  <si>
    <t xml:space="preserve">    地方政府一般债务发行费用支出</t>
  </si>
  <si>
    <t>注：本表详细反映2021年一般公共预算本级支出情况，按《预算法》要求细化到功能分类项级科目。</t>
  </si>
  <si>
    <t>表5</t>
  </si>
  <si>
    <t>2021年区级一般公共预算转移支付收支执行表</t>
  </si>
  <si>
    <t>收        入</t>
  </si>
  <si>
    <t>上级补助收入</t>
  </si>
  <si>
    <t>补助下级支出</t>
  </si>
  <si>
    <t>一、返还性收入</t>
  </si>
  <si>
    <t>一、一般性转移支付支出</t>
  </si>
  <si>
    <t>所得税基数返还</t>
  </si>
  <si>
    <t xml:space="preserve">       体制补助</t>
  </si>
  <si>
    <t>增值税返还</t>
  </si>
  <si>
    <t xml:space="preserve">       均衡财力和激励引导转移支付</t>
  </si>
  <si>
    <t>消费税返还</t>
  </si>
  <si>
    <t xml:space="preserve">       县级基本财力保障机制奖补</t>
  </si>
  <si>
    <t>营改增基数返还</t>
  </si>
  <si>
    <t xml:space="preserve">       固定数额补助</t>
  </si>
  <si>
    <t>二、一般性转移支付收入</t>
  </si>
  <si>
    <t xml:space="preserve">       其他一般性转移支付</t>
  </si>
  <si>
    <t>体制补助收入</t>
  </si>
  <si>
    <t>均衡性转移支付补助收入</t>
  </si>
  <si>
    <t>县级基本财力保障机制奖补资金收入</t>
  </si>
  <si>
    <t>欠发达地区转移支付</t>
  </si>
  <si>
    <t>固定数额补助收入</t>
  </si>
  <si>
    <t>结算补助收入</t>
  </si>
  <si>
    <t>共同财政事权转移支付</t>
  </si>
  <si>
    <t>公共安全共同财政事权转移支付收入</t>
  </si>
  <si>
    <t>教育共同财政事权转移支付收入</t>
  </si>
  <si>
    <t>社会保障和就业共同财政事权转移支付收入</t>
  </si>
  <si>
    <t>医疗卫生共同财政事权转移支付收入</t>
  </si>
  <si>
    <t>农林水共同财政事权转移支付收入</t>
  </si>
  <si>
    <t>住房保障共同财政事权转移支付</t>
  </si>
  <si>
    <t>节能环保共同财政事权转移支付收入</t>
  </si>
  <si>
    <t>文化旅游体育与传媒共同财政事权转移支付收入</t>
  </si>
  <si>
    <t xml:space="preserve">       其他一般性转移支付收入</t>
  </si>
  <si>
    <t>三、专项转移支付收入</t>
  </si>
  <si>
    <t xml:space="preserve">       国防</t>
  </si>
  <si>
    <t>二、专项转移支付支出</t>
  </si>
  <si>
    <t xml:space="preserve">       教育</t>
  </si>
  <si>
    <t xml:space="preserve">       一般公共服务</t>
  </si>
  <si>
    <t xml:space="preserve">       科学技术</t>
  </si>
  <si>
    <t xml:space="preserve">       文化体育与传媒</t>
  </si>
  <si>
    <t xml:space="preserve">       公共安全</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</si>
  <si>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</si>
  <si>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</si>
  <si>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</si>
  <si>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</si>
  <si>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</si>
  <si>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</si>
  <si>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</si>
  <si>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</si>
  <si>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自然资源海洋气象等</t>
  </si>
  <si>
    <t xml:space="preserve">       住房保障</t>
  </si>
  <si>
    <t xml:space="preserve">       灾害防治及应急管理</t>
  </si>
  <si>
    <t>注：本表详细反映2021年一般公共预算转移支付收入和转移支付支出情况。</t>
  </si>
  <si>
    <t>表6</t>
  </si>
  <si>
    <t xml:space="preserve">2021年区级一般公共预算一般转移支付支出执行表 </t>
  </si>
  <si>
    <t>（分地区）</t>
  </si>
  <si>
    <t>单位名称</t>
  </si>
  <si>
    <t>预算数</t>
  </si>
  <si>
    <t>合计</t>
  </si>
  <si>
    <t>玉峰山镇</t>
  </si>
  <si>
    <t>木耳镇</t>
  </si>
  <si>
    <t>古路镇</t>
  </si>
  <si>
    <t>兴隆镇</t>
  </si>
  <si>
    <t>茨竹镇</t>
  </si>
  <si>
    <t>大湾镇</t>
  </si>
  <si>
    <t>龙兴镇</t>
  </si>
  <si>
    <t>石船镇</t>
  </si>
  <si>
    <t>统景镇</t>
  </si>
  <si>
    <t>大盛镇</t>
  </si>
  <si>
    <t>洛碛镇</t>
  </si>
  <si>
    <t>表7</t>
  </si>
  <si>
    <t xml:space="preserve">2021年区级一般公共预算专项转移支付支出执行表 </t>
  </si>
  <si>
    <t>（分项目）</t>
  </si>
  <si>
    <t>项目名称</t>
  </si>
  <si>
    <t>补助下级合计</t>
  </si>
  <si>
    <t>农业产业发展资金</t>
  </si>
  <si>
    <t>地质灾害治理资金</t>
  </si>
  <si>
    <t>国土绿化项目资金</t>
  </si>
  <si>
    <t>低保专项经费</t>
  </si>
  <si>
    <t>计生惠民专项经费</t>
  </si>
  <si>
    <t>村级公益事业项目经费</t>
  </si>
  <si>
    <t>村社保洁员专项经费</t>
  </si>
  <si>
    <t>衔接推进乡村振兴</t>
  </si>
  <si>
    <t>农田建设市级专项</t>
  </si>
  <si>
    <t>村（社区）干部保险补助</t>
  </si>
  <si>
    <t>社会治理</t>
  </si>
  <si>
    <t>普查、选举经费</t>
  </si>
  <si>
    <t>优抚对象补助经费</t>
  </si>
  <si>
    <t>老年人高龄补助经费</t>
  </si>
  <si>
    <t>残疾人康复、护理专项经费</t>
  </si>
  <si>
    <t>卫生创建工作</t>
  </si>
  <si>
    <t>环境保护资金</t>
  </si>
  <si>
    <t>水利发展专项资金</t>
  </si>
  <si>
    <t>临时救助专项经费</t>
  </si>
  <si>
    <t>高速公路和长江绿化土地租金</t>
  </si>
  <si>
    <t>救灾资金</t>
  </si>
  <si>
    <t>镇街公共服务经费</t>
  </si>
  <si>
    <t>堤防维修养护专项</t>
  </si>
  <si>
    <t>农村人居环境整治</t>
  </si>
  <si>
    <t>森林防火资金</t>
  </si>
  <si>
    <t>农村水厂运行维护</t>
  </si>
  <si>
    <t>农村生活垃圾收运</t>
  </si>
  <si>
    <t>松材线虫病除治</t>
  </si>
  <si>
    <t>集中供水工程资金</t>
  </si>
  <si>
    <t>农村自来水水价补助</t>
  </si>
  <si>
    <t>高龄补助资金</t>
  </si>
  <si>
    <t>到户到人扶持项目</t>
  </si>
  <si>
    <t>大中型水库移民扶持补助</t>
  </si>
  <si>
    <t>城管执法人员经费</t>
  </si>
  <si>
    <t>便民服务中心建设资金</t>
  </si>
  <si>
    <t>奖补资金</t>
  </si>
  <si>
    <t>退役军人补助项目</t>
  </si>
  <si>
    <t>非公党建专项经费</t>
  </si>
  <si>
    <t>商贸行业统计及商贸监测资金</t>
  </si>
  <si>
    <t>动物防疫补助资金</t>
  </si>
  <si>
    <t>困境儿童救助</t>
  </si>
  <si>
    <t>老党员生活补助</t>
  </si>
  <si>
    <t>菜市场管理专项经费</t>
  </si>
  <si>
    <t>安全生产专项资金</t>
  </si>
  <si>
    <t>表8</t>
  </si>
  <si>
    <t>2021年区级政府性基金预算收支执行表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</si>
  <si>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</si>
  <si>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</si>
  <si>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</si>
  <si>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</si>
  <si>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</si>
  <si>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</si>
  <si>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</si>
  <si>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</si>
  <si>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</si>
  <si>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</si>
  <si>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五、其他支出</t>
  </si>
  <si>
    <t>六、农业土地开发资金收入</t>
  </si>
  <si>
    <t>六、债务付息支出</t>
  </si>
  <si>
    <t>七、国有土地使用权出让收入</t>
  </si>
  <si>
    <t>七、债务发行费用支出</t>
  </si>
  <si>
    <t>八、大中型水库库区基金收入</t>
  </si>
  <si>
    <t>八、抗疫特别国债安排的支出</t>
  </si>
  <si>
    <t>九、彩票公益金收入</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</si>
  <si>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</si>
  <si>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</si>
  <si>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</si>
  <si>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</si>
  <si>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</si>
  <si>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</si>
  <si>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</si>
  <si>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</si>
  <si>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</si>
  <si>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</si>
  <si>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</si>
  <si>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五、调入资金</t>
  </si>
  <si>
    <t>注：1.本表直观反映2021年政府性基金预算收入与支出的平衡关系。
    2.收入总计（本级收入合计+转移性收入合计）=支出总计（本级支出合计+转移性支出合计）。</t>
  </si>
  <si>
    <t>表9</t>
  </si>
  <si>
    <t>2021年区级政府性基金预算本级支出执行表</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</si>
  <si>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</si>
  <si>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</si>
  <si>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</si>
  <si>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</si>
  <si>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</si>
  <si>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</si>
  <si>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</si>
  <si>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</si>
  <si>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</si>
  <si>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</si>
  <si>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</si>
  <si>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</si>
  <si>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</si>
  <si>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</si>
  <si>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</si>
  <si>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</si>
  <si>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</si>
  <si>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</si>
  <si>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</si>
  <si>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</si>
  <si>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</si>
  <si>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</si>
  <si>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</si>
  <si>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</si>
  <si>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</si>
  <si>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</si>
  <si>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</si>
  <si>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</si>
  <si>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</si>
  <si>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</si>
  <si>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</si>
  <si>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</si>
  <si>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</si>
  <si>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</si>
  <si>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</si>
  <si>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</si>
  <si>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</si>
  <si>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</si>
  <si>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交通基础设施建设</t>
  </si>
  <si>
    <t xml:space="preserve">     其他基础设施建设</t>
  </si>
  <si>
    <t xml:space="preserve">   抗疫相关支出</t>
  </si>
  <si>
    <t xml:space="preserve">     其他抗疫相关支出</t>
  </si>
  <si>
    <t>表10</t>
  </si>
  <si>
    <t xml:space="preserve">2021年区级政府性基金预算转移支付收支执行表 </t>
  </si>
  <si>
    <t>合  计</t>
  </si>
  <si>
    <t>玉峰山镇小计</t>
  </si>
  <si>
    <t>龙门至玉峰村联络公路黑化工程项目进度款</t>
  </si>
  <si>
    <t>2019-2020年彩票公益金（福利彩票）区县分成预算</t>
  </si>
  <si>
    <t xml:space="preserve">2021年渝北区老年助餐项目补助资金                                                                         </t>
  </si>
  <si>
    <t>福彩公益金安排农村互助养老点建设补助</t>
  </si>
  <si>
    <t>关于安排2021年度福彩公益金等项目资金的通知</t>
  </si>
  <si>
    <t>2021年扶残助学基金</t>
  </si>
  <si>
    <t>木耳镇小计</t>
  </si>
  <si>
    <t>移民补助（含三峡水库）大中型水库移民后期扶持基金</t>
  </si>
  <si>
    <t>智慧社区（智能门禁）建设项目</t>
  </si>
  <si>
    <t>东方红水库平滩河流域水环境综合整治项目</t>
  </si>
  <si>
    <t>公共区域适老化改造项目</t>
  </si>
  <si>
    <t>社区养老服务站建设补助</t>
  </si>
  <si>
    <t>古路镇小计</t>
  </si>
  <si>
    <t>古路镇综合文化服务中心改扩建项目补助经费</t>
  </si>
  <si>
    <t>熊家多宝片区供水主管道改造工程尾款</t>
  </si>
  <si>
    <t>三峡次级河流清漂</t>
  </si>
  <si>
    <t>2021年度福彩公益金支持养老服务设施建设</t>
  </si>
  <si>
    <t>兴隆镇小计</t>
  </si>
  <si>
    <t>茨竹镇小计</t>
  </si>
  <si>
    <t>秦家水厂集中式饮水水源保护资金</t>
  </si>
  <si>
    <t>2021年农村旧房整治提升市级专项补助资金预算</t>
  </si>
  <si>
    <t>茨竹镇放牛坪水厂工程进度款</t>
  </si>
  <si>
    <t>茨竹镇三江村河道整治工程</t>
  </si>
  <si>
    <t>茨竹镇自力村干河沟（山洪沟）整治工程</t>
  </si>
  <si>
    <t>追加场镇C、D级危房改造补助资金</t>
  </si>
  <si>
    <t>福彩公益金安排茨竹镇养老服务设施建设补助</t>
  </si>
  <si>
    <t>残疾儿童康复训练-2020年残疾人事业发展中央补助</t>
  </si>
  <si>
    <t>大湾镇小计</t>
  </si>
  <si>
    <t>移民补助（含三峡水库）大中型水库移民后期扶持基金（摊薄1-3季度）</t>
  </si>
  <si>
    <t>大湾水厂集中式饮水水源保护资金</t>
  </si>
  <si>
    <t>大湾场镇绿化三河段工程资金</t>
  </si>
  <si>
    <t>大湾镇、区农产品质量安全中心等单位项目进度资金</t>
  </si>
  <si>
    <t>大湾镇荣家湾水库整治资金</t>
  </si>
  <si>
    <t>实施2018年高效节水项目建设工程</t>
  </si>
  <si>
    <t>福彩公益金安排大湾镇养老服务设施建设补助</t>
  </si>
  <si>
    <t>2021年渝北区残疾人评定经费</t>
  </si>
  <si>
    <t>龙兴镇小计</t>
  </si>
  <si>
    <t>现金直补与项目扶持（2021.1-9）</t>
  </si>
  <si>
    <t>移民补助（含三峡水库）中央水库移民扶持基金</t>
  </si>
  <si>
    <t>移民补助(龙兴镇箭张路、排花移民路升级改造工程）</t>
  </si>
  <si>
    <t>龙旱路、高笋路滑坡应急抢险工程资金</t>
  </si>
  <si>
    <t>龙兴镇排花洞水厂改扩建工程进度款</t>
  </si>
  <si>
    <t>排花洞水厂改扩建工程项目</t>
  </si>
  <si>
    <t>石船镇小计</t>
  </si>
  <si>
    <t>解决移民遗留问题（中央水库移民扶持基金）-现金直补与项目扶持</t>
  </si>
  <si>
    <t>智慧社区（智能门禁）建设项目（三期）</t>
  </si>
  <si>
    <t>国道G319花园岗段滑坡隐患整治资金</t>
  </si>
  <si>
    <t>残疾儿童康复训练生活救助（调剂安排残疾人康复等相关经费）</t>
  </si>
  <si>
    <t>统景镇小计</t>
  </si>
  <si>
    <t>关口印合水厂集中式饮水水源保护资金</t>
  </si>
  <si>
    <t>黄印水厂集中式饮水水源保护资金</t>
  </si>
  <si>
    <t>统景镇场镇整理提升项目资金</t>
  </si>
  <si>
    <t>统景镇江口村、平安村公路硬化后扶工程和照明后扶工程</t>
  </si>
  <si>
    <t>统景镇裕华村水利基础设施建设项目资金</t>
  </si>
  <si>
    <t>大盛镇小计</t>
  </si>
  <si>
    <t>后扶基金渝北区大盛镇三新村黑楼路公路硬化后扶工程</t>
  </si>
  <si>
    <t>后扶基金渝北区大盛镇三新村下沿路公路硬化后扶工程</t>
  </si>
  <si>
    <t>后扶基金渝北区大盛镇三新村沿路公路硬化后扶工程</t>
  </si>
  <si>
    <t>后扶基金基础设施建设和经济发展</t>
  </si>
  <si>
    <t>后扶基金渝北区大盛镇千盏村冷冻库后扶工程</t>
  </si>
  <si>
    <t>后扶基金渝北区大盛镇三新村沿三路公路硬化后扶工程</t>
  </si>
  <si>
    <t>后扶基金渝北区普通干线（十纵十横）湖滨路Ⅱ期改建后扶工程</t>
  </si>
  <si>
    <t>顺龙水厂集中式饮水水源保护资金</t>
  </si>
  <si>
    <t>仙女洞水厂集中式饮水水源保护资金</t>
  </si>
  <si>
    <t>洛碛镇张关水厂、大盛镇红旗水库等单位项目进度资金</t>
  </si>
  <si>
    <t>洛碛镇小计</t>
  </si>
  <si>
    <t>现金直补与项目扶持</t>
  </si>
  <si>
    <t>移民补助（含三峡水库）中央水库移民扶持基金-现金直补与项目扶持</t>
  </si>
  <si>
    <t>沙湾水厂集中式饮水水源保护资金</t>
  </si>
  <si>
    <t>2021年传统村落保护发展项目市级补助资金预算</t>
  </si>
  <si>
    <t>洛碛镇共11个社土地损毁补偿补助资金</t>
  </si>
  <si>
    <t>洛碛镇交巡警中队业务用房装修及停车场修建经费</t>
  </si>
  <si>
    <t>洛碛镇实施两江水厂自来水扩网</t>
  </si>
  <si>
    <t>洛碛镇长江入河排污口整治项目资金</t>
  </si>
  <si>
    <t>申请使用三峡移民应急资金</t>
  </si>
  <si>
    <t>后扶基金-（现金直补与项目扶持）</t>
  </si>
  <si>
    <t>后扶基金-洛碛镇箭沱等村移民基础设施建设项目</t>
  </si>
  <si>
    <t>后扶基金-洛碛镇上坝等村美丽家园建设项目</t>
  </si>
  <si>
    <t>后扶基金-洛碛镇移民迁建区基础设施改建项目</t>
  </si>
  <si>
    <t>2021年度175米试验性蓄水受影响补助</t>
  </si>
  <si>
    <t>国家重大水利工程建设2021年度175米试验性蓄水受影响补助</t>
  </si>
  <si>
    <t>洛碛集镇新渝、兴隆社区小区综合帮扶项目</t>
  </si>
  <si>
    <t>三峡后续工作（2021年度175米试验性蓄水受影响补助资金）</t>
  </si>
  <si>
    <t>2019年第二批彩票公益金（福利彩票）区县分成</t>
  </si>
  <si>
    <t>表11</t>
  </si>
  <si>
    <t>2021年区级国有资本经营预算收支执行表</t>
  </si>
  <si>
    <t>调整预算数</t>
  </si>
  <si>
    <t>支       出</t>
  </si>
  <si>
    <t>利润收入</t>
  </si>
  <si>
    <t>解决历史遗留问题及改革成本支出</t>
  </si>
  <si>
    <t>国有企业退休人员社会化管理补助</t>
  </si>
  <si>
    <t>一、调出资金</t>
  </si>
  <si>
    <t>二、上年结转</t>
  </si>
  <si>
    <t>二、补助下级</t>
  </si>
  <si>
    <t>三、结转下年</t>
  </si>
  <si>
    <t>注：1.本表直观反映2021年国有资本经营预算收入与支出的平衡关系。
    2.收入总计（本级收入合计+转移性收入合计）=支出总计（本级支出合计+转移性支出合计）。</t>
  </si>
  <si>
    <t>表12</t>
  </si>
  <si>
    <t>2021年全区社会保险基金预算收支执行表</t>
  </si>
  <si>
    <t>变动
预算数</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</si>
  <si>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</si>
  <si>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</si>
  <si>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</si>
  <si>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</si>
  <si>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</si>
  <si>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</si>
  <si>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</si>
  <si>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</si>
  <si>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</si>
  <si>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</si>
  <si>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</si>
  <si>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</si>
  <si>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</si>
  <si>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</si>
  <si>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</si>
  <si>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</si>
  <si>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</si>
  <si>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</si>
  <si>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 xml:space="preserve">      </t>
  </si>
  <si>
    <t>表13</t>
  </si>
  <si>
    <t>2022年全区财政预算收入执行表</t>
  </si>
  <si>
    <t xml:space="preserve">  税收收入</t>
  </si>
  <si>
    <t xml:space="preserve">  非税收入</t>
  </si>
  <si>
    <t>表14</t>
  </si>
  <si>
    <t>2022年全区财政预算支出执行表</t>
  </si>
  <si>
    <t>2018年决算数</t>
  </si>
  <si>
    <t>预备费</t>
  </si>
  <si>
    <t>文化旅游体育与传媒支出</t>
  </si>
  <si>
    <t>表15</t>
  </si>
  <si>
    <t xml:space="preserve">2022年区级一般公共预算收支预算表 </t>
  </si>
  <si>
    <t xml:space="preserve">    地方政府债券还本支出(再融资）</t>
  </si>
  <si>
    <t>五、地方政府债务收入</t>
  </si>
  <si>
    <t xml:space="preserve">    地方政府债券还本支出(外债）</t>
  </si>
  <si>
    <t xml:space="preserve">注：1.本表直观反映2022年一般公共预算收入与支出的平衡关系。
    2.收入总计（本级收入合计+转移性收入合计）=支出总计（本级支出合计+转移性支出合计）。
   </t>
  </si>
  <si>
    <t>表17</t>
  </si>
  <si>
    <t>2022年区级一般公共预算本级支出预算表</t>
  </si>
  <si>
    <t>（按功能分类科目的基本支出和项目支出）</t>
  </si>
  <si>
    <t>项         目</t>
  </si>
  <si>
    <t>预 算 数</t>
  </si>
  <si>
    <t>小计</t>
  </si>
  <si>
    <t>基本支出</t>
  </si>
  <si>
    <t>项目支出</t>
  </si>
  <si>
    <t>医疗卫生与计划生育支出</t>
  </si>
  <si>
    <t>资源勘探工业信息等支出</t>
  </si>
  <si>
    <t>国土海洋气象等支出</t>
  </si>
  <si>
    <t>表16</t>
  </si>
  <si>
    <t>科   目</t>
  </si>
  <si>
    <t>预  算  数</t>
  </si>
  <si>
    <t xml:space="preserve">      委员视察</t>
  </si>
  <si>
    <t xml:space="preserve">      专项服务</t>
  </si>
  <si>
    <t xml:space="preserve">      其他统计信息事务支出</t>
  </si>
  <si>
    <t xml:space="preserve">      财政国库业务</t>
  </si>
  <si>
    <t xml:space="preserve">      财政委托业务支出</t>
  </si>
  <si>
    <t xml:space="preserve">      其他审计事务支出</t>
  </si>
  <si>
    <t xml:space="preserve">    海关事务</t>
  </si>
  <si>
    <t xml:space="preserve">    知识产权事务</t>
  </si>
  <si>
    <t xml:space="preserve">      其他知识产权事务支出</t>
  </si>
  <si>
    <t xml:space="preserve">      工会事务</t>
  </si>
  <si>
    <t xml:space="preserve">    广播电视教育</t>
  </si>
  <si>
    <t xml:space="preserve">      广播电视学校</t>
  </si>
  <si>
    <t xml:space="preserve">      机构运行</t>
  </si>
  <si>
    <t xml:space="preserve">      体育训练</t>
  </si>
  <si>
    <t xml:space="preserve">      就业创业服务补贴</t>
  </si>
  <si>
    <t xml:space="preserve">      职业培训补贴</t>
  </si>
  <si>
    <t xml:space="preserve">      公益性岗位补贴</t>
  </si>
  <si>
    <t xml:space="preserve">      烈士纪念设施管理维护</t>
  </si>
  <si>
    <t xml:space="preserve">      其他医疗保障管理事务支出</t>
  </si>
  <si>
    <t xml:space="preserve">      其他退耕还林还草支出</t>
  </si>
  <si>
    <t xml:space="preserve">    城乡社区规划与管理</t>
  </si>
  <si>
    <t xml:space="preserve">      城乡社区规划与管理</t>
  </si>
  <si>
    <t xml:space="preserve">      动植物保护</t>
  </si>
  <si>
    <t xml:space="preserve">      农村基础设施建设</t>
  </si>
  <si>
    <t xml:space="preserve">      对村集体经济组织的补助</t>
  </si>
  <si>
    <t xml:space="preserve">      交通运输信息化建设</t>
  </si>
  <si>
    <t xml:space="preserve">    铁路运输</t>
  </si>
  <si>
    <t xml:space="preserve">      其他铁路运输支出</t>
  </si>
  <si>
    <t xml:space="preserve">    成品油价格改革对交通运输的补贴</t>
  </si>
  <si>
    <t xml:space="preserve">      成品油价格改革补贴其他支出</t>
  </si>
  <si>
    <t xml:space="preserve">    资源勘探开发</t>
  </si>
  <si>
    <t xml:space="preserve">    其他金融支出</t>
  </si>
  <si>
    <t xml:space="preserve">      重点企业贷款贴息</t>
  </si>
  <si>
    <t xml:space="preserve">  援助其他地区支出</t>
  </si>
  <si>
    <t xml:space="preserve">      棚户区改造</t>
  </si>
  <si>
    <t xml:space="preserve">      其他自然灾害防治支出</t>
  </si>
  <si>
    <t xml:space="preserve">  预备费</t>
  </si>
  <si>
    <t xml:space="preserve">   年初预留</t>
  </si>
  <si>
    <t xml:space="preserve">   其他支出</t>
  </si>
  <si>
    <t>表19</t>
  </si>
  <si>
    <t>2022年区级一般公共预算转移支付收支预算表</t>
  </si>
  <si>
    <t xml:space="preserve">    体制补助</t>
  </si>
  <si>
    <t>其他一般性转移支付</t>
  </si>
  <si>
    <t xml:space="preserve">    一般公共服务共同事权转移支付收入</t>
  </si>
  <si>
    <t>科学技术共同财政事权转移支付收入</t>
  </si>
  <si>
    <t>二、专项转移支付收入</t>
  </si>
  <si>
    <t xml:space="preserve">    国防</t>
  </si>
  <si>
    <t xml:space="preserve">    教育</t>
  </si>
  <si>
    <t xml:space="preserve">    文化旅游体育与传媒</t>
  </si>
  <si>
    <t xml:space="preserve">    卫生健康</t>
  </si>
  <si>
    <t xml:space="preserve">    节能环保</t>
  </si>
  <si>
    <t xml:space="preserve">    城乡社区</t>
  </si>
  <si>
    <t>一般公共服务</t>
  </si>
  <si>
    <t xml:space="preserve">    农林水</t>
  </si>
  <si>
    <t>公共安全</t>
  </si>
  <si>
    <t xml:space="preserve">    交通运输</t>
  </si>
  <si>
    <t>社会保障和就业</t>
  </si>
  <si>
    <t xml:space="preserve">    资源勘探工业信息等</t>
  </si>
  <si>
    <t>卫生健康</t>
  </si>
  <si>
    <t xml:space="preserve">    商业服务业等</t>
  </si>
  <si>
    <t>农林水</t>
  </si>
  <si>
    <t xml:space="preserve">    住房保障</t>
  </si>
  <si>
    <t>商业服务业等</t>
  </si>
  <si>
    <t xml:space="preserve">注：本表详细反映2022年一般公共预算转移支付收入和转移支付支出情况。    </t>
  </si>
  <si>
    <t>表20</t>
  </si>
  <si>
    <t>2022年区级一般公共预算一般转移支付支出预算表</t>
  </si>
  <si>
    <t>镇名称</t>
  </si>
  <si>
    <t>表18</t>
  </si>
  <si>
    <t>2022年区级一般公共预算本级基本支出预算表</t>
  </si>
  <si>
    <t>（按经济分类科目）</t>
  </si>
  <si>
    <t>经济科目</t>
  </si>
  <si>
    <t>本级基本支出合计</t>
  </si>
  <si>
    <t>工资福利支出</t>
  </si>
  <si>
    <t>基本工资</t>
  </si>
  <si>
    <t>津贴补贴</t>
  </si>
  <si>
    <t>奖金</t>
  </si>
  <si>
    <t>绩效工资</t>
  </si>
  <si>
    <t>机关事业单位基本养老保险缴费</t>
  </si>
  <si>
    <t>职业年金缴费</t>
  </si>
  <si>
    <t>职工基本医疗保险缴费</t>
  </si>
  <si>
    <t>其他社会保障缴费</t>
  </si>
  <si>
    <t>住房公积金</t>
  </si>
  <si>
    <t>医疗费</t>
  </si>
  <si>
    <t>其他工资福利支出</t>
  </si>
  <si>
    <t>商品和服务支出</t>
  </si>
  <si>
    <t>办公费</t>
  </si>
  <si>
    <t>印刷费</t>
  </si>
  <si>
    <t>咨询费</t>
  </si>
  <si>
    <t>手续费</t>
  </si>
  <si>
    <t>水费</t>
  </si>
  <si>
    <t>电费</t>
  </si>
  <si>
    <t>邮电费</t>
  </si>
  <si>
    <t>物业管理费</t>
  </si>
  <si>
    <t>差旅费</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</si>
  <si>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</si>
  <si>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</si>
  <si>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</si>
  <si>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</si>
  <si>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</si>
  <si>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</si>
  <si>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</si>
  <si>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</si>
  <si>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</si>
  <si>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</si>
  <si>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</si>
  <si>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</si>
  <si>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</si>
  <si>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</si>
  <si>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</si>
  <si>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</si>
  <si>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</si>
  <si>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</si>
  <si>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生活补助</t>
  </si>
  <si>
    <t>奖励金</t>
  </si>
  <si>
    <t>其他对个人和家庭的补助</t>
  </si>
  <si>
    <t>表21</t>
  </si>
  <si>
    <t>2022年区级一般公共预算专项转移支付支出年初预算表</t>
  </si>
  <si>
    <t>堤防维修养护</t>
  </si>
  <si>
    <t>优抚对象家庭租住重庆市公共租赁住房的租金补助</t>
  </si>
  <si>
    <t>区人大代表履职补助经费</t>
  </si>
  <si>
    <t>区人大代表活动经费</t>
  </si>
  <si>
    <t>区政协委员履职补助经费</t>
  </si>
  <si>
    <t>区政协委员活动经费</t>
  </si>
  <si>
    <t>2021年商贸监测基层数据采集街道（含龙兴镇）聘用统计人员经费</t>
  </si>
  <si>
    <t>2022年非公党建经费</t>
  </si>
  <si>
    <t>2021—2022年度党员冬训专项经费</t>
  </si>
  <si>
    <t>镇街公共法律服务工作站和村居工作室运行补助</t>
  </si>
  <si>
    <t>基层人民调解经费</t>
  </si>
  <si>
    <t>镇街司法所购买社区矫正社会工作者服务经费</t>
  </si>
  <si>
    <t>严重精神障碍患者监护人以奖代补资金</t>
  </si>
  <si>
    <t>网格化社会治理经费</t>
  </si>
  <si>
    <t>镇街民政工作购买服务经费</t>
  </si>
  <si>
    <t>优抚对象节日慰问金</t>
  </si>
  <si>
    <t>经济困难高龄失能老年人养老服务补贴</t>
  </si>
  <si>
    <t>老年人高龄津贴</t>
  </si>
  <si>
    <t>三四级智力精神残疾人护理补贴</t>
  </si>
  <si>
    <t>贫困残疾人生活补贴和重度残疾人护理补贴</t>
  </si>
  <si>
    <t>城市低保金</t>
  </si>
  <si>
    <t>农村低保金</t>
  </si>
  <si>
    <t>临时救助</t>
  </si>
  <si>
    <t>计生惠民</t>
  </si>
  <si>
    <t>优抚对象医疗补助金</t>
  </si>
  <si>
    <t>关兴石壁缺水片区农田减产补助</t>
  </si>
  <si>
    <t>全国乡村治理示范试点区创建</t>
  </si>
  <si>
    <t>集中供水工程运行维护费（转移支付部分）</t>
  </si>
  <si>
    <t>实施河长制河道常规保护费</t>
  </si>
  <si>
    <t>农村自来水水价补贴</t>
  </si>
  <si>
    <t>脱贫户春节慰问</t>
  </si>
  <si>
    <t>到户到人扶持</t>
  </si>
  <si>
    <t>驻镇驻村工作经费</t>
  </si>
  <si>
    <t>城区菜市场管理经费</t>
  </si>
  <si>
    <t>表22</t>
  </si>
  <si>
    <t>2022年区级政府性基金预算收支预算表</t>
  </si>
  <si>
    <t>一、社会保障和就业支出</t>
  </si>
  <si>
    <t>二、国家电影事业发展专项资金</t>
  </si>
  <si>
    <t>二、城乡社区支出</t>
  </si>
  <si>
    <t>三、国有土地收益基金收入</t>
  </si>
  <si>
    <t>三、农林水支出</t>
  </si>
  <si>
    <t>四、农业土地开发资金收入</t>
  </si>
  <si>
    <t>四、其他支出</t>
  </si>
  <si>
    <t>五、国有土地使用权出让收入</t>
  </si>
  <si>
    <t>五、债务付息支出</t>
  </si>
  <si>
    <t>六、大中型水库库区基金收入</t>
  </si>
  <si>
    <t>六、债务发行费支出</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</si>
  <si>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</si>
  <si>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</si>
  <si>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</si>
  <si>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</si>
  <si>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</si>
  <si>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</si>
  <si>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</si>
  <si>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三、下级上解支出</t>
  </si>
  <si>
    <t xml:space="preserve">    地方政府债券还本支出（再融资）</t>
  </si>
  <si>
    <t>四、上解支出</t>
  </si>
  <si>
    <t>注：1.本表直观反映2022年政府性基金预算收入与支出的平衡关系。
    2.收入总计（本级收入合计+转移性收入合计）=支出总计（本级支出合计+转移性支出合计）。</t>
  </si>
  <si>
    <t>表23</t>
  </si>
  <si>
    <t>2022年区级政府性基金预算本级支出预算表</t>
  </si>
  <si>
    <t xml:space="preserve">    污水处理费对应专项债务收入安排的支出</t>
  </si>
  <si>
    <t xml:space="preserve">      污水处理设施建设和运营</t>
  </si>
  <si>
    <t xml:space="preserve">      其他三峡水库库区基金支出</t>
  </si>
  <si>
    <t>表24</t>
  </si>
  <si>
    <t>2022年区级政府性基金预算转移支付收支预算表</t>
  </si>
  <si>
    <t>收       入</t>
  </si>
  <si>
    <t>大中型水库移民后期扶持基金</t>
  </si>
  <si>
    <t>大中型水库移民后期扶持基金支出</t>
  </si>
  <si>
    <t>小型水库移民扶助基金相关收入</t>
  </si>
  <si>
    <t>小型水库移民扶助基金安排的支出</t>
  </si>
  <si>
    <t>国有土地使用权出让相关收入</t>
  </si>
  <si>
    <t>国有土地使用权出让收入安排的支出</t>
  </si>
  <si>
    <t>三峡水库库区基金收入</t>
  </si>
  <si>
    <t>农业土地开发资金安排的支出</t>
  </si>
  <si>
    <t>国家重大水利工程建设基金相关收入</t>
  </si>
  <si>
    <t>大中型水库库区基金安排的支出</t>
  </si>
  <si>
    <t>彩票公益金收入</t>
  </si>
  <si>
    <t>三峡水库库区基金支出</t>
  </si>
  <si>
    <t>国家重大水利工程建设基金安排的支出</t>
  </si>
  <si>
    <t>农网还贷资金支出</t>
  </si>
  <si>
    <t>彩票发行销售机构业务费安排的支出</t>
  </si>
  <si>
    <t>彩票公益金安排的支出</t>
  </si>
  <si>
    <t>注：本表详细反映2022年政府性基金预算转移支付收入和转移支付支出情况。</t>
  </si>
  <si>
    <t>表25</t>
  </si>
  <si>
    <t>2022年区级国有资本经营预算收支预算表</t>
  </si>
  <si>
    <t>其他历史遗留及改革成本支出</t>
  </si>
  <si>
    <t>上年结转</t>
  </si>
  <si>
    <t>调出资金</t>
  </si>
  <si>
    <t>注：1.本表直观反映2022年国有资本经营预算收入与支出的平衡关系。
    2.收入总计（本级收入合计+转移性收入合计）=支出总计（本级支出合计+转移性支出合计）。</t>
  </si>
  <si>
    <t>表26</t>
  </si>
  <si>
    <t>2022年全区社会保险基金预算收支预算表</t>
  </si>
  <si>
    <t>全区收入合计</t>
  </si>
  <si>
    <t>全区支出合计</t>
  </si>
  <si>
    <t>表27</t>
  </si>
  <si>
    <t>渝北区2021年地方政府债务限额及余额情况表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</si>
  <si>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</si>
  <si>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</si>
  <si>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</si>
  <si>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</si>
  <si>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</si>
  <si>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</si>
  <si>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</si>
  <si>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</si>
  <si>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</si>
  <si>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</si>
  <si>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</si>
  <si>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</si>
  <si>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</si>
  <si>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 xml:space="preserve">   注：2021年地方政府债务限额188.4亿元=市财政局下达的2020年政府债务限额169.4亿元+2021年新增政府债务限额19亿元。</t>
  </si>
  <si>
    <t>表28</t>
  </si>
  <si>
    <t>渝北区2021年和2022年地方政府一般债务余额情况表</t>
  </si>
  <si>
    <t>项    目</t>
  </si>
  <si>
    <t>一、2020年末地方政府一般债务余额实际数</t>
  </si>
  <si>
    <t>二、2021年末地方政府一般债务限额</t>
  </si>
  <si>
    <t>三、2021年地方政府一般债务发行额</t>
  </si>
  <si>
    <t>四、2021年地方政府一般债务还本支出</t>
  </si>
  <si>
    <t>五、2021年末地方政府一般债务余额预计执行数</t>
  </si>
  <si>
    <t>六、2022年地方政府一般债务限额</t>
  </si>
  <si>
    <t>渝北区2021年和2022年地方政府专项债务余额情况表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</si>
  <si>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</si>
  <si>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</si>
  <si>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</si>
  <si>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</si>
  <si>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</si>
  <si>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</si>
  <si>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</si>
  <si>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</si>
  <si>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</si>
  <si>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渝北区地方政府债券发行及还本付息情况表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</si>
  <si>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</si>
  <si>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</si>
  <si>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</si>
  <si>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</si>
  <si>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</si>
  <si>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</si>
  <si>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</si>
  <si>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</si>
  <si>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</si>
  <si>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</si>
  <si>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</si>
  <si>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</si>
  <si>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</si>
  <si>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</si>
  <si>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</si>
  <si>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</si>
  <si>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</si>
  <si>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</si>
  <si>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</si>
  <si>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</si>
  <si>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</si>
  <si>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</si>
  <si>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</si>
  <si>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</si>
  <si>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</si>
  <si>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</si>
  <si>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</si>
  <si>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</si>
  <si>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</si>
  <si>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</si>
  <si>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</si>
  <si>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</si>
  <si>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重庆市渝北区2022年“三公”经费预算表</t>
  </si>
  <si>
    <t>项      目</t>
  </si>
  <si>
    <t>2022年预算数</t>
  </si>
  <si>
    <t>2021年预算数</t>
  </si>
  <si>
    <t>为2021年预算的%</t>
  </si>
  <si>
    <t xml:space="preserve">合    计 </t>
  </si>
  <si>
    <t>1、因公出国（境）费用</t>
  </si>
  <si>
    <t>2、公务接待费</t>
  </si>
  <si>
    <t>3、公务用车购置及运行维护费</t>
  </si>
  <si>
    <t>其中：（1）公务用车运行维护费</t>
  </si>
  <si>
    <t xml:space="preserve">        （2）公务用车购置费</t>
  </si>
  <si>
    <r>
      <rPr>
        <sz val="11"/>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r>
      <rPr>
        <sz val="11"/>
        <rFont val="宋体"/>
        <charset val="134"/>
      </rPr>
      <t>3、公车购置经费年初统一预算到区机关事务局，执行过程中按程序报相关部门和领导审批后，再完善预算手续追加到单位。</t>
    </r>
    <r>
      <rPr>
        <sz val="11"/>
        <rFont val="宋体"/>
        <charset val="134"/>
      </rPr>
      <t xml:space="preserve">
   </t>
    </r>
  </si>
  <si>
    <t>表31</t>
  </si>
  <si>
    <t>2022年渝北区重点项目预算及绩效目标情况</t>
  </si>
  <si>
    <t>项目主管部门</t>
  </si>
  <si>
    <t>预算单位</t>
  </si>
  <si>
    <t>预算项目</t>
  </si>
  <si>
    <t>金额</t>
  </si>
  <si>
    <t>项目整体绩效目标</t>
  </si>
  <si>
    <t>区水利局</t>
  </si>
  <si>
    <t>区水利局（本级）</t>
  </si>
  <si>
    <t>三峡工程后续工作</t>
  </si>
  <si>
    <t>实施文物保护单位修缮1个、建筑物改造10个，物联网设备120套，供水干管10853米、供水支管86095米，洛碛镇青木村房屋整治20栋、道路1km，环境整治500㎡，洛碛镇高桥村房屋整治5栋、便民服务中心1座，洛碛镇沙地村房屋整治3栋、道路1km、停车场200㎡，洛碛镇经开村房屋整治15栋、道路1.5km、环境整治2000㎡，龙兴镇排花洞村外立面排危整治150㎡、屋面整治150㎡、道路1km。改造游客接待中心1000㎡，库岸整治750m、护岸修建2901.8m，避险搬迁2人，9个临水村蓄退水影响安全监测，高切坡监测预警7处，高切坡安全维护7处，切实推动三峡后续工程提质增效。</t>
  </si>
  <si>
    <t>区财政代编</t>
  </si>
  <si>
    <t>2022年基本建设切块保障</t>
  </si>
  <si>
    <t>为年中追加建设项目提供资金来源，全面保障全区建设项目顺利开展。</t>
  </si>
  <si>
    <t>区交通局</t>
  </si>
  <si>
    <t>区交通局（本级）</t>
  </si>
  <si>
    <t>2022省道和农村公路以奖代补资金</t>
  </si>
  <si>
    <t>实施道路升级改造路基工程及结构物建设，为全区出行提供保障。</t>
  </si>
  <si>
    <t>区住房和城乡建设委</t>
  </si>
  <si>
    <t>区住房和城乡建设委（本级）</t>
  </si>
  <si>
    <t>物业管理</t>
  </si>
  <si>
    <t>完成老旧住宅电梯增200台的总目标，开展物业企业及各街道、社区培训活动共计6场，确保老旧小区改造工程顺利完成。</t>
  </si>
  <si>
    <t>区科学技术局</t>
  </si>
  <si>
    <t>区科学技术局（本级）</t>
  </si>
  <si>
    <t>科技创新政策补贴</t>
  </si>
  <si>
    <t>科技型企业400家以上、高新技术企业认定120家以上；下达科技计划项目不少于38个，科技项目验收合格率不小于90%；“科信贷”服务费补贴企业不少于50家；建成市级（高端）研发机构1个；众创空间资金支持不少于3家；申报市级科技奖2个；全社会研发投入占GDP比重不低于3.5%。</t>
  </si>
  <si>
    <t>区卫生健康委</t>
  </si>
  <si>
    <t>区中医院</t>
  </si>
  <si>
    <t>三甲医院设备购置</t>
  </si>
  <si>
    <t>保障采购设备质量合格，设备验收合格率为100% 、保证采购到位的设备全部投入使用、设备到位后，保证相关业务顺利开展，提高工作效率、保证采购设备需求的配套设施及时到位。</t>
  </si>
  <si>
    <t>区医疗保障局</t>
  </si>
  <si>
    <t>区医疗保障事务中心</t>
  </si>
  <si>
    <t>医疗救助</t>
  </si>
  <si>
    <t>切实保障城乡困难群众基本医疗权益，提高困难群众医疗救助水平，防止城乡困难群众因病致贫、因病返贫，促进社会公平，维护社会和谐稳定。</t>
  </si>
  <si>
    <t>中央财政城镇保障性安居工程补助资金</t>
  </si>
  <si>
    <t>实施7个老旧小区改造项目，总建筑面积138.57万平方米，12423户，合计299栋，切实保障全区居民安居乐业。</t>
  </si>
  <si>
    <t>2022年渝北区普通公路日常养护补助</t>
  </si>
  <si>
    <t>以“畅、安、舒、美”为总体目标要求，努力达到全区公路路域环境整洁、美观、舒适的景观和视觉效果，保证公路的使用寿命。</t>
  </si>
  <si>
    <t>区卫生健康委（本级）</t>
  </si>
  <si>
    <t>卫健委信息化建设及统筹等（卫健系统维修改造切块资金）</t>
  </si>
  <si>
    <t>全区卫生健康系统信息化建设，切实提高全区卫生健康系统信息化水平，保障人民身体健康。</t>
  </si>
  <si>
    <t>重庆市公安局渝北区分局</t>
  </si>
  <si>
    <t>重庆市公安局渝北区分局（本级）</t>
  </si>
  <si>
    <t>雪亮工程“建设维护项目</t>
  </si>
  <si>
    <t>维持渝北区内现已建成的应指工程、雪亮工程、人脸大数据等图像信息化项目正常运行，开展新一期“雪亮工程”平台建设、资源接入建设、视频监控点位补盲等建设任务，促进图像监控数据化工程较好发展、平稳运行。</t>
  </si>
  <si>
    <t>区教育委</t>
  </si>
  <si>
    <t>区教育委（本级）</t>
  </si>
  <si>
    <t>学前教育普惠性民办幼儿园补助公用经费</t>
  </si>
  <si>
    <t>进一步完善学前教育经费投入机制，促进普惠性幼儿园日常运转保障工作，提高普惠性幼儿园保教质量，推进改善普惠性幼儿园设施设备等办园条件。</t>
  </si>
  <si>
    <t>义务教育薄弱环节改善与能力提升资金</t>
  </si>
  <si>
    <t>全面改善我区贫困地区义务教育薄弱学校基本办学条件，切实保障全区学生教育公平。</t>
  </si>
  <si>
    <t>区金融工作办公室</t>
  </si>
  <si>
    <t>区金融工作办公室（本级）</t>
  </si>
  <si>
    <t>企业改制上市扶持资金</t>
  </si>
  <si>
    <t>推动2家企业上市，新增新三板挂牌企业2家，重庆OTC挂牌企业5家，支持企业开展再融资，引入股权投资机构，及时兑现企业改制上市资金，有效发挥财政奖励资金对企业改制上市的激励作用，促进企业做大做强。</t>
  </si>
  <si>
    <t>区人民医院</t>
  </si>
  <si>
    <t>区农业农村委</t>
  </si>
  <si>
    <t>区农业技术推广站</t>
  </si>
  <si>
    <t>耕地地力保护补贴</t>
  </si>
  <si>
    <t>耕地地力保护补贴惠及全区9万余农户，补贴面积18万余亩，开展各项审核、检查、资金发放等工作。为种粮农民提供补贴政策宣传，召开会议、培训、实地审核数据、调解矛盾纠纷，接待上访人员。数据库建设、资料档案建设、开展专项检查、绩效评价。耕地地力保护和种粮大户补贴资金执行率100%。</t>
  </si>
  <si>
    <t>区经济和信息化委</t>
  </si>
  <si>
    <t>区经济和信息化委（本级）</t>
  </si>
  <si>
    <t>市中小微企业发展专项资金</t>
  </si>
  <si>
    <t>进一步支持中小微企业持续健康发展。</t>
  </si>
  <si>
    <t>职业教育中心</t>
  </si>
  <si>
    <t>中等职业学校免学费补助</t>
  </si>
  <si>
    <t xml:space="preserve">落实中等职业教育资助政策，发挥好资助资金的帮助作用，推进中等职业教育健康发展，切实解决家庭经济困难学生就学问题。									</t>
  </si>
  <si>
    <t>区农业农村委（本级）</t>
  </si>
  <si>
    <t>2021年农田建设补助资金（市级）</t>
  </si>
  <si>
    <t>新建高标准农田5万亩，通过项目建设，有效改善项目区农田基础设施条件，提升耕地质量，提高粮食综合生产能力。其中，新增高效节水灌溉面积0.5万亩，提升农田灌溉排水和节水能力。</t>
  </si>
  <si>
    <t>区人力资源和社会保障局</t>
  </si>
  <si>
    <t>区人力资源和社会保障局（本级）</t>
  </si>
  <si>
    <t>引才专项经费</t>
  </si>
  <si>
    <t>完成人才培育激励、能力提升资助及荣誉奖励等补贴奖励，进一步深化人才发展体制机制改革，深入推进科教兴区和人才强区行动计划，为渝北经济社会发展提供有力人才支撑。</t>
  </si>
  <si>
    <t>区生态环境局</t>
  </si>
  <si>
    <t>区生态环境局（本级）</t>
  </si>
  <si>
    <t>污水处理服务费</t>
  </si>
  <si>
    <t>确保通过污水管网进入污水处理厂的污水处理达标后排放，污泥处置符合市政府办公厅《关于印发重庆市城镇生活污水处理厂污泥处理处置实施方案的通知》（渝府办发〔2016〕208号）规定。</t>
  </si>
  <si>
    <t>渝北区2022年中央农田建设补助资金</t>
  </si>
  <si>
    <t>新建高标准农田2.1万亩，通过项目建设，有效改善项目区农田基础设施条件，提升耕地质量，提高粮食综合生产能力。其中，新增高效节水灌溉面积0.3万亩，提升农田灌溉排水和节水能力。</t>
  </si>
  <si>
    <t>区道路运输事务中心</t>
  </si>
  <si>
    <t>绕城高速外公共汽车补贴</t>
  </si>
  <si>
    <t>保障2021年度内渝北区绕城高速外公共交通可持续运行。</t>
  </si>
  <si>
    <t>区发展和改革委</t>
  </si>
  <si>
    <t>区发展和改革委（本级）</t>
  </si>
  <si>
    <t>区级储备粮费用</t>
  </si>
  <si>
    <t>确保渝北区城镇居民在2022年若有紧急情况下能够保障粮食相对供应。</t>
  </si>
  <si>
    <t>民办普惠幼儿园开园补助和运营补助经费</t>
  </si>
  <si>
    <t>进一步完善民办普惠园经费投入机制，改善普惠性幼儿园设施设备等办园条件，促进民办普惠性幼儿园日常运转保障工作，保障办园质量。</t>
  </si>
  <si>
    <t>区退役军人事务局</t>
  </si>
  <si>
    <t>区退役军人事务局（本级）</t>
  </si>
  <si>
    <t>自主就业（自谋职业）补助</t>
  </si>
  <si>
    <t>进一步深化退役士兵安置工作改革、加大鼓励退役士兵自谋职业的工作力度，4-6月发放退役士兵自助就业（自谋职业）补助金，预计2021年发放300人左右，发放1600万，有利于激发退役士兵创业积极性，让其在社会中快速成长，同时缓解国家就业压力。</t>
  </si>
  <si>
    <t>义务教育学校免费提供教辅资料补助经费</t>
  </si>
  <si>
    <t xml:space="preserve">市财政免费向义务教育初中学生提供教辅资料（包括语数外物化历政七门，一教一辅）；区财政免费提供小学3-6年级教辅资料,初中非中考学科教辅资料。一是2022春小学、初中教辅补贴710万元。二是2022秋小学、初中教辅补贴514万元。共计1224万元。免费提供小学3-6年级教辅资料,初中非中考学科教辅资料。有利于渝北教育教学质量逐年提高，有利于渝北经济更快更好发展。			</t>
  </si>
  <si>
    <t>区大中型水库移民后期扶持事务中心</t>
  </si>
  <si>
    <t>移民补助（含三峡水库）</t>
  </si>
  <si>
    <t>发放三峡水库农村移民直补和摊薄补助资金，改善移民群众生产生活条件。</t>
  </si>
  <si>
    <t>扩大学前教育资源补助资金项目</t>
  </si>
  <si>
    <t>扩大学前教育资源补助,对全区幼儿园进行经费补助。</t>
  </si>
  <si>
    <t>区水利管理站</t>
  </si>
  <si>
    <t>集中供水工程运行维护费（直拨部分地）</t>
  </si>
  <si>
    <t>确保137座集中供水工程正常运行。</t>
  </si>
  <si>
    <t>农村客运营运补贴</t>
  </si>
  <si>
    <t>对2021年度下半年、2022年度上半年渝北区农村客运班车进行补贴，促进农村客运市场发展，提高地区公共交通水平，满足群众出行需求</t>
  </si>
  <si>
    <t>中共区委政法委</t>
  </si>
  <si>
    <t>中共区委政法委（本级）</t>
  </si>
  <si>
    <t>进一步推动网格化社会治理工作走实走深，落实工作责任，强化结果运用，做到有奖有惩。</t>
  </si>
  <si>
    <t>乡村振兴试验示范重点镇村建设</t>
  </si>
  <si>
    <t>完成兴隆镇幸福村、大盛镇青龙镇实施乡村振兴试验示范重点镇村建设。</t>
  </si>
</sst>
</file>

<file path=xl/styles.xml><?xml version="1.0" encoding="utf-8"?>
<styleSheet xmlns="http://schemas.openxmlformats.org/spreadsheetml/2006/main">
  <numFmts count="1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_);[Red]\(0.0\)"/>
    <numFmt numFmtId="177" formatCode="0.00_ "/>
    <numFmt numFmtId="178" formatCode="#,##0.0"/>
    <numFmt numFmtId="179" formatCode="#,##0.000000"/>
    <numFmt numFmtId="180" formatCode="0.0_ "/>
    <numFmt numFmtId="181" formatCode="#,##0.0_ "/>
    <numFmt numFmtId="182" formatCode="0_);[Red]\(0\)"/>
    <numFmt numFmtId="183" formatCode="0_ "/>
    <numFmt numFmtId="184" formatCode="0;[Red]0"/>
    <numFmt numFmtId="185" formatCode="General;General;&quot;-&quot;"/>
    <numFmt numFmtId="186" formatCode="#,##0_);[Red]\(#,##0\)"/>
    <numFmt numFmtId="187" formatCode="0.00_);[Red]\(0.00\)"/>
    <numFmt numFmtId="188" formatCode="________@"/>
  </numFmts>
  <fonts count="113">
    <font>
      <sz val="11"/>
      <color theme="1"/>
      <name val="宋体"/>
      <charset val="134"/>
      <scheme val="minor"/>
    </font>
    <font>
      <b/>
      <sz val="11"/>
      <color theme="1"/>
      <name val="宋体"/>
      <charset val="134"/>
      <scheme val="minor"/>
    </font>
    <font>
      <b/>
      <sz val="18"/>
      <color theme="1"/>
      <name val="宋体"/>
      <charset val="134"/>
      <scheme val="minor"/>
    </font>
    <font>
      <b/>
      <sz val="10"/>
      <name val="SimSun"/>
      <charset val="134"/>
    </font>
    <font>
      <sz val="10"/>
      <name val="SimSun"/>
      <charset val="134"/>
    </font>
    <font>
      <sz val="10"/>
      <color theme="1"/>
      <name val="宋体"/>
      <charset val="134"/>
      <scheme val="minor"/>
    </font>
    <font>
      <sz val="12"/>
      <name val="楷体_GB2312"/>
      <charset val="134"/>
    </font>
    <font>
      <sz val="12"/>
      <name val="宋体"/>
      <charset val="134"/>
    </font>
    <font>
      <b/>
      <sz val="18"/>
      <name val="方正小标宋_GBK"/>
      <charset val="134"/>
    </font>
    <font>
      <sz val="11"/>
      <name val="宋体"/>
      <charset val="134"/>
    </font>
    <font>
      <sz val="12"/>
      <name val="华文中宋"/>
      <charset val="134"/>
    </font>
    <font>
      <b/>
      <sz val="11"/>
      <name val="宋体"/>
      <charset val="134"/>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8"/>
      <name val="方正小标宋_GBK"/>
      <charset val="134"/>
    </font>
    <font>
      <sz val="9"/>
      <name val="SimSun"/>
      <charset val="134"/>
    </font>
    <font>
      <b/>
      <sz val="10"/>
      <name val="宋体"/>
      <charset val="134"/>
      <scheme val="major"/>
    </font>
    <font>
      <sz val="10"/>
      <name val="宋体"/>
      <charset val="134"/>
      <scheme val="major"/>
    </font>
    <font>
      <sz val="16"/>
      <name val="方正小标宋_GBK"/>
      <charset val="134"/>
    </font>
    <font>
      <sz val="12"/>
      <color indexed="8"/>
      <name val="方正黑体_GBK"/>
      <charset val="134"/>
    </font>
    <font>
      <sz val="14"/>
      <color theme="1"/>
      <name val="方正黑体_GBK"/>
      <charset val="134"/>
    </font>
    <font>
      <sz val="11"/>
      <name val="SimSun"/>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sz val="10"/>
      <color theme="1"/>
      <name val="宋体"/>
      <charset val="134"/>
      <scheme val="major"/>
    </font>
    <font>
      <sz val="11"/>
      <color theme="1"/>
      <name val="宋体"/>
      <charset val="134"/>
      <scheme val="minor"/>
    </font>
    <font>
      <sz val="11"/>
      <name val="仿宋_GB2312"/>
      <charset val="134"/>
    </font>
    <font>
      <sz val="10"/>
      <name val="宋体"/>
      <charset val="134"/>
      <scheme val="minor"/>
    </font>
    <font>
      <sz val="12"/>
      <name val="宋体"/>
      <charset val="134"/>
      <scheme val="minor"/>
    </font>
    <font>
      <sz val="10"/>
      <name val="宋体"/>
      <charset val="134"/>
    </font>
    <font>
      <sz val="16"/>
      <color theme="1"/>
      <name val="方正小标宋_GBK"/>
      <charset val="134"/>
    </font>
    <font>
      <sz val="10"/>
      <color indexed="8"/>
      <name val="宋体"/>
      <charset val="134"/>
      <scheme val="major"/>
    </font>
    <font>
      <sz val="11"/>
      <name val="宋体"/>
      <charset val="134"/>
      <scheme val="minor"/>
    </font>
    <font>
      <sz val="10"/>
      <color indexed="8"/>
      <name val="宋体"/>
      <charset val="134"/>
      <scheme val="minor"/>
    </font>
    <font>
      <sz val="10"/>
      <color theme="1" tint="0.0499893185216834"/>
      <name val="宋体"/>
      <charset val="134"/>
      <scheme val="minor"/>
    </font>
    <font>
      <sz val="10"/>
      <color indexed="0"/>
      <name val="宋体"/>
      <charset val="134"/>
      <scheme val="minor"/>
    </font>
    <font>
      <sz val="10"/>
      <color theme="1"/>
      <name val="宋体"/>
      <charset val="134"/>
    </font>
    <font>
      <sz val="12"/>
      <name val="黑体"/>
      <charset val="134"/>
    </font>
    <font>
      <b/>
      <sz val="11"/>
      <name val="宋体"/>
      <charset val="134"/>
      <scheme val="minor"/>
    </font>
    <font>
      <sz val="11"/>
      <name val="宋体"/>
      <charset val="134"/>
      <scheme val="minor"/>
    </font>
    <font>
      <sz val="9"/>
      <name val="宋体"/>
      <charset val="134"/>
    </font>
    <font>
      <sz val="10"/>
      <name val="Arial"/>
      <charset val="134"/>
    </font>
    <font>
      <b/>
      <sz val="10"/>
      <color indexed="8"/>
      <name val="宋体"/>
      <charset val="134"/>
      <scheme val="major"/>
    </font>
    <font>
      <b/>
      <sz val="10"/>
      <color indexed="8"/>
      <name val="宋体"/>
      <charset val="134"/>
    </font>
    <font>
      <sz val="10"/>
      <color indexed="8"/>
      <name val="宋体"/>
      <charset val="134"/>
    </font>
    <font>
      <sz val="18"/>
      <color indexed="8"/>
      <name val="方正黑体_GBK"/>
      <charset val="134"/>
    </font>
    <font>
      <sz val="10"/>
      <name val="黑体"/>
      <charset val="134"/>
    </font>
    <font>
      <b/>
      <sz val="10"/>
      <color indexed="8"/>
      <name val="宋体"/>
      <charset val="134"/>
    </font>
    <font>
      <sz val="12"/>
      <name val="方正仿宋_GBK"/>
      <charset val="134"/>
    </font>
    <font>
      <sz val="12"/>
      <name val="方正细黑一简体"/>
      <charset val="134"/>
    </font>
    <font>
      <sz val="19"/>
      <name val="方正小标宋_GBK"/>
      <charset val="134"/>
    </font>
    <font>
      <b/>
      <sz val="10"/>
      <name val="黑体"/>
      <charset val="134"/>
    </font>
    <font>
      <b/>
      <sz val="10"/>
      <name val="宋体"/>
      <charset val="134"/>
      <scheme val="minor"/>
    </font>
    <font>
      <b/>
      <sz val="10"/>
      <color theme="1"/>
      <name val="宋体"/>
      <charset val="134"/>
      <scheme val="minor"/>
    </font>
    <font>
      <sz val="10"/>
      <name val="仿宋_GB2312"/>
      <charset val="134"/>
    </font>
    <font>
      <sz val="10"/>
      <color theme="1"/>
      <name val="仿宋_GB2312"/>
      <charset val="134"/>
    </font>
    <font>
      <sz val="10"/>
      <color theme="1"/>
      <name val="黑体"/>
      <charset val="134"/>
    </font>
    <font>
      <b/>
      <sz val="10"/>
      <name val="仿宋_GB2312"/>
      <charset val="134"/>
    </font>
    <font>
      <b/>
      <sz val="12"/>
      <name val="仿宋_GB2312"/>
      <charset val="134"/>
    </font>
    <font>
      <b/>
      <sz val="10"/>
      <color theme="1"/>
      <name val="宋体"/>
      <charset val="134"/>
      <scheme val="major"/>
    </font>
    <font>
      <b/>
      <sz val="10"/>
      <name val="宋体"/>
      <charset val="134"/>
    </font>
    <font>
      <sz val="11"/>
      <color theme="1"/>
      <name val="宋体"/>
      <charset val="134"/>
    </font>
    <font>
      <sz val="10"/>
      <name val="Times New Roman"/>
      <charset val="134"/>
    </font>
    <font>
      <b/>
      <sz val="10"/>
      <color theme="1"/>
      <name val="黑体"/>
      <charset val="134"/>
    </font>
    <font>
      <sz val="19"/>
      <color theme="1"/>
      <name val="方正小标宋_GBK"/>
      <charset val="134"/>
    </font>
    <font>
      <sz val="18"/>
      <color theme="1"/>
      <name val="方正黑体_GBK"/>
      <charset val="134"/>
    </font>
    <font>
      <sz val="14"/>
      <color theme="1"/>
      <name val="宋体"/>
      <charset val="134"/>
    </font>
    <font>
      <b/>
      <sz val="18"/>
      <color rgb="FF000000"/>
      <name val="华文中宋"/>
      <charset val="134"/>
    </font>
    <font>
      <sz val="16"/>
      <color rgb="FF000000"/>
      <name val="方正黑体_GBK"/>
      <charset val="134"/>
    </font>
    <font>
      <b/>
      <sz val="14"/>
      <color theme="1"/>
      <name val="方正楷体_GBK"/>
      <charset val="134"/>
    </font>
    <font>
      <sz val="12"/>
      <color theme="1"/>
      <name val="方正仿宋_GBK"/>
      <charset val="134"/>
    </font>
    <font>
      <b/>
      <sz val="22"/>
      <color theme="1"/>
      <name val="华文中宋"/>
      <charset val="134"/>
    </font>
    <font>
      <sz val="18"/>
      <color theme="1"/>
      <name val="宋体"/>
      <charset val="134"/>
      <scheme val="minor"/>
    </font>
    <font>
      <sz val="22"/>
      <color theme="1"/>
      <name val="华文中宋"/>
      <charset val="134"/>
    </font>
    <font>
      <i/>
      <sz val="11"/>
      <color rgb="FF7F7F7F"/>
      <name val="宋体"/>
      <charset val="134"/>
      <scheme val="minor"/>
    </font>
    <font>
      <u/>
      <sz val="11"/>
      <color rgb="FF800080"/>
      <name val="宋体"/>
      <charset val="0"/>
      <scheme val="minor"/>
    </font>
    <font>
      <b/>
      <sz val="11"/>
      <color theme="3"/>
      <name val="宋体"/>
      <charset val="134"/>
      <scheme val="minor"/>
    </font>
    <font>
      <sz val="11"/>
      <color theme="1"/>
      <name val="宋体"/>
      <charset val="134"/>
      <scheme val="minor"/>
    </font>
    <font>
      <sz val="11"/>
      <color theme="0"/>
      <name val="宋体"/>
      <charset val="134"/>
      <scheme val="minor"/>
    </font>
    <font>
      <sz val="11"/>
      <color rgb="FF3F3F76"/>
      <name val="宋体"/>
      <charset val="134"/>
      <scheme val="minor"/>
    </font>
    <font>
      <b/>
      <sz val="18"/>
      <color theme="3"/>
      <name val="宋体"/>
      <charset val="134"/>
      <scheme val="major"/>
    </font>
    <font>
      <u/>
      <sz val="11"/>
      <color rgb="FF0000FF"/>
      <name val="宋体"/>
      <charset val="0"/>
      <scheme val="minor"/>
    </font>
    <font>
      <b/>
      <sz val="13"/>
      <color theme="3"/>
      <name val="宋体"/>
      <charset val="134"/>
      <scheme val="minor"/>
    </font>
    <font>
      <sz val="11"/>
      <color rgb="FFFF0000"/>
      <name val="宋体"/>
      <charset val="134"/>
      <scheme val="minor"/>
    </font>
    <font>
      <sz val="11"/>
      <color rgb="FF9C0006"/>
      <name val="宋体"/>
      <charset val="134"/>
      <scheme val="minor"/>
    </font>
    <font>
      <b/>
      <sz val="11"/>
      <color indexed="8"/>
      <name val="宋体"/>
      <charset val="134"/>
    </font>
    <font>
      <b/>
      <sz val="15"/>
      <color theme="3"/>
      <name val="宋体"/>
      <charset val="134"/>
      <scheme val="minor"/>
    </font>
    <font>
      <b/>
      <sz val="11"/>
      <color rgb="FFFA7D00"/>
      <name val="宋体"/>
      <charset val="134"/>
      <scheme val="minor"/>
    </font>
    <font>
      <sz val="11"/>
      <color indexed="9"/>
      <name val="宋体"/>
      <charset val="134"/>
    </font>
    <font>
      <b/>
      <sz val="11"/>
      <color rgb="FF3F3F3F"/>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17"/>
      <name val="宋体"/>
      <charset val="134"/>
    </font>
    <font>
      <b/>
      <sz val="11"/>
      <color indexed="9"/>
      <name val="宋体"/>
      <charset val="134"/>
    </font>
    <font>
      <b/>
      <sz val="11"/>
      <color indexed="52"/>
      <name val="宋体"/>
      <charset val="134"/>
    </font>
    <font>
      <sz val="11"/>
      <color indexed="52"/>
      <name val="宋体"/>
      <charset val="134"/>
    </font>
    <font>
      <sz val="11"/>
      <color indexed="10"/>
      <name val="宋体"/>
      <charset val="134"/>
    </font>
    <font>
      <i/>
      <sz val="11"/>
      <color indexed="23"/>
      <name val="宋体"/>
      <charset val="134"/>
    </font>
    <font>
      <sz val="11"/>
      <color indexed="62"/>
      <name val="宋体"/>
      <charset val="134"/>
    </font>
    <font>
      <sz val="11"/>
      <color indexed="60"/>
      <name val="宋体"/>
      <charset val="134"/>
    </font>
    <font>
      <b/>
      <sz val="11"/>
      <color indexed="56"/>
      <name val="宋体"/>
      <charset val="134"/>
    </font>
    <font>
      <b/>
      <sz val="18"/>
      <color indexed="56"/>
      <name val="宋体"/>
      <charset val="134"/>
    </font>
    <font>
      <b/>
      <sz val="11"/>
      <color indexed="63"/>
      <name val="宋体"/>
      <charset val="134"/>
    </font>
    <font>
      <b/>
      <sz val="15"/>
      <color indexed="56"/>
      <name val="宋体"/>
      <charset val="134"/>
    </font>
    <font>
      <b/>
      <sz val="13"/>
      <color indexed="56"/>
      <name val="宋体"/>
      <charset val="134"/>
    </font>
    <font>
      <sz val="11"/>
      <color indexed="20"/>
      <name val="宋体"/>
      <charset val="134"/>
    </font>
    <font>
      <sz val="11"/>
      <color indexed="8"/>
      <name val="宋体"/>
      <charset val="134"/>
    </font>
  </fonts>
  <fills count="5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indexed="2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indexed="6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42"/>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indexed="55"/>
        <bgColor indexed="64"/>
      </patternFill>
    </fill>
    <fill>
      <patternFill patternType="solid">
        <fgColor indexed="22"/>
        <bgColor indexed="64"/>
      </patternFill>
    </fill>
    <fill>
      <patternFill patternType="solid">
        <fgColor indexed="36"/>
        <bgColor indexed="64"/>
      </patternFill>
    </fill>
    <fill>
      <patternFill patternType="solid">
        <fgColor indexed="57"/>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49"/>
        <bgColor indexed="64"/>
      </patternFill>
    </fill>
    <fill>
      <patternFill patternType="solid">
        <fgColor indexed="53"/>
        <bgColor indexed="64"/>
      </patternFill>
    </fill>
    <fill>
      <patternFill patternType="solid">
        <fgColor indexed="52"/>
        <bgColor indexed="64"/>
      </patternFill>
    </fill>
    <fill>
      <patternFill patternType="solid">
        <fgColor indexed="30"/>
        <bgColor indexed="64"/>
      </patternFill>
    </fill>
    <fill>
      <patternFill patternType="solid">
        <fgColor indexed="45"/>
        <bgColor indexed="64"/>
      </patternFill>
    </fill>
    <fill>
      <patternFill patternType="solid">
        <fgColor indexed="26"/>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thick">
        <color theme="4"/>
      </bottom>
      <diagonal/>
    </border>
    <border>
      <left/>
      <right/>
      <top style="thin">
        <color theme="4"/>
      </top>
      <bottom style="double">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4029">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42" fontId="81" fillId="0" borderId="0" applyFont="0" applyFill="0" applyBorder="0" applyAlignment="0" applyProtection="0">
      <alignment vertical="center"/>
    </xf>
    <xf numFmtId="0" fontId="0" fillId="13" borderId="0" applyNumberFormat="0" applyBorder="0" applyAlignment="0" applyProtection="0">
      <alignment vertical="center"/>
    </xf>
    <xf numFmtId="0" fontId="83" fillId="12" borderId="21" applyNumberForma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44" fontId="81" fillId="0" borderId="0" applyFont="0" applyFill="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41" fontId="81" fillId="0" borderId="0" applyFont="0" applyFill="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88" fillId="16" borderId="0" applyNumberFormat="0" applyBorder="0" applyAlignment="0" applyProtection="0">
      <alignment vertical="center"/>
    </xf>
    <xf numFmtId="43" fontId="0" fillId="0" borderId="0" applyFont="0" applyFill="0" applyBorder="0" applyAlignment="0" applyProtection="0">
      <alignment vertical="center"/>
    </xf>
    <xf numFmtId="0" fontId="82" fillId="26" borderId="0" applyNumberFormat="0" applyBorder="0" applyAlignment="0" applyProtection="0">
      <alignment vertical="center"/>
    </xf>
    <xf numFmtId="0" fontId="85" fillId="0" borderId="0" applyNumberFormat="0" applyFill="0" applyBorder="0" applyAlignment="0" applyProtection="0">
      <alignment vertical="center"/>
    </xf>
    <xf numFmtId="9" fontId="81" fillId="0" borderId="0" applyFont="0" applyFill="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79" fillId="0" borderId="0" applyNumberFormat="0" applyFill="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92" fillId="27"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81" fillId="24" borderId="23" applyNumberFormat="0" applyFont="0" applyAlignment="0" applyProtection="0">
      <alignment vertical="center"/>
    </xf>
    <xf numFmtId="0" fontId="82" fillId="21" borderId="0" applyNumberFormat="0" applyBorder="0" applyAlignment="0" applyProtection="0">
      <alignment vertical="center"/>
    </xf>
    <xf numFmtId="0" fontId="80"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87"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90" fillId="0" borderId="25" applyNumberFormat="0" applyFill="0" applyAlignment="0" applyProtection="0">
      <alignment vertical="center"/>
    </xf>
    <xf numFmtId="0" fontId="86" fillId="0" borderId="22" applyNumberFormat="0" applyFill="0" applyAlignment="0" applyProtection="0">
      <alignment vertical="center"/>
    </xf>
    <xf numFmtId="0" fontId="82" fillId="29" borderId="0" applyNumberFormat="0" applyBorder="0" applyAlignment="0" applyProtection="0">
      <alignment vertical="center"/>
    </xf>
    <xf numFmtId="0" fontId="80" fillId="0" borderId="27" applyNumberFormat="0" applyFill="0" applyAlignment="0" applyProtection="0">
      <alignment vertical="center"/>
    </xf>
    <xf numFmtId="0" fontId="82" fillId="30"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93" fillId="23" borderId="28" applyNumberFormat="0" applyAlignment="0" applyProtection="0">
      <alignment vertical="center"/>
    </xf>
    <xf numFmtId="0" fontId="91" fillId="23" borderId="21" applyNumberFormat="0" applyAlignment="0" applyProtection="0">
      <alignment vertical="center"/>
    </xf>
    <xf numFmtId="0" fontId="94" fillId="31" borderId="29" applyNumberFormat="0" applyAlignment="0" applyProtection="0">
      <alignment vertical="center"/>
    </xf>
    <xf numFmtId="0" fontId="0" fillId="10"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2" fillId="3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95" fillId="0" borderId="30" applyNumberFormat="0" applyFill="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1" fillId="0" borderId="26" applyNumberFormat="0" applyFill="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96" fillId="3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97" fillId="35"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2" fillId="28" borderId="0" applyNumberFormat="0" applyBorder="0" applyAlignment="0" applyProtection="0">
      <alignment vertical="center"/>
    </xf>
    <xf numFmtId="0" fontId="0" fillId="14" borderId="0" applyNumberFormat="0" applyBorder="0" applyAlignment="0" applyProtection="0">
      <alignment vertical="center"/>
    </xf>
    <xf numFmtId="43" fontId="7" fillId="0" borderId="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2" fillId="37"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2" fillId="22"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2" fillId="38"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82" fillId="3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2" fillId="11"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82" fillId="15"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7" fillId="0" borderId="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23" applyNumberFormat="0" applyFont="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5" fillId="0" borderId="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92" fillId="27"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92" fillId="47"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92" fillId="47"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92" fillId="42"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92" fillId="42"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09" fillId="0" borderId="35" applyNumberFormat="0" applyFill="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09" fillId="0" borderId="35" applyNumberFormat="0" applyFill="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10" fillId="0" borderId="36" applyNumberFormat="0" applyFill="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10" fillId="0" borderId="36" applyNumberFormat="0" applyFill="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9"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9"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8" fillId="0" borderId="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8" borderId="23" applyNumberFormat="0" applyFont="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48" borderId="0" applyNumberFormat="0" applyBorder="0" applyAlignment="0" applyProtection="0">
      <alignment vertical="center"/>
    </xf>
    <xf numFmtId="0" fontId="92" fillId="48"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9" fontId="7" fillId="0" borderId="0" applyFont="0" applyFill="0" applyBorder="0" applyAlignment="0" applyProtection="0"/>
    <xf numFmtId="0" fontId="106" fillId="0" borderId="37" applyNumberFormat="0" applyFill="0" applyAlignment="0" applyProtection="0">
      <alignment vertical="center"/>
    </xf>
    <xf numFmtId="0" fontId="106" fillId="0" borderId="37" applyNumberFormat="0" applyFill="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11" fillId="52" borderId="0" applyNumberFormat="0" applyBorder="0" applyAlignment="0" applyProtection="0">
      <alignment vertical="center"/>
    </xf>
    <xf numFmtId="0" fontId="111" fillId="52" borderId="0" applyNumberFormat="0" applyBorder="0" applyAlignment="0" applyProtection="0">
      <alignment vertical="center"/>
    </xf>
    <xf numFmtId="0" fontId="7" fillId="0" borderId="0">
      <alignment vertical="center"/>
    </xf>
    <xf numFmtId="0" fontId="7" fillId="0" borderId="0">
      <alignment vertical="center"/>
    </xf>
    <xf numFmtId="0" fontId="29" fillId="0" borderId="0">
      <alignment vertical="center"/>
    </xf>
    <xf numFmtId="0" fontId="7" fillId="0" borderId="0"/>
    <xf numFmtId="0" fontId="0" fillId="0" borderId="0">
      <alignment vertical="center"/>
    </xf>
    <xf numFmtId="0" fontId="0" fillId="0" borderId="0">
      <alignment vertical="center"/>
    </xf>
    <xf numFmtId="0" fontId="4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92" fillId="43" borderId="0" applyNumberFormat="0" applyBorder="0" applyAlignment="0" applyProtection="0">
      <alignment vertical="center"/>
    </xf>
    <xf numFmtId="0" fontId="48" fillId="0" borderId="0"/>
    <xf numFmtId="0" fontId="29" fillId="0" borderId="0">
      <alignment vertical="center"/>
    </xf>
    <xf numFmtId="0" fontId="29" fillId="0" borderId="0">
      <alignment vertical="center"/>
    </xf>
    <xf numFmtId="0" fontId="0" fillId="0" borderId="0"/>
    <xf numFmtId="0" fontId="112" fillId="0" borderId="0">
      <alignment vertical="center"/>
    </xf>
    <xf numFmtId="0" fontId="7" fillId="0" borderId="0"/>
    <xf numFmtId="0" fontId="7" fillId="0" borderId="0"/>
    <xf numFmtId="0" fontId="7" fillId="0" borderId="0"/>
    <xf numFmtId="0" fontId="104" fillId="45" borderId="32" applyNumberFormat="0" applyAlignment="0" applyProtection="0">
      <alignment vertical="center"/>
    </xf>
    <xf numFmtId="0" fontId="29" fillId="0" borderId="0">
      <alignment vertical="center"/>
    </xf>
    <xf numFmtId="0" fontId="104" fillId="45" borderId="32" applyNumberFormat="0" applyAlignment="0" applyProtection="0">
      <alignment vertical="center"/>
    </xf>
    <xf numFmtId="0" fontId="14" fillId="0" borderId="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0" fillId="0" borderId="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7" fillId="0" borderId="0"/>
    <xf numFmtId="0" fontId="7" fillId="0" borderId="0">
      <alignment vertical="center"/>
    </xf>
    <xf numFmtId="0" fontId="7" fillId="0" borderId="0">
      <alignment vertical="center"/>
    </xf>
    <xf numFmtId="0" fontId="7" fillId="0" borderId="0"/>
    <xf numFmtId="0" fontId="29" fillId="0" borderId="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7" fillId="0" borderId="0"/>
    <xf numFmtId="0" fontId="7" fillId="0" borderId="0"/>
    <xf numFmtId="0" fontId="0" fillId="0" borderId="0">
      <alignment vertical="center"/>
    </xf>
    <xf numFmtId="0" fontId="29" fillId="0" borderId="0">
      <alignment vertical="center"/>
    </xf>
    <xf numFmtId="0" fontId="29"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29"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33" fillId="0" borderId="0"/>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7"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14"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0" borderId="0">
      <alignment vertical="center"/>
    </xf>
    <xf numFmtId="0" fontId="0"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29" fillId="0" borderId="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45" fillId="0" borderId="0"/>
    <xf numFmtId="0" fontId="45" fillId="0" borderId="0"/>
    <xf numFmtId="0" fontId="98" fillId="36" borderId="0" applyNumberFormat="0" applyBorder="0" applyAlignment="0" applyProtection="0">
      <alignment vertical="center"/>
    </xf>
    <xf numFmtId="0" fontId="98" fillId="36" borderId="0" applyNumberFormat="0" applyBorder="0" applyAlignment="0" applyProtection="0">
      <alignment vertical="center"/>
    </xf>
    <xf numFmtId="0" fontId="89" fillId="0" borderId="24" applyNumberFormat="0" applyFill="0" applyAlignment="0" applyProtection="0">
      <alignment vertical="center"/>
    </xf>
    <xf numFmtId="0" fontId="89" fillId="0" borderId="24" applyNumberFormat="0" applyFill="0" applyAlignment="0" applyProtection="0">
      <alignment vertical="center"/>
    </xf>
    <xf numFmtId="0" fontId="100" fillId="41" borderId="32" applyNumberFormat="0" applyAlignment="0" applyProtection="0">
      <alignment vertical="center"/>
    </xf>
    <xf numFmtId="0" fontId="100" fillId="41" borderId="32" applyNumberFormat="0" applyAlignment="0" applyProtection="0">
      <alignment vertical="center"/>
    </xf>
    <xf numFmtId="0" fontId="99" fillId="40" borderId="31" applyNumberFormat="0" applyAlignment="0" applyProtection="0">
      <alignment vertical="center"/>
    </xf>
    <xf numFmtId="0" fontId="99" fillId="40" borderId="31" applyNumberFormat="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1" fillId="0" borderId="33" applyNumberFormat="0" applyFill="0" applyAlignment="0" applyProtection="0">
      <alignment vertical="center"/>
    </xf>
    <xf numFmtId="0" fontId="101" fillId="0" borderId="33" applyNumberFormat="0" applyFill="0" applyAlignment="0" applyProtection="0">
      <alignment vertical="center"/>
    </xf>
    <xf numFmtId="43" fontId="29" fillId="0" borderId="0" applyFont="0" applyFill="0" applyBorder="0" applyAlignment="0" applyProtection="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center"/>
    </xf>
    <xf numFmtId="41" fontId="7" fillId="0" borderId="0" applyFont="0" applyFill="0" applyBorder="0" applyAlignment="0" applyProtection="0"/>
    <xf numFmtId="41" fontId="29" fillId="0" borderId="0" applyFont="0" applyFill="0" applyBorder="0" applyAlignment="0" applyProtection="0">
      <alignment vertical="center"/>
    </xf>
    <xf numFmtId="41" fontId="29" fillId="0" borderId="0" applyFont="0" applyFill="0" applyBorder="0" applyAlignment="0" applyProtection="0">
      <alignment vertical="center"/>
    </xf>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alignment vertical="center"/>
    </xf>
    <xf numFmtId="0" fontId="92" fillId="32" borderId="0" applyNumberFormat="0" applyBorder="0" applyAlignment="0" applyProtection="0">
      <alignment vertical="center"/>
    </xf>
    <xf numFmtId="0" fontId="92" fillId="32"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3" borderId="0" applyNumberFormat="0" applyBorder="0" applyAlignment="0" applyProtection="0">
      <alignment vertical="center"/>
    </xf>
    <xf numFmtId="0" fontId="92" fillId="42" borderId="0" applyNumberFormat="0" applyBorder="0" applyAlignment="0" applyProtection="0">
      <alignment vertical="center"/>
    </xf>
    <xf numFmtId="0" fontId="92" fillId="42" borderId="0" applyNumberFormat="0" applyBorder="0" applyAlignment="0" applyProtection="0">
      <alignment vertical="center"/>
    </xf>
    <xf numFmtId="0" fontId="92" fillId="48" borderId="0" applyNumberFormat="0" applyBorder="0" applyAlignment="0" applyProtection="0">
      <alignment vertical="center"/>
    </xf>
    <xf numFmtId="0" fontId="92" fillId="48" borderId="0" applyNumberFormat="0" applyBorder="0" applyAlignment="0" applyProtection="0">
      <alignment vertical="center"/>
    </xf>
    <xf numFmtId="0" fontId="92" fillId="49" borderId="0" applyNumberFormat="0" applyBorder="0" applyAlignment="0" applyProtection="0">
      <alignment vertical="center"/>
    </xf>
    <xf numFmtId="0" fontId="92" fillId="49" borderId="0" applyNumberFormat="0" applyBorder="0" applyAlignment="0" applyProtection="0">
      <alignment vertical="center"/>
    </xf>
    <xf numFmtId="0" fontId="105" fillId="46" borderId="0" applyNumberFormat="0" applyBorder="0" applyAlignment="0" applyProtection="0">
      <alignment vertical="center"/>
    </xf>
    <xf numFmtId="0" fontId="105" fillId="46" borderId="0" applyNumberFormat="0" applyBorder="0" applyAlignment="0" applyProtection="0">
      <alignment vertical="center"/>
    </xf>
    <xf numFmtId="0" fontId="108" fillId="41" borderId="34" applyNumberFormat="0" applyAlignment="0" applyProtection="0">
      <alignment vertical="center"/>
    </xf>
    <xf numFmtId="0" fontId="108" fillId="41" borderId="34" applyNumberForma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7" fillId="53" borderId="38"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xf numFmtId="0" fontId="0" fillId="18" borderId="23" applyNumberFormat="0" applyFont="0" applyAlignment="0" applyProtection="0">
      <alignment vertical="center"/>
    </xf>
  </cellStyleXfs>
  <cellXfs count="656">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right" vertical="center" wrapText="1"/>
    </xf>
    <xf numFmtId="0" fontId="3" fillId="0" borderId="1" xfId="3780" applyFont="1" applyFill="1" applyBorder="1" applyAlignment="1">
      <alignment horizontal="center" vertical="center" wrapText="1"/>
    </xf>
    <xf numFmtId="0" fontId="3" fillId="0" borderId="2" xfId="3780" applyFont="1" applyFill="1" applyBorder="1" applyAlignment="1">
      <alignment horizontal="center" vertical="center" wrapText="1"/>
    </xf>
    <xf numFmtId="0" fontId="3" fillId="0" borderId="3" xfId="3780" applyFont="1" applyFill="1" applyBorder="1" applyAlignment="1">
      <alignment horizontal="center" vertical="center" wrapText="1"/>
    </xf>
    <xf numFmtId="0" fontId="3" fillId="0" borderId="4" xfId="3780" applyFont="1" applyFill="1" applyBorder="1" applyAlignment="1">
      <alignment horizontal="center" vertical="center" wrapText="1"/>
    </xf>
    <xf numFmtId="43" fontId="1" fillId="0" borderId="1" xfId="30" applyFont="1" applyFill="1" applyBorder="1">
      <alignment vertical="center"/>
    </xf>
    <xf numFmtId="0" fontId="1" fillId="0" borderId="1" xfId="0" applyFont="1" applyFill="1" applyBorder="1" applyAlignment="1">
      <alignment vertical="center" wrapText="1"/>
    </xf>
    <xf numFmtId="0" fontId="4" fillId="0" borderId="1" xfId="3780" applyFont="1" applyBorder="1" applyAlignment="1">
      <alignment vertical="center" wrapText="1"/>
    </xf>
    <xf numFmtId="43" fontId="0" fillId="0" borderId="1" xfId="30" applyFont="1" applyBorder="1">
      <alignment vertical="center"/>
    </xf>
    <xf numFmtId="0" fontId="5" fillId="0" borderId="1" xfId="0" applyFont="1" applyBorder="1" applyAlignment="1">
      <alignment vertical="center" wrapText="1"/>
    </xf>
    <xf numFmtId="0" fontId="6" fillId="0" borderId="0" xfId="3804" applyFont="1"/>
    <xf numFmtId="0" fontId="7" fillId="0" borderId="0" xfId="3804"/>
    <xf numFmtId="0" fontId="8" fillId="0" borderId="0" xfId="3804" applyFont="1" applyAlignment="1">
      <alignment horizontal="center" vertical="center"/>
    </xf>
    <xf numFmtId="0" fontId="7" fillId="0" borderId="0" xfId="3804" applyAlignment="1"/>
    <xf numFmtId="0" fontId="9" fillId="0" borderId="0" xfId="3804" applyFont="1" applyBorder="1" applyAlignment="1">
      <alignment vertical="center"/>
    </xf>
    <xf numFmtId="0" fontId="9" fillId="0" borderId="0" xfId="3804" applyFont="1" applyAlignment="1">
      <alignment horizontal="right" vertical="center"/>
    </xf>
    <xf numFmtId="0" fontId="9" fillId="0" borderId="5" xfId="3804" applyFont="1" applyBorder="1" applyAlignment="1">
      <alignment horizontal="center" vertical="center"/>
    </xf>
    <xf numFmtId="0" fontId="9" fillId="0" borderId="6" xfId="3804" applyFont="1" applyBorder="1" applyAlignment="1">
      <alignment horizontal="center" vertical="center"/>
    </xf>
    <xf numFmtId="0" fontId="9" fillId="0" borderId="7" xfId="3804" applyFont="1" applyBorder="1" applyAlignment="1">
      <alignment horizontal="center" vertical="center"/>
    </xf>
    <xf numFmtId="0" fontId="9" fillId="0" borderId="8" xfId="3804" applyFont="1" applyBorder="1" applyAlignment="1">
      <alignment horizontal="center" vertical="center"/>
    </xf>
    <xf numFmtId="177" fontId="9" fillId="0" borderId="1" xfId="3804" applyNumberFormat="1" applyFont="1" applyBorder="1" applyAlignment="1">
      <alignment vertical="center"/>
    </xf>
    <xf numFmtId="180" fontId="9" fillId="0" borderId="9" xfId="3804" applyNumberFormat="1" applyFont="1" applyBorder="1" applyAlignment="1">
      <alignment vertical="center"/>
    </xf>
    <xf numFmtId="177" fontId="7" fillId="0" borderId="0" xfId="3804" applyNumberFormat="1"/>
    <xf numFmtId="0" fontId="9" fillId="0" borderId="8" xfId="3804" applyFont="1" applyBorder="1" applyAlignment="1">
      <alignment vertical="center"/>
    </xf>
    <xf numFmtId="0" fontId="10" fillId="0" borderId="0" xfId="3804" applyFont="1"/>
    <xf numFmtId="0" fontId="9" fillId="0" borderId="8" xfId="3804" applyFont="1" applyBorder="1" applyAlignment="1">
      <alignment horizontal="left" vertical="center" wrapText="1" indent="1"/>
    </xf>
    <xf numFmtId="0" fontId="9" fillId="0" borderId="10" xfId="3804" applyFont="1" applyBorder="1" applyAlignment="1">
      <alignment horizontal="left" vertical="center" wrapText="1"/>
    </xf>
    <xf numFmtId="177" fontId="9" fillId="0" borderId="11" xfId="3804" applyNumberFormat="1" applyFont="1" applyBorder="1" applyAlignment="1">
      <alignment vertical="center"/>
    </xf>
    <xf numFmtId="180" fontId="9" fillId="0" borderId="12" xfId="3804" applyNumberFormat="1" applyFont="1" applyBorder="1" applyAlignment="1">
      <alignment vertical="center"/>
    </xf>
    <xf numFmtId="0" fontId="9" fillId="0" borderId="0" xfId="3739" applyFont="1" applyAlignment="1">
      <alignment horizontal="left" vertical="center" wrapText="1"/>
    </xf>
    <xf numFmtId="0" fontId="11" fillId="0" borderId="0" xfId="3739" applyFont="1" applyAlignment="1">
      <alignment horizontal="left" vertical="center" wrapText="1"/>
    </xf>
    <xf numFmtId="0" fontId="12" fillId="0" borderId="0" xfId="3874" applyFont="1">
      <alignment vertical="center"/>
    </xf>
    <xf numFmtId="0" fontId="13" fillId="0" borderId="0" xfId="3874" applyFont="1">
      <alignment vertical="center"/>
    </xf>
    <xf numFmtId="0" fontId="14" fillId="0" borderId="0" xfId="3874">
      <alignment vertical="center"/>
    </xf>
    <xf numFmtId="0" fontId="15" fillId="0" borderId="0" xfId="3874" applyFont="1" applyBorder="1" applyAlignment="1">
      <alignment horizontal="left" vertical="center" wrapText="1"/>
    </xf>
    <xf numFmtId="0" fontId="16" fillId="0" borderId="0" xfId="3874" applyFont="1" applyBorder="1" applyAlignment="1">
      <alignment horizontal="center" vertical="center" wrapText="1"/>
    </xf>
    <xf numFmtId="0" fontId="17" fillId="0" borderId="0" xfId="3874" applyFont="1" applyBorder="1" applyAlignment="1">
      <alignment horizontal="right" vertical="center" wrapText="1"/>
    </xf>
    <xf numFmtId="0" fontId="18" fillId="0" borderId="5" xfId="3874" applyFont="1" applyBorder="1" applyAlignment="1">
      <alignment horizontal="center" vertical="center" wrapText="1"/>
    </xf>
    <xf numFmtId="0" fontId="18" fillId="0" borderId="6" xfId="3874" applyFont="1" applyBorder="1" applyAlignment="1">
      <alignment horizontal="center" vertical="center" wrapText="1"/>
    </xf>
    <xf numFmtId="0" fontId="18" fillId="0" borderId="7" xfId="3874" applyFont="1" applyBorder="1" applyAlignment="1">
      <alignment horizontal="center" vertical="center" wrapText="1"/>
    </xf>
    <xf numFmtId="0" fontId="19" fillId="0" borderId="8" xfId="3874" applyFont="1" applyBorder="1" applyAlignment="1">
      <alignment horizontal="left" vertical="center" wrapText="1"/>
    </xf>
    <xf numFmtId="0" fontId="19" fillId="0" borderId="1" xfId="3874" applyFont="1" applyBorder="1" applyAlignment="1">
      <alignment horizontal="center" vertical="center" wrapText="1"/>
    </xf>
    <xf numFmtId="0" fontId="19" fillId="0" borderId="9" xfId="3874" applyFont="1" applyBorder="1" applyAlignment="1">
      <alignment horizontal="center" vertical="center" wrapText="1"/>
    </xf>
    <xf numFmtId="0" fontId="19" fillId="0" borderId="10" xfId="3874" applyFont="1" applyBorder="1" applyAlignment="1">
      <alignment horizontal="left" vertical="center" wrapText="1"/>
    </xf>
    <xf numFmtId="0" fontId="19" fillId="0" borderId="11" xfId="3874" applyFont="1" applyBorder="1" applyAlignment="1">
      <alignment horizontal="center" vertical="center" wrapText="1"/>
    </xf>
    <xf numFmtId="0" fontId="19" fillId="0" borderId="12" xfId="3874" applyFont="1" applyBorder="1" applyAlignment="1">
      <alignment horizontal="center" vertical="center" wrapText="1"/>
    </xf>
    <xf numFmtId="0" fontId="17" fillId="0" borderId="0" xfId="3874" applyFont="1" applyBorder="1" applyAlignment="1">
      <alignment vertical="center" wrapText="1"/>
    </xf>
    <xf numFmtId="0" fontId="15" fillId="0" borderId="0" xfId="3874" applyFont="1" applyBorder="1" applyAlignment="1">
      <alignment vertical="center" wrapText="1"/>
    </xf>
    <xf numFmtId="0" fontId="20" fillId="0" borderId="0" xfId="3874" applyFont="1" applyBorder="1" applyAlignment="1">
      <alignment horizontal="center" vertical="center" wrapText="1"/>
    </xf>
    <xf numFmtId="0" fontId="19" fillId="0" borderId="8" xfId="3874" applyFont="1" applyBorder="1" applyAlignment="1">
      <alignment vertical="center" wrapText="1"/>
    </xf>
    <xf numFmtId="178" fontId="19" fillId="0" borderId="1" xfId="3874" applyNumberFormat="1" applyFont="1" applyBorder="1" applyAlignment="1">
      <alignment vertical="center" wrapText="1"/>
    </xf>
    <xf numFmtId="178" fontId="19" fillId="0" borderId="9" xfId="3874" applyNumberFormat="1" applyFont="1" applyBorder="1" applyAlignment="1">
      <alignment vertical="center" wrapText="1"/>
    </xf>
    <xf numFmtId="179" fontId="19" fillId="0" borderId="1" xfId="3874" applyNumberFormat="1" applyFont="1" applyBorder="1" applyAlignment="1">
      <alignment vertical="center" wrapText="1"/>
    </xf>
    <xf numFmtId="179" fontId="19" fillId="0" borderId="9" xfId="3874" applyNumberFormat="1" applyFont="1" applyBorder="1" applyAlignment="1">
      <alignment vertical="center" wrapText="1"/>
    </xf>
    <xf numFmtId="0" fontId="19" fillId="0" borderId="10" xfId="3874" applyFont="1" applyBorder="1" applyAlignment="1">
      <alignment vertical="center" wrapText="1"/>
    </xf>
    <xf numFmtId="179" fontId="19" fillId="0" borderId="11" xfId="3874" applyNumberFormat="1" applyFont="1" applyBorder="1" applyAlignment="1">
      <alignment vertical="center" wrapText="1"/>
    </xf>
    <xf numFmtId="179" fontId="19" fillId="0" borderId="12" xfId="3874" applyNumberFormat="1" applyFont="1" applyBorder="1" applyAlignment="1">
      <alignment vertical="center" wrapText="1"/>
    </xf>
    <xf numFmtId="0" fontId="21" fillId="0" borderId="0" xfId="3874" applyFont="1">
      <alignment vertical="center"/>
    </xf>
    <xf numFmtId="0" fontId="22" fillId="0" borderId="0" xfId="3732" applyFont="1" applyFill="1" applyAlignment="1">
      <alignment horizontal="left" vertical="center"/>
    </xf>
    <xf numFmtId="0" fontId="19" fillId="0" borderId="5" xfId="3874" applyFont="1" applyBorder="1" applyAlignment="1">
      <alignment horizontal="center" vertical="center" wrapText="1"/>
    </xf>
    <xf numFmtId="0" fontId="19" fillId="0" borderId="6" xfId="3874" applyFont="1" applyBorder="1" applyAlignment="1">
      <alignment horizontal="center" vertical="center" wrapText="1"/>
    </xf>
    <xf numFmtId="0" fontId="19" fillId="0" borderId="7" xfId="3874" applyFont="1" applyBorder="1" applyAlignment="1">
      <alignment horizontal="center" vertical="center" wrapText="1"/>
    </xf>
    <xf numFmtId="0" fontId="19" fillId="0" borderId="8" xfId="3874" applyFont="1" applyBorder="1" applyAlignment="1">
      <alignment horizontal="center" vertical="center" wrapText="1"/>
    </xf>
    <xf numFmtId="0" fontId="19" fillId="0" borderId="1" xfId="3874" applyFont="1" applyBorder="1" applyAlignment="1">
      <alignment vertical="center" wrapText="1"/>
    </xf>
    <xf numFmtId="0" fontId="19" fillId="0" borderId="10" xfId="3874" applyFont="1" applyBorder="1" applyAlignment="1">
      <alignment horizontal="center" vertical="center" wrapText="1"/>
    </xf>
    <xf numFmtId="0" fontId="23" fillId="0" borderId="0" xfId="3874" applyFont="1" applyBorder="1" applyAlignment="1">
      <alignment vertical="center" wrapText="1"/>
    </xf>
    <xf numFmtId="0" fontId="24" fillId="0" borderId="0" xfId="3781" applyFont="1" applyFill="1" applyAlignment="1">
      <alignment vertical="center"/>
    </xf>
    <xf numFmtId="0" fontId="24" fillId="0" borderId="0" xfId="3781" applyFont="1" applyFill="1">
      <alignment vertical="center"/>
    </xf>
    <xf numFmtId="0" fontId="24" fillId="0" borderId="0" xfId="2993" applyFont="1" applyFill="1" applyAlignment="1"/>
    <xf numFmtId="0" fontId="25" fillId="2" borderId="0" xfId="3732" applyFont="1" applyFill="1" applyAlignment="1">
      <alignment horizontal="center" vertical="center"/>
    </xf>
    <xf numFmtId="0" fontId="26" fillId="2" borderId="0" xfId="3697" applyFont="1" applyFill="1" applyBorder="1" applyAlignment="1">
      <alignment horizontal="center" vertical="center"/>
    </xf>
    <xf numFmtId="0" fontId="26" fillId="2" borderId="0" xfId="3697" applyFont="1" applyFill="1" applyBorder="1" applyAlignment="1">
      <alignment vertical="center"/>
    </xf>
    <xf numFmtId="0" fontId="27" fillId="2" borderId="0" xfId="3732" applyFont="1" applyFill="1" applyBorder="1" applyAlignment="1">
      <alignment horizontal="right" vertical="center"/>
    </xf>
    <xf numFmtId="0" fontId="19" fillId="2" borderId="5" xfId="3783" applyFont="1" applyFill="1" applyBorder="1" applyAlignment="1">
      <alignment horizontal="center" vertical="center"/>
    </xf>
    <xf numFmtId="182" fontId="19" fillId="2" borderId="6" xfId="3783" applyNumberFormat="1" applyFont="1" applyFill="1" applyBorder="1" applyAlignment="1">
      <alignment horizontal="center" vertical="center"/>
    </xf>
    <xf numFmtId="0" fontId="19" fillId="2" borderId="6" xfId="3783" applyFont="1" applyFill="1" applyBorder="1" applyAlignment="1">
      <alignment horizontal="center" vertical="center"/>
    </xf>
    <xf numFmtId="182" fontId="19" fillId="2" borderId="7" xfId="3783" applyNumberFormat="1" applyFont="1" applyFill="1" applyBorder="1" applyAlignment="1">
      <alignment horizontal="center" vertical="center"/>
    </xf>
    <xf numFmtId="0" fontId="28" fillId="2" borderId="8" xfId="3783" applyFont="1" applyFill="1" applyBorder="1" applyAlignment="1">
      <alignment horizontal="center" vertical="center"/>
    </xf>
    <xf numFmtId="183" fontId="18" fillId="2" borderId="1" xfId="0" applyNumberFormat="1" applyFont="1" applyFill="1" applyBorder="1" applyAlignment="1" applyProtection="1">
      <alignment vertical="center"/>
    </xf>
    <xf numFmtId="0" fontId="28" fillId="2" borderId="1" xfId="3783" applyFont="1" applyFill="1" applyBorder="1" applyAlignment="1">
      <alignment horizontal="center" vertical="center"/>
    </xf>
    <xf numFmtId="183" fontId="18" fillId="2" borderId="9" xfId="0" applyNumberFormat="1" applyFont="1" applyFill="1" applyBorder="1" applyAlignment="1" applyProtection="1">
      <alignment vertical="center"/>
    </xf>
    <xf numFmtId="0" fontId="28" fillId="2" borderId="8" xfId="3697" applyFont="1" applyFill="1" applyBorder="1" applyAlignment="1">
      <alignment horizontal="left" vertical="center"/>
    </xf>
    <xf numFmtId="0" fontId="28" fillId="2" borderId="1" xfId="3697" applyFont="1" applyFill="1" applyBorder="1" applyAlignment="1">
      <alignment horizontal="left" vertical="center"/>
    </xf>
    <xf numFmtId="182" fontId="28" fillId="2" borderId="8" xfId="3732" applyNumberFormat="1" applyFont="1" applyFill="1" applyBorder="1">
      <alignment vertical="center"/>
    </xf>
    <xf numFmtId="183" fontId="19" fillId="2" borderId="1" xfId="0" applyNumberFormat="1" applyFont="1" applyFill="1" applyBorder="1" applyAlignment="1" applyProtection="1">
      <alignment vertical="center"/>
    </xf>
    <xf numFmtId="182" fontId="28" fillId="2" borderId="1" xfId="3732" applyNumberFormat="1" applyFont="1" applyFill="1" applyBorder="1">
      <alignment vertical="center"/>
    </xf>
    <xf numFmtId="183" fontId="19" fillId="2" borderId="9" xfId="0" applyNumberFormat="1" applyFont="1" applyFill="1" applyBorder="1" applyAlignment="1" applyProtection="1">
      <alignment vertical="center"/>
    </xf>
    <xf numFmtId="182" fontId="28" fillId="2" borderId="8" xfId="3732" applyNumberFormat="1" applyFont="1" applyFill="1" applyBorder="1" applyAlignment="1">
      <alignment horizontal="left" vertical="center" indent="1"/>
    </xf>
    <xf numFmtId="182" fontId="28" fillId="2" borderId="1" xfId="3732" applyNumberFormat="1" applyFont="1" applyFill="1" applyBorder="1" applyAlignment="1">
      <alignment horizontal="left" vertical="center" indent="1"/>
    </xf>
    <xf numFmtId="182" fontId="28" fillId="0" borderId="8" xfId="3732" applyNumberFormat="1" applyFont="1" applyFill="1" applyBorder="1">
      <alignment vertical="center"/>
    </xf>
    <xf numFmtId="0" fontId="28" fillId="0" borderId="1" xfId="3732" applyFont="1" applyFill="1" applyBorder="1">
      <alignment vertical="center"/>
    </xf>
    <xf numFmtId="182" fontId="28" fillId="0" borderId="1" xfId="3732" applyNumberFormat="1" applyFont="1" applyFill="1" applyBorder="1">
      <alignment vertical="center"/>
    </xf>
    <xf numFmtId="0" fontId="28" fillId="0" borderId="9" xfId="3732" applyFont="1" applyFill="1" applyBorder="1">
      <alignment vertical="center"/>
    </xf>
    <xf numFmtId="0" fontId="19" fillId="0" borderId="10" xfId="3781" applyFont="1" applyFill="1" applyBorder="1" applyAlignment="1">
      <alignment horizontal="center" vertical="center"/>
    </xf>
    <xf numFmtId="184" fontId="19" fillId="0" borderId="11" xfId="3781" applyNumberFormat="1" applyFont="1" applyFill="1" applyBorder="1" applyAlignment="1">
      <alignment horizontal="center" vertical="center"/>
    </xf>
    <xf numFmtId="0" fontId="19" fillId="0" borderId="11" xfId="3697" applyFont="1" applyFill="1" applyBorder="1" applyAlignment="1">
      <alignment horizontal="left" vertical="center"/>
    </xf>
    <xf numFmtId="183" fontId="18" fillId="0" borderId="12" xfId="0" applyNumberFormat="1" applyFont="1" applyFill="1" applyBorder="1" applyAlignment="1" applyProtection="1">
      <alignment vertical="center"/>
    </xf>
    <xf numFmtId="0" fontId="29" fillId="0" borderId="0" xfId="3784" applyFill="1" applyAlignment="1">
      <alignment horizontal="left" vertical="center" wrapText="1"/>
    </xf>
    <xf numFmtId="0" fontId="29" fillId="0" borderId="0" xfId="2993" applyFill="1" applyAlignment="1"/>
    <xf numFmtId="182" fontId="29" fillId="0" borderId="0" xfId="2993" applyNumberFormat="1" applyFill="1" applyAlignment="1">
      <alignment horizontal="center" vertical="center"/>
    </xf>
    <xf numFmtId="186" fontId="29" fillId="0" borderId="0" xfId="2993" applyNumberFormat="1" applyFill="1" applyAlignment="1"/>
    <xf numFmtId="182" fontId="29" fillId="0" borderId="0" xfId="2993" applyNumberFormat="1" applyFill="1" applyAlignment="1"/>
    <xf numFmtId="0" fontId="22" fillId="2" borderId="0" xfId="3732" applyFont="1" applyFill="1" applyAlignment="1">
      <alignment horizontal="left" vertical="center"/>
    </xf>
    <xf numFmtId="186" fontId="29" fillId="2" borderId="0" xfId="2993" applyNumberFormat="1" applyFill="1" applyAlignment="1"/>
    <xf numFmtId="182" fontId="29" fillId="2" borderId="0" xfId="2993" applyNumberFormat="1" applyFill="1" applyAlignment="1"/>
    <xf numFmtId="0" fontId="29" fillId="2" borderId="0" xfId="2993" applyFill="1" applyBorder="1">
      <alignment vertical="center"/>
    </xf>
    <xf numFmtId="182" fontId="30" fillId="2" borderId="0" xfId="2993" applyNumberFormat="1" applyFont="1" applyFill="1" applyAlignment="1">
      <alignment horizontal="center" vertical="center"/>
    </xf>
    <xf numFmtId="186" fontId="24" fillId="2" borderId="0" xfId="2993" applyNumberFormat="1" applyFont="1" applyFill="1" applyAlignment="1"/>
    <xf numFmtId="0" fontId="27" fillId="2" borderId="0" xfId="2993" applyFont="1" applyFill="1" applyBorder="1" applyAlignment="1">
      <alignment horizontal="right" vertical="center"/>
    </xf>
    <xf numFmtId="0" fontId="19" fillId="2" borderId="8" xfId="3783" applyFont="1" applyFill="1" applyBorder="1" applyAlignment="1">
      <alignment horizontal="center" vertical="center"/>
    </xf>
    <xf numFmtId="0" fontId="19" fillId="2" borderId="1" xfId="3783" applyFont="1" applyFill="1" applyBorder="1" applyAlignment="1">
      <alignment horizontal="center" vertical="center"/>
    </xf>
    <xf numFmtId="0" fontId="19" fillId="2" borderId="8" xfId="2993" applyFont="1" applyFill="1" applyBorder="1" applyAlignment="1">
      <alignment horizontal="center" vertical="center"/>
    </xf>
    <xf numFmtId="186" fontId="19" fillId="2" borderId="1" xfId="2993" applyNumberFormat="1" applyFont="1" applyFill="1" applyBorder="1" applyAlignment="1">
      <alignment horizontal="center" vertical="center"/>
    </xf>
    <xf numFmtId="3" fontId="19" fillId="2" borderId="8" xfId="0" applyNumberFormat="1" applyFont="1" applyFill="1" applyBorder="1" applyAlignment="1" applyProtection="1">
      <alignment vertical="center"/>
    </xf>
    <xf numFmtId="3" fontId="19" fillId="2" borderId="1" xfId="0" applyNumberFormat="1" applyFont="1" applyFill="1" applyBorder="1" applyAlignment="1" applyProtection="1">
      <alignment vertical="center"/>
    </xf>
    <xf numFmtId="183" fontId="24" fillId="0" borderId="0" xfId="2993" applyNumberFormat="1" applyFont="1" applyFill="1" applyAlignment="1"/>
    <xf numFmtId="3" fontId="19" fillId="2" borderId="1" xfId="0" applyNumberFormat="1" applyFont="1" applyFill="1" applyBorder="1" applyAlignment="1" applyProtection="1">
      <alignment horizontal="left" vertical="center" wrapText="1" indent="1"/>
    </xf>
    <xf numFmtId="0" fontId="24" fillId="0" borderId="1" xfId="2993" applyFont="1" applyFill="1" applyBorder="1" applyAlignment="1"/>
    <xf numFmtId="0" fontId="24" fillId="0" borderId="9" xfId="2993" applyFont="1" applyFill="1" applyBorder="1" applyAlignment="1"/>
    <xf numFmtId="0" fontId="28" fillId="2" borderId="8" xfId="2993" applyFont="1" applyFill="1" applyBorder="1" applyAlignment="1">
      <alignment vertical="center"/>
    </xf>
    <xf numFmtId="182" fontId="19" fillId="2" borderId="1" xfId="3919" applyNumberFormat="1" applyFont="1" applyFill="1" applyBorder="1" applyAlignment="1">
      <alignment horizontal="right" vertical="center"/>
    </xf>
    <xf numFmtId="0" fontId="24" fillId="0" borderId="0" xfId="2993" applyFont="1" applyFill="1" applyBorder="1" applyAlignment="1"/>
    <xf numFmtId="0" fontId="19" fillId="2" borderId="8" xfId="2993" applyFont="1" applyFill="1" applyBorder="1" applyAlignment="1">
      <alignment vertical="center"/>
    </xf>
    <xf numFmtId="0" fontId="28" fillId="2" borderId="8" xfId="2993" applyFont="1" applyFill="1" applyBorder="1" applyAlignment="1"/>
    <xf numFmtId="182" fontId="28" fillId="2" borderId="1" xfId="2993" applyNumberFormat="1" applyFont="1" applyFill="1" applyBorder="1" applyAlignment="1">
      <alignment horizontal="right" vertical="center"/>
    </xf>
    <xf numFmtId="0" fontId="19" fillId="2" borderId="8" xfId="2993" applyFont="1" applyFill="1" applyBorder="1" applyAlignment="1"/>
    <xf numFmtId="0" fontId="19" fillId="2" borderId="8" xfId="0" applyFont="1" applyFill="1" applyBorder="1" applyAlignment="1">
      <alignment horizontal="center" vertical="center"/>
    </xf>
    <xf numFmtId="182" fontId="18" fillId="2" borderId="1" xfId="0" applyNumberFormat="1" applyFont="1" applyFill="1" applyBorder="1" applyAlignment="1">
      <alignment horizontal="right" vertical="center"/>
    </xf>
    <xf numFmtId="0" fontId="19" fillId="2" borderId="1" xfId="0" applyFont="1" applyFill="1" applyBorder="1" applyAlignment="1">
      <alignment horizontal="center" vertical="center"/>
    </xf>
    <xf numFmtId="182" fontId="24" fillId="0" borderId="0" xfId="2993" applyNumberFormat="1" applyFont="1" applyFill="1" applyAlignment="1"/>
    <xf numFmtId="3" fontId="19" fillId="2" borderId="10" xfId="0" applyNumberFormat="1" applyFont="1" applyFill="1" applyBorder="1" applyAlignment="1" applyProtection="1">
      <alignment vertical="center"/>
    </xf>
    <xf numFmtId="183" fontId="19" fillId="2" borderId="11" xfId="0" applyNumberFormat="1" applyFont="1" applyFill="1" applyBorder="1" applyAlignment="1" applyProtection="1">
      <alignment vertical="center"/>
    </xf>
    <xf numFmtId="3" fontId="19" fillId="2" borderId="11" xfId="0" applyNumberFormat="1" applyFont="1" applyFill="1" applyBorder="1" applyAlignment="1" applyProtection="1">
      <alignment vertical="center"/>
    </xf>
    <xf numFmtId="183" fontId="19" fillId="2" borderId="12" xfId="0" applyNumberFormat="1" applyFont="1" applyFill="1" applyBorder="1" applyAlignment="1" applyProtection="1">
      <alignment vertical="center"/>
    </xf>
    <xf numFmtId="0" fontId="27" fillId="2" borderId="0" xfId="3784" applyFont="1" applyFill="1" applyAlignment="1">
      <alignment horizontal="left" vertical="center" wrapText="1"/>
    </xf>
    <xf numFmtId="0" fontId="24" fillId="0" borderId="0" xfId="0" applyFont="1" applyFill="1" applyAlignment="1">
      <alignment vertical="center"/>
    </xf>
    <xf numFmtId="182" fontId="24" fillId="0" borderId="0" xfId="0" applyNumberFormat="1" applyFont="1" applyFill="1" applyAlignment="1"/>
    <xf numFmtId="186" fontId="24" fillId="0" borderId="0" xfId="0" applyNumberFormat="1" applyFont="1" applyFill="1" applyAlignment="1">
      <alignment vertical="center"/>
    </xf>
    <xf numFmtId="182" fontId="31" fillId="0" borderId="0" xfId="0" applyNumberFormat="1" applyFont="1" applyFill="1" applyAlignment="1">
      <alignment horizontal="right"/>
    </xf>
    <xf numFmtId="0" fontId="24" fillId="0" borderId="0" xfId="0" applyFont="1" applyFill="1" applyAlignment="1"/>
    <xf numFmtId="0" fontId="25" fillId="0" borderId="0" xfId="3732" applyFont="1" applyFill="1" applyAlignment="1">
      <alignment horizontal="center" vertical="center"/>
    </xf>
    <xf numFmtId="0" fontId="29" fillId="0" borderId="0" xfId="3732" applyFill="1" applyBorder="1" applyAlignment="1">
      <alignment horizontal="center" vertical="center"/>
    </xf>
    <xf numFmtId="183" fontId="31" fillId="0" borderId="0" xfId="0" applyNumberFormat="1" applyFont="1" applyFill="1" applyBorder="1" applyAlignment="1" applyProtection="1">
      <alignment horizontal="right" vertical="center"/>
      <protection locked="0"/>
    </xf>
    <xf numFmtId="0" fontId="19" fillId="0" borderId="5" xfId="0" applyFont="1" applyFill="1" applyBorder="1" applyAlignment="1">
      <alignment horizontal="center" vertical="center"/>
    </xf>
    <xf numFmtId="182" fontId="19" fillId="0" borderId="6" xfId="0" applyNumberFormat="1" applyFont="1" applyFill="1" applyBorder="1" applyAlignment="1">
      <alignment horizontal="center" vertical="center"/>
    </xf>
    <xf numFmtId="0" fontId="19" fillId="0" borderId="6" xfId="0" applyFont="1" applyFill="1" applyBorder="1" applyAlignment="1">
      <alignment horizontal="center" vertical="center"/>
    </xf>
    <xf numFmtId="182" fontId="19" fillId="0" borderId="7" xfId="0" applyNumberFormat="1" applyFont="1" applyFill="1" applyBorder="1" applyAlignment="1">
      <alignment horizontal="center" vertical="center"/>
    </xf>
    <xf numFmtId="3" fontId="18" fillId="0" borderId="8" xfId="0" applyNumberFormat="1" applyFont="1" applyFill="1" applyBorder="1" applyAlignment="1" applyProtection="1">
      <alignment vertical="center"/>
    </xf>
    <xf numFmtId="3" fontId="18" fillId="2" borderId="1" xfId="0" applyNumberFormat="1" applyFont="1" applyFill="1" applyBorder="1" applyAlignment="1" applyProtection="1">
      <alignment vertical="center"/>
    </xf>
    <xf numFmtId="182" fontId="18" fillId="2" borderId="9" xfId="0" applyNumberFormat="1" applyFont="1" applyFill="1" applyBorder="1" applyAlignment="1">
      <alignment horizontal="right" vertical="center"/>
    </xf>
    <xf numFmtId="3" fontId="19" fillId="0" borderId="8" xfId="0" applyNumberFormat="1" applyFont="1" applyFill="1" applyBorder="1" applyAlignment="1" applyProtection="1">
      <alignment horizontal="left" vertical="center" indent="1"/>
    </xf>
    <xf numFmtId="183" fontId="19" fillId="0" borderId="1" xfId="0" applyNumberFormat="1" applyFont="1" applyFill="1" applyBorder="1" applyAlignment="1" applyProtection="1">
      <alignment vertical="center"/>
    </xf>
    <xf numFmtId="3" fontId="19" fillId="2" borderId="1" xfId="0" applyNumberFormat="1" applyFont="1" applyFill="1" applyBorder="1" applyAlignment="1" applyProtection="1">
      <alignment horizontal="left" vertical="center" indent="1"/>
    </xf>
    <xf numFmtId="182" fontId="32" fillId="0" borderId="0" xfId="0" applyNumberFormat="1" applyFont="1" applyFill="1" applyAlignment="1">
      <alignment horizontal="right"/>
    </xf>
    <xf numFmtId="3" fontId="19" fillId="0" borderId="1" xfId="0" applyNumberFormat="1" applyFont="1" applyFill="1" applyBorder="1" applyAlignment="1" applyProtection="1">
      <alignment horizontal="left" vertical="center" indent="1"/>
    </xf>
    <xf numFmtId="183" fontId="19" fillId="0" borderId="9" xfId="0" applyNumberFormat="1" applyFont="1" applyFill="1" applyBorder="1" applyAlignment="1" applyProtection="1">
      <alignment vertical="center"/>
    </xf>
    <xf numFmtId="3" fontId="33" fillId="0" borderId="8" xfId="0" applyNumberFormat="1" applyFont="1" applyFill="1" applyBorder="1" applyAlignment="1" applyProtection="1">
      <alignment horizontal="left" vertical="center" indent="1"/>
    </xf>
    <xf numFmtId="183"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left" vertical="center" indent="1"/>
    </xf>
    <xf numFmtId="183" fontId="33" fillId="0" borderId="9" xfId="0" applyNumberFormat="1" applyFont="1" applyFill="1" applyBorder="1" applyAlignment="1" applyProtection="1">
      <alignment vertical="center"/>
    </xf>
    <xf numFmtId="183" fontId="33" fillId="2" borderId="9" xfId="0" applyNumberFormat="1" applyFont="1" applyFill="1" applyBorder="1" applyAlignment="1" applyProtection="1">
      <alignment vertical="center"/>
    </xf>
    <xf numFmtId="3" fontId="33" fillId="0" borderId="8" xfId="0" applyNumberFormat="1" applyFont="1" applyFill="1" applyBorder="1" applyAlignment="1" applyProtection="1">
      <alignment vertical="center"/>
    </xf>
    <xf numFmtId="0" fontId="24" fillId="0" borderId="8" xfId="0" applyFont="1" applyFill="1" applyBorder="1" applyAlignment="1">
      <alignment vertical="center"/>
    </xf>
    <xf numFmtId="0" fontId="29" fillId="0" borderId="1" xfId="3784" applyFill="1" applyBorder="1" applyAlignment="1">
      <alignment horizontal="left" vertical="center" wrapText="1"/>
    </xf>
    <xf numFmtId="0" fontId="24" fillId="0" borderId="10" xfId="0" applyFont="1" applyFill="1" applyBorder="1" applyAlignment="1">
      <alignment vertical="center"/>
    </xf>
    <xf numFmtId="182" fontId="24" fillId="0" borderId="11" xfId="0" applyNumberFormat="1" applyFont="1" applyFill="1" applyBorder="1" applyAlignment="1"/>
    <xf numFmtId="3" fontId="33" fillId="0" borderId="11" xfId="0" applyNumberFormat="1" applyFont="1" applyFill="1" applyBorder="1" applyAlignment="1" applyProtection="1">
      <alignment horizontal="left" vertical="center" indent="1"/>
    </xf>
    <xf numFmtId="183" fontId="33" fillId="2" borderId="12" xfId="0" applyNumberFormat="1" applyFont="1" applyFill="1" applyBorder="1" applyAlignment="1" applyProtection="1">
      <alignment vertical="center"/>
    </xf>
    <xf numFmtId="0" fontId="29" fillId="0" borderId="0" xfId="3784" applyFill="1" applyBorder="1" applyAlignment="1">
      <alignment horizontal="left" vertical="center" wrapText="1"/>
    </xf>
    <xf numFmtId="186" fontId="24" fillId="0" borderId="0" xfId="0" applyNumberFormat="1" applyFont="1" applyFill="1" applyAlignment="1">
      <alignment vertical="center" wrapText="1"/>
    </xf>
    <xf numFmtId="0" fontId="34" fillId="0" borderId="0" xfId="3732" applyFont="1" applyFill="1" applyAlignment="1">
      <alignment horizontal="center" vertical="center"/>
    </xf>
    <xf numFmtId="0" fontId="2" fillId="0" borderId="0" xfId="3732" applyFont="1" applyFill="1" applyAlignment="1">
      <alignment horizontal="center" vertical="center"/>
    </xf>
    <xf numFmtId="0" fontId="29" fillId="0" borderId="0" xfId="3732"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186" fontId="19" fillId="0" borderId="8" xfId="0" applyNumberFormat="1" applyFont="1" applyFill="1" applyBorder="1" applyAlignment="1">
      <alignment vertical="center" wrapText="1"/>
    </xf>
    <xf numFmtId="49" fontId="28" fillId="0" borderId="8" xfId="0" applyNumberFormat="1" applyFont="1" applyFill="1" applyBorder="1" applyAlignment="1" applyProtection="1">
      <alignment vertical="center"/>
    </xf>
    <xf numFmtId="182" fontId="19" fillId="0" borderId="9" xfId="0" applyNumberFormat="1" applyFont="1" applyFill="1" applyBorder="1" applyAlignment="1">
      <alignment vertical="center"/>
    </xf>
    <xf numFmtId="182" fontId="33" fillId="0" borderId="9" xfId="0" applyNumberFormat="1" applyFont="1" applyFill="1" applyBorder="1" applyAlignment="1">
      <alignment vertical="center"/>
    </xf>
    <xf numFmtId="49" fontId="5" fillId="0" borderId="8" xfId="0" applyNumberFormat="1" applyFont="1" applyFill="1" applyBorder="1" applyAlignment="1" applyProtection="1">
      <alignment vertical="center"/>
    </xf>
    <xf numFmtId="49" fontId="5" fillId="0" borderId="10" xfId="0" applyNumberFormat="1" applyFont="1" applyFill="1" applyBorder="1" applyAlignment="1" applyProtection="1">
      <alignment vertical="center"/>
    </xf>
    <xf numFmtId="182" fontId="33" fillId="0" borderId="12" xfId="0" applyNumberFormat="1" applyFont="1" applyFill="1" applyBorder="1" applyAlignment="1">
      <alignment vertical="center"/>
    </xf>
    <xf numFmtId="0" fontId="19" fillId="2" borderId="8" xfId="0" applyFont="1" applyFill="1" applyBorder="1" applyAlignment="1">
      <alignment horizontal="left" vertical="center"/>
    </xf>
    <xf numFmtId="186" fontId="19" fillId="2" borderId="1" xfId="0" applyNumberFormat="1" applyFont="1" applyFill="1" applyBorder="1" applyAlignment="1">
      <alignment vertical="center"/>
    </xf>
    <xf numFmtId="186" fontId="19" fillId="0" borderId="1" xfId="0" applyNumberFormat="1" applyFont="1" applyFill="1" applyBorder="1" applyAlignment="1">
      <alignment vertical="center"/>
    </xf>
    <xf numFmtId="182" fontId="19" fillId="0" borderId="9" xfId="0" applyNumberFormat="1" applyFont="1" applyFill="1" applyBorder="1" applyAlignment="1">
      <alignment horizontal="right"/>
    </xf>
    <xf numFmtId="3" fontId="19" fillId="2" borderId="9" xfId="0" applyNumberFormat="1" applyFont="1" applyFill="1" applyBorder="1" applyAlignment="1" applyProtection="1">
      <alignment vertical="center"/>
    </xf>
    <xf numFmtId="3" fontId="19" fillId="2" borderId="8" xfId="0" applyNumberFormat="1" applyFont="1" applyFill="1" applyBorder="1" applyAlignment="1" applyProtection="1">
      <alignment vertical="center" wrapText="1"/>
    </xf>
    <xf numFmtId="182" fontId="19" fillId="2" borderId="1" xfId="0" applyNumberFormat="1" applyFont="1" applyFill="1" applyBorder="1" applyAlignment="1"/>
    <xf numFmtId="182" fontId="19" fillId="2" borderId="9" xfId="0" applyNumberFormat="1" applyFont="1" applyFill="1" applyBorder="1" applyAlignment="1"/>
    <xf numFmtId="0" fontId="19" fillId="2" borderId="1" xfId="0" applyFont="1" applyFill="1" applyBorder="1" applyAlignment="1">
      <alignment horizontal="left" vertical="center"/>
    </xf>
    <xf numFmtId="182" fontId="19" fillId="2" borderId="1" xfId="0" applyNumberFormat="1" applyFont="1" applyFill="1" applyBorder="1" applyAlignment="1">
      <alignment horizontal="right" vertical="center"/>
    </xf>
    <xf numFmtId="182" fontId="19" fillId="2" borderId="9" xfId="0" applyNumberFormat="1" applyFont="1" applyFill="1" applyBorder="1" applyAlignment="1">
      <alignment horizontal="right" vertical="center"/>
    </xf>
    <xf numFmtId="0" fontId="35" fillId="2" borderId="8" xfId="3736" applyFont="1" applyFill="1" applyBorder="1">
      <alignment vertical="center"/>
    </xf>
    <xf numFmtId="0" fontId="35" fillId="0" borderId="8" xfId="3094" applyFont="1" applyFill="1" applyBorder="1">
      <alignment vertical="center"/>
    </xf>
    <xf numFmtId="182" fontId="19" fillId="0" borderId="1" xfId="0" applyNumberFormat="1" applyFont="1" applyFill="1" applyBorder="1" applyAlignment="1">
      <alignment horizontal="right" vertical="center"/>
    </xf>
    <xf numFmtId="3" fontId="19" fillId="0" borderId="1" xfId="0" applyNumberFormat="1" applyFont="1" applyFill="1" applyBorder="1" applyAlignment="1" applyProtection="1">
      <alignment vertical="center"/>
    </xf>
    <xf numFmtId="182" fontId="19" fillId="0" borderId="9" xfId="0" applyNumberFormat="1" applyFont="1" applyFill="1" applyBorder="1" applyAlignment="1">
      <alignment horizontal="right" vertical="center"/>
    </xf>
    <xf numFmtId="0" fontId="35" fillId="0" borderId="1" xfId="3094" applyFont="1" applyFill="1" applyBorder="1">
      <alignment vertical="center"/>
    </xf>
    <xf numFmtId="0" fontId="35" fillId="0" borderId="10" xfId="3094" applyFont="1" applyFill="1" applyBorder="1">
      <alignment vertical="center"/>
    </xf>
    <xf numFmtId="182" fontId="19" fillId="0" borderId="11" xfId="0" applyNumberFormat="1" applyFont="1" applyFill="1" applyBorder="1" applyAlignment="1">
      <alignment horizontal="right" vertical="center"/>
    </xf>
    <xf numFmtId="0" fontId="35" fillId="0" borderId="11" xfId="3094" applyFont="1" applyFill="1" applyBorder="1">
      <alignment vertical="center"/>
    </xf>
    <xf numFmtId="182" fontId="19" fillId="0" borderId="12" xfId="0" applyNumberFormat="1" applyFont="1" applyFill="1" applyBorder="1" applyAlignment="1">
      <alignment horizontal="right" vertical="center"/>
    </xf>
    <xf numFmtId="0" fontId="29" fillId="0" borderId="0" xfId="3784" applyFill="1" applyAlignment="1">
      <alignment horizontal="left" vertical="center" indent="1"/>
    </xf>
    <xf numFmtId="0" fontId="29" fillId="0" borderId="0" xfId="3784" applyFill="1">
      <alignment vertical="center"/>
    </xf>
    <xf numFmtId="0" fontId="34" fillId="0" borderId="0" xfId="3732" applyFont="1" applyFill="1" applyAlignment="1">
      <alignment horizontal="center" vertical="center" wrapText="1"/>
    </xf>
    <xf numFmtId="0" fontId="36" fillId="0" borderId="0" xfId="3732" applyFont="1" applyFill="1" applyBorder="1" applyAlignment="1">
      <alignment horizontal="center" vertical="center"/>
    </xf>
    <xf numFmtId="0" fontId="36" fillId="0" borderId="0" xfId="3732" applyFont="1" applyFill="1" applyBorder="1" applyAlignment="1">
      <alignment horizontal="right" vertical="center"/>
    </xf>
    <xf numFmtId="14" fontId="19" fillId="0" borderId="1" xfId="3897" applyNumberFormat="1" applyFont="1" applyFill="1" applyBorder="1" applyAlignment="1" applyProtection="1">
      <alignment horizontal="center" vertical="center"/>
      <protection locked="0"/>
    </xf>
    <xf numFmtId="182" fontId="28" fillId="0" borderId="1" xfId="3897" applyNumberFormat="1" applyFont="1" applyFill="1" applyBorder="1" applyAlignment="1" applyProtection="1">
      <alignment horizontal="center" vertical="center" wrapText="1"/>
      <protection locked="0"/>
    </xf>
    <xf numFmtId="187" fontId="33" fillId="0" borderId="1" xfId="0" applyNumberFormat="1" applyFont="1" applyFill="1" applyBorder="1" applyAlignment="1">
      <alignment horizontal="center" vertical="center"/>
    </xf>
    <xf numFmtId="0" fontId="18" fillId="2" borderId="1" xfId="3734" applyFont="1" applyFill="1" applyBorder="1" applyAlignment="1">
      <alignment horizontal="center" vertical="center" wrapText="1"/>
    </xf>
    <xf numFmtId="182" fontId="18" fillId="0" borderId="1" xfId="0" applyNumberFormat="1" applyFont="1" applyFill="1" applyBorder="1" applyAlignment="1">
      <alignment vertical="center"/>
    </xf>
    <xf numFmtId="177" fontId="29" fillId="0" borderId="1" xfId="3784" applyNumberFormat="1" applyFill="1" applyBorder="1">
      <alignment vertical="center"/>
    </xf>
    <xf numFmtId="0" fontId="19" fillId="2" borderId="1" xfId="3734" applyFont="1" applyFill="1" applyBorder="1" applyAlignment="1">
      <alignment horizontal="left" vertical="center" wrapText="1" indent="1"/>
    </xf>
    <xf numFmtId="182" fontId="19" fillId="0" borderId="1" xfId="0" applyNumberFormat="1" applyFont="1" applyFill="1" applyBorder="1" applyAlignment="1">
      <alignment vertical="center"/>
    </xf>
    <xf numFmtId="177" fontId="29" fillId="0" borderId="1" xfId="3784" applyNumberFormat="1" applyFill="1" applyBorder="1" applyAlignment="1">
      <alignment vertical="center"/>
    </xf>
    <xf numFmtId="0" fontId="33" fillId="2" borderId="1" xfId="3734" applyFont="1" applyFill="1" applyBorder="1" applyAlignment="1">
      <alignment horizontal="left" vertical="center" wrapText="1" indent="1"/>
    </xf>
    <xf numFmtId="0" fontId="33" fillId="0" borderId="1" xfId="3734" applyFont="1" applyFill="1" applyBorder="1" applyAlignment="1">
      <alignment horizontal="left" vertical="center" wrapText="1" indent="1"/>
    </xf>
    <xf numFmtId="0" fontId="31" fillId="0" borderId="1" xfId="0" applyFont="1" applyFill="1" applyBorder="1" applyAlignment="1">
      <alignment horizontal="left" vertical="center" wrapText="1" indent="1"/>
    </xf>
    <xf numFmtId="0" fontId="31" fillId="0" borderId="1" xfId="3734" applyFont="1" applyFill="1" applyBorder="1" applyAlignment="1">
      <alignment horizontal="left" vertical="center" wrapText="1" indent="1"/>
    </xf>
    <xf numFmtId="177" fontId="33" fillId="2" borderId="1" xfId="3732" applyNumberFormat="1" applyFont="1" applyFill="1" applyBorder="1" applyAlignment="1">
      <alignment vertical="center" wrapText="1"/>
    </xf>
    <xf numFmtId="177" fontId="33" fillId="2" borderId="1" xfId="3734" applyNumberFormat="1" applyFont="1" applyFill="1" applyBorder="1" applyAlignment="1">
      <alignment vertical="center" wrapText="1"/>
    </xf>
    <xf numFmtId="0" fontId="31" fillId="2" borderId="1" xfId="0" applyFont="1" applyFill="1" applyBorder="1" applyAlignment="1">
      <alignment horizontal="left" vertical="center" wrapText="1" indent="1"/>
    </xf>
    <xf numFmtId="0" fontId="37" fillId="2" borderId="1" xfId="3734" applyFont="1" applyFill="1" applyBorder="1" applyAlignment="1">
      <alignment horizontal="left" vertical="center" wrapText="1" indent="1"/>
    </xf>
    <xf numFmtId="0" fontId="27" fillId="2" borderId="1" xfId="3102" applyFont="1" applyFill="1" applyBorder="1" applyAlignment="1">
      <alignment horizontal="left" vertical="center" wrapText="1" indent="1"/>
    </xf>
    <xf numFmtId="0" fontId="38" fillId="2" borderId="1" xfId="3734" applyFont="1" applyFill="1" applyBorder="1" applyAlignment="1">
      <alignment horizontal="left" vertical="center" wrapText="1" indent="1"/>
    </xf>
    <xf numFmtId="0" fontId="39" fillId="0" borderId="1" xfId="3102" applyFont="1" applyFill="1" applyBorder="1" applyAlignment="1">
      <alignment horizontal="left" vertical="center" wrapText="1" indent="1"/>
    </xf>
    <xf numFmtId="0" fontId="27" fillId="0" borderId="1" xfId="0" applyFont="1" applyFill="1" applyBorder="1" applyAlignment="1">
      <alignment horizontal="left" vertical="center" wrapText="1" indent="1"/>
    </xf>
    <xf numFmtId="0" fontId="37" fillId="2" borderId="1" xfId="3102" applyFont="1" applyFill="1" applyBorder="1" applyAlignment="1">
      <alignment horizontal="left" vertical="center" wrapText="1" indent="1"/>
    </xf>
    <xf numFmtId="0" fontId="39" fillId="2" borderId="1" xfId="3734" applyFont="1" applyFill="1" applyBorder="1" applyAlignment="1">
      <alignment horizontal="left" vertical="center" wrapText="1" indent="1"/>
    </xf>
    <xf numFmtId="183" fontId="40" fillId="0" borderId="0" xfId="0" applyNumberFormat="1" applyFont="1" applyFill="1" applyBorder="1" applyAlignment="1" applyProtection="1">
      <alignment horizontal="right" vertical="center"/>
      <protection locked="0"/>
    </xf>
    <xf numFmtId="187" fontId="33" fillId="2" borderId="1" xfId="0" applyNumberFormat="1" applyFont="1" applyFill="1" applyBorder="1" applyAlignment="1">
      <alignment horizontal="center" vertical="center"/>
    </xf>
    <xf numFmtId="177" fontId="29" fillId="0" borderId="0" xfId="3784" applyNumberFormat="1" applyFill="1">
      <alignment vertical="center"/>
    </xf>
    <xf numFmtId="0" fontId="41"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horizontal="center" vertical="center"/>
    </xf>
    <xf numFmtId="0" fontId="29" fillId="0" borderId="0" xfId="3732" applyBorder="1" applyAlignment="1">
      <alignment horizontal="right" vertical="center"/>
    </xf>
    <xf numFmtId="0" fontId="27" fillId="0" borderId="0" xfId="3732" applyFont="1" applyBorder="1" applyAlignment="1">
      <alignment horizontal="right" vertical="center"/>
    </xf>
    <xf numFmtId="0" fontId="19" fillId="0" borderId="5" xfId="3804" applyFont="1" applyFill="1" applyBorder="1" applyAlignment="1">
      <alignment horizontal="center" vertical="center"/>
    </xf>
    <xf numFmtId="0" fontId="19" fillId="0" borderId="7" xfId="0" applyFont="1" applyFill="1" applyBorder="1" applyAlignment="1">
      <alignment horizontal="center" vertical="center"/>
    </xf>
    <xf numFmtId="0" fontId="18" fillId="0" borderId="8" xfId="0" applyFont="1" applyBorder="1" applyAlignment="1">
      <alignment horizontal="center" vertical="center"/>
    </xf>
    <xf numFmtId="182" fontId="18" fillId="0" borderId="9" xfId="3804" applyNumberFormat="1" applyFont="1" applyFill="1" applyBorder="1" applyAlignment="1">
      <alignment horizontal="right" vertical="center"/>
    </xf>
    <xf numFmtId="183" fontId="19" fillId="2" borderId="8" xfId="0" applyNumberFormat="1" applyFont="1" applyFill="1" applyBorder="1" applyAlignment="1">
      <alignment horizontal="left" vertical="center"/>
    </xf>
    <xf numFmtId="182" fontId="19" fillId="0" borderId="9" xfId="3804" applyNumberFormat="1" applyFont="1" applyFill="1" applyBorder="1" applyAlignment="1">
      <alignment horizontal="right" vertical="center"/>
    </xf>
    <xf numFmtId="183" fontId="19" fillId="2" borderId="8" xfId="0" applyNumberFormat="1" applyFont="1" applyFill="1" applyBorder="1" applyAlignment="1">
      <alignment horizontal="left" vertical="center" indent="1"/>
    </xf>
    <xf numFmtId="182" fontId="31" fillId="0" borderId="9" xfId="3804" applyNumberFormat="1" applyFont="1" applyFill="1" applyBorder="1" applyAlignment="1">
      <alignment horizontal="right" vertical="center"/>
    </xf>
    <xf numFmtId="183" fontId="33" fillId="2" borderId="8" xfId="0" applyNumberFormat="1" applyFont="1" applyFill="1" applyBorder="1" applyAlignment="1">
      <alignment horizontal="left" vertical="center"/>
    </xf>
    <xf numFmtId="183" fontId="33" fillId="2" borderId="8" xfId="0" applyNumberFormat="1" applyFont="1" applyFill="1" applyBorder="1" applyAlignment="1">
      <alignment horizontal="left" vertical="center" indent="1"/>
    </xf>
    <xf numFmtId="183" fontId="33" fillId="2" borderId="10" xfId="0" applyNumberFormat="1" applyFont="1" applyFill="1" applyBorder="1" applyAlignment="1">
      <alignment horizontal="left" vertical="center" indent="1"/>
    </xf>
    <xf numFmtId="182" fontId="31" fillId="0" borderId="12" xfId="3804" applyNumberFormat="1" applyFont="1" applyFill="1" applyBorder="1" applyAlignment="1">
      <alignment horizontal="right" vertical="center"/>
    </xf>
    <xf numFmtId="0" fontId="42" fillId="0" borderId="0" xfId="0" applyFont="1" applyFill="1">
      <alignment vertical="center"/>
    </xf>
    <xf numFmtId="0" fontId="43" fillId="0" borderId="0" xfId="0" applyFont="1" applyFill="1">
      <alignment vertical="center"/>
    </xf>
    <xf numFmtId="14" fontId="19" fillId="0" borderId="5" xfId="3897" applyNumberFormat="1" applyFont="1" applyFill="1" applyBorder="1" applyAlignment="1" applyProtection="1">
      <alignment horizontal="center" vertical="center"/>
      <protection locked="0"/>
    </xf>
    <xf numFmtId="182" fontId="28" fillId="0" borderId="7" xfId="3897" applyNumberFormat="1" applyFont="1" applyFill="1" applyBorder="1" applyAlignment="1" applyProtection="1">
      <alignment horizontal="center" vertical="center" wrapText="1"/>
      <protection locked="0"/>
    </xf>
    <xf numFmtId="14" fontId="18" fillId="0" borderId="13" xfId="3897" applyNumberFormat="1" applyFont="1" applyFill="1" applyBorder="1" applyAlignment="1" applyProtection="1">
      <alignment horizontal="center" vertical="center"/>
      <protection locked="0"/>
    </xf>
    <xf numFmtId="182" fontId="18" fillId="2" borderId="9" xfId="3732" applyNumberFormat="1" applyFont="1" applyFill="1" applyBorder="1" applyAlignment="1">
      <alignment horizontal="right" vertical="center"/>
    </xf>
    <xf numFmtId="0" fontId="19" fillId="0" borderId="13" xfId="0" applyFont="1" applyFill="1" applyBorder="1" applyAlignment="1">
      <alignment horizontal="center" vertical="center"/>
    </xf>
    <xf numFmtId="182" fontId="19" fillId="2" borderId="9" xfId="3732" applyNumberFormat="1" applyFont="1" applyFill="1" applyBorder="1" applyAlignment="1">
      <alignment horizontal="right" vertical="center"/>
    </xf>
    <xf numFmtId="177" fontId="19" fillId="2" borderId="13" xfId="0" applyNumberFormat="1" applyFont="1" applyFill="1" applyBorder="1" applyAlignment="1">
      <alignment horizontal="center" vertical="center"/>
    </xf>
    <xf numFmtId="177" fontId="33" fillId="2" borderId="13" xfId="0" applyNumberFormat="1" applyFont="1" applyFill="1" applyBorder="1" applyAlignment="1">
      <alignment horizontal="center" vertical="center"/>
    </xf>
    <xf numFmtId="182" fontId="33" fillId="2" borderId="9" xfId="3732" applyNumberFormat="1" applyFont="1" applyFill="1" applyBorder="1" applyAlignment="1">
      <alignment horizontal="right" vertical="center"/>
    </xf>
    <xf numFmtId="177" fontId="33" fillId="2" borderId="14" xfId="0" applyNumberFormat="1" applyFont="1" applyFill="1" applyBorder="1" applyAlignment="1">
      <alignment horizontal="center" vertical="center"/>
    </xf>
    <xf numFmtId="182" fontId="33" fillId="2" borderId="12" xfId="3732" applyNumberFormat="1" applyFont="1" applyFill="1" applyBorder="1" applyAlignment="1">
      <alignment horizontal="right" vertical="center"/>
    </xf>
    <xf numFmtId="182" fontId="24" fillId="0" borderId="0" xfId="3804" applyNumberFormat="1" applyFont="1" applyFill="1" applyAlignment="1">
      <alignment horizontal="right"/>
    </xf>
    <xf numFmtId="0" fontId="24" fillId="0" borderId="0" xfId="3804" applyFont="1" applyFill="1"/>
    <xf numFmtId="0" fontId="27" fillId="0" borderId="0" xfId="3732" applyFont="1" applyFill="1" applyBorder="1" applyAlignment="1">
      <alignment horizontal="right" vertical="center"/>
    </xf>
    <xf numFmtId="0" fontId="19" fillId="0" borderId="6" xfId="3804" applyFont="1" applyFill="1" applyBorder="1" applyAlignment="1">
      <alignment horizontal="center" vertical="center"/>
    </xf>
    <xf numFmtId="0" fontId="19" fillId="0" borderId="7" xfId="3804" applyFont="1" applyFill="1" applyBorder="1" applyAlignment="1">
      <alignment horizontal="center" vertical="center"/>
    </xf>
    <xf numFmtId="0" fontId="28" fillId="0" borderId="8" xfId="3732" applyFont="1" applyFill="1" applyBorder="1">
      <alignment vertical="center"/>
    </xf>
    <xf numFmtId="182" fontId="19" fillId="0" borderId="1" xfId="3804" applyNumberFormat="1" applyFont="1" applyFill="1" applyBorder="1" applyAlignment="1">
      <alignment horizontal="right" vertical="center"/>
    </xf>
    <xf numFmtId="0" fontId="28" fillId="0" borderId="8" xfId="3732" applyFont="1" applyFill="1" applyBorder="1" applyAlignment="1">
      <alignment horizontal="left" vertical="center" indent="2"/>
    </xf>
    <xf numFmtId="0" fontId="28" fillId="0" borderId="1" xfId="3732" applyFont="1" applyFill="1" applyBorder="1" applyAlignment="1">
      <alignment horizontal="left" vertical="center"/>
    </xf>
    <xf numFmtId="188" fontId="28" fillId="0" borderId="1" xfId="3732" applyNumberFormat="1" applyFont="1" applyFill="1" applyBorder="1" applyAlignment="1">
      <alignment horizontal="left" vertical="center"/>
    </xf>
    <xf numFmtId="0" fontId="27" fillId="0" borderId="8" xfId="3732" applyFont="1" applyFill="1" applyBorder="1" applyAlignment="1">
      <alignment horizontal="left" vertical="center" indent="2"/>
    </xf>
    <xf numFmtId="182" fontId="31" fillId="0" borderId="1" xfId="3804" applyNumberFormat="1" applyFont="1" applyFill="1" applyBorder="1" applyAlignment="1">
      <alignment horizontal="right" vertical="center"/>
    </xf>
    <xf numFmtId="188" fontId="27" fillId="0" borderId="1" xfId="3732" applyNumberFormat="1" applyFont="1" applyFill="1" applyBorder="1" applyAlignment="1">
      <alignment horizontal="left" vertical="center"/>
    </xf>
    <xf numFmtId="0" fontId="44" fillId="0" borderId="8" xfId="0" applyFont="1" applyFill="1" applyBorder="1" applyAlignment="1">
      <alignment horizontal="left" vertical="center" indent="3"/>
    </xf>
    <xf numFmtId="0" fontId="27" fillId="0" borderId="8" xfId="3732" applyFont="1" applyFill="1" applyBorder="1">
      <alignment vertical="center"/>
    </xf>
    <xf numFmtId="0" fontId="27" fillId="2" borderId="8" xfId="3732" applyFont="1" applyFill="1" applyBorder="1">
      <alignment vertical="center"/>
    </xf>
    <xf numFmtId="0" fontId="24" fillId="0" borderId="1" xfId="3804" applyFont="1" applyFill="1" applyBorder="1"/>
    <xf numFmtId="188" fontId="27" fillId="0" borderId="1" xfId="3732" applyNumberFormat="1" applyFont="1" applyFill="1" applyBorder="1" applyAlignment="1">
      <alignment horizontal="left" vertical="center" indent="1"/>
    </xf>
    <xf numFmtId="0" fontId="24" fillId="0" borderId="9" xfId="3804" applyFont="1" applyFill="1" applyBorder="1"/>
    <xf numFmtId="0" fontId="27" fillId="2" borderId="1" xfId="3732" applyFont="1" applyFill="1" applyBorder="1">
      <alignment vertical="center"/>
    </xf>
    <xf numFmtId="188" fontId="27" fillId="0" borderId="1" xfId="3732" applyNumberFormat="1" applyFont="1" applyFill="1" applyBorder="1" applyAlignment="1">
      <alignment vertical="center"/>
    </xf>
    <xf numFmtId="0" fontId="27" fillId="0" borderId="10" xfId="3732" applyFont="1" applyFill="1" applyBorder="1">
      <alignment vertical="center"/>
    </xf>
    <xf numFmtId="182" fontId="31" fillId="0" borderId="11" xfId="3804" applyNumberFormat="1" applyFont="1" applyFill="1" applyBorder="1" applyAlignment="1">
      <alignment horizontal="right" vertical="center"/>
    </xf>
    <xf numFmtId="188" fontId="27" fillId="0" borderId="11" xfId="3732" applyNumberFormat="1" applyFont="1" applyFill="1" applyBorder="1" applyAlignment="1">
      <alignment vertical="center"/>
    </xf>
    <xf numFmtId="0" fontId="29" fillId="0" borderId="15" xfId="3094" applyFont="1" applyFill="1" applyBorder="1" applyAlignment="1">
      <alignment horizontal="left" vertical="center" wrapText="1"/>
    </xf>
    <xf numFmtId="0" fontId="24" fillId="0" borderId="0" xfId="3804" applyFont="1" applyFill="1" applyBorder="1"/>
    <xf numFmtId="0" fontId="29" fillId="0" borderId="0" xfId="3094" applyFont="1" applyFill="1" applyBorder="1" applyAlignment="1">
      <alignment horizontal="center" vertical="center" wrapText="1"/>
    </xf>
    <xf numFmtId="0" fontId="41" fillId="0" borderId="0" xfId="3736" applyFont="1" applyFill="1" applyAlignment="1">
      <alignment vertical="center"/>
    </xf>
    <xf numFmtId="0" fontId="7" fillId="0" borderId="0" xfId="3736" applyFont="1" applyFill="1" applyAlignment="1">
      <alignment vertical="center"/>
    </xf>
    <xf numFmtId="0" fontId="29" fillId="0" borderId="0" xfId="3736" applyFill="1" applyBorder="1" applyAlignment="1">
      <alignment horizontal="right" vertical="center"/>
    </xf>
    <xf numFmtId="0" fontId="19" fillId="0" borderId="5" xfId="3805" applyFont="1" applyFill="1" applyBorder="1" applyAlignment="1">
      <alignment horizontal="center" vertical="center"/>
    </xf>
    <xf numFmtId="182" fontId="19" fillId="0" borderId="7" xfId="3897" applyNumberFormat="1" applyFont="1" applyFill="1" applyBorder="1" applyAlignment="1" applyProtection="1">
      <alignment horizontal="center" vertical="center" wrapText="1"/>
      <protection locked="0"/>
    </xf>
    <xf numFmtId="49" fontId="18" fillId="0" borderId="8" xfId="0" applyNumberFormat="1" applyFont="1" applyFill="1" applyBorder="1" applyAlignment="1" applyProtection="1">
      <alignment vertical="center"/>
    </xf>
    <xf numFmtId="183" fontId="18" fillId="0" borderId="9" xfId="0" applyNumberFormat="1" applyFont="1" applyFill="1" applyBorder="1" applyAlignment="1" applyProtection="1">
      <alignment horizontal="right" vertical="center"/>
    </xf>
    <xf numFmtId="183" fontId="33" fillId="0" borderId="12" xfId="0" applyNumberFormat="1" applyFont="1" applyFill="1" applyBorder="1" applyAlignment="1" applyProtection="1">
      <alignment vertical="center"/>
    </xf>
    <xf numFmtId="0" fontId="45" fillId="0" borderId="0" xfId="3897" applyFont="1" applyFill="1" applyAlignment="1" applyProtection="1">
      <alignment vertical="center" wrapText="1"/>
      <protection locked="0"/>
    </xf>
    <xf numFmtId="0" fontId="45" fillId="0" borderId="0" xfId="3897" applyFill="1" applyAlignment="1" applyProtection="1">
      <alignment vertical="center"/>
      <protection locked="0"/>
    </xf>
    <xf numFmtId="182" fontId="45" fillId="0" borderId="0" xfId="3897" applyNumberFormat="1" applyFill="1" applyAlignment="1" applyProtection="1">
      <alignment vertical="center"/>
      <protection locked="0"/>
    </xf>
    <xf numFmtId="0" fontId="7" fillId="0" borderId="0" xfId="3736" applyFont="1" applyFill="1" applyBorder="1" applyAlignment="1">
      <alignment horizontal="center" vertical="center"/>
    </xf>
    <xf numFmtId="0" fontId="29" fillId="2" borderId="0" xfId="3736" applyFill="1" applyBorder="1" applyAlignment="1">
      <alignment horizontal="center" vertical="center"/>
    </xf>
    <xf numFmtId="0" fontId="27" fillId="2" borderId="0" xfId="3736" applyFont="1" applyFill="1" applyBorder="1" applyAlignment="1">
      <alignment horizontal="right" vertical="center"/>
    </xf>
    <xf numFmtId="0" fontId="19" fillId="2" borderId="5" xfId="3736" applyFont="1" applyFill="1" applyBorder="1" applyAlignment="1">
      <alignment horizontal="center" vertical="center" wrapText="1"/>
    </xf>
    <xf numFmtId="182" fontId="19" fillId="2" borderId="6" xfId="3736" applyNumberFormat="1" applyFont="1" applyFill="1" applyBorder="1" applyAlignment="1">
      <alignment horizontal="center" vertical="center" wrapText="1"/>
    </xf>
    <xf numFmtId="182" fontId="19" fillId="2" borderId="7" xfId="3736" applyNumberFormat="1" applyFont="1" applyFill="1" applyBorder="1" applyAlignment="1">
      <alignment horizontal="center" vertical="center" wrapText="1"/>
    </xf>
    <xf numFmtId="0" fontId="19" fillId="2" borderId="8" xfId="3736" applyFont="1" applyFill="1" applyBorder="1" applyAlignment="1">
      <alignment horizontal="center" vertical="center" wrapText="1"/>
    </xf>
    <xf numFmtId="182" fontId="19" fillId="2" borderId="1" xfId="3736" applyNumberFormat="1" applyFont="1" applyFill="1" applyBorder="1" applyAlignment="1">
      <alignment horizontal="center" vertical="center" wrapText="1"/>
    </xf>
    <xf numFmtId="182" fontId="19" fillId="2" borderId="9" xfId="3736" applyNumberFormat="1" applyFont="1" applyFill="1" applyBorder="1" applyAlignment="1">
      <alignment horizontal="center" vertical="center" wrapText="1"/>
    </xf>
    <xf numFmtId="0" fontId="18" fillId="2" borderId="8" xfId="3736" applyFont="1" applyFill="1" applyBorder="1" applyAlignment="1">
      <alignment horizontal="center" vertical="center" wrapText="1"/>
    </xf>
    <xf numFmtId="182" fontId="18" fillId="2" borderId="1" xfId="3805" applyNumberFormat="1" applyFont="1" applyFill="1" applyBorder="1" applyAlignment="1">
      <alignment horizontal="right" vertical="center"/>
    </xf>
    <xf numFmtId="182" fontId="18" fillId="2" borderId="9" xfId="3805" applyNumberFormat="1" applyFont="1" applyFill="1" applyBorder="1" applyAlignment="1">
      <alignment horizontal="right" vertical="center"/>
    </xf>
    <xf numFmtId="49" fontId="28" fillId="2" borderId="8" xfId="0" applyNumberFormat="1" applyFont="1" applyFill="1" applyBorder="1" applyAlignment="1" applyProtection="1">
      <alignment horizontal="left" vertical="center" indent="1"/>
    </xf>
    <xf numFmtId="183" fontId="28" fillId="2" borderId="1" xfId="0" applyNumberFormat="1" applyFont="1" applyFill="1" applyBorder="1" applyAlignment="1" applyProtection="1">
      <alignment horizontal="right" vertical="center"/>
    </xf>
    <xf numFmtId="183" fontId="28" fillId="2" borderId="9" xfId="0" applyNumberFormat="1" applyFont="1" applyFill="1" applyBorder="1" applyAlignment="1" applyProtection="1">
      <alignment horizontal="right" vertical="center"/>
    </xf>
    <xf numFmtId="183" fontId="45" fillId="0" borderId="0" xfId="3897" applyNumberFormat="1" applyFill="1" applyAlignment="1" applyProtection="1">
      <alignment vertical="center"/>
      <protection locked="0"/>
    </xf>
    <xf numFmtId="0" fontId="46" fillId="2" borderId="1" xfId="3736" applyFont="1" applyFill="1" applyBorder="1" applyAlignment="1">
      <alignment horizontal="right" vertical="center"/>
    </xf>
    <xf numFmtId="49" fontId="28" fillId="0" borderId="8" xfId="0" applyNumberFormat="1" applyFont="1" applyFill="1" applyBorder="1" applyAlignment="1" applyProtection="1">
      <alignment horizontal="left" vertical="center" indent="1"/>
    </xf>
    <xf numFmtId="183" fontId="28" fillId="0" borderId="1" xfId="0" applyNumberFormat="1" applyFont="1" applyFill="1" applyBorder="1" applyAlignment="1" applyProtection="1">
      <alignment horizontal="right" vertical="center"/>
    </xf>
    <xf numFmtId="183" fontId="28" fillId="0" borderId="9" xfId="0" applyNumberFormat="1" applyFont="1" applyFill="1" applyBorder="1" applyAlignment="1" applyProtection="1">
      <alignment horizontal="right" vertical="center"/>
    </xf>
    <xf numFmtId="49" fontId="5" fillId="0" borderId="8" xfId="0" applyNumberFormat="1" applyFont="1" applyFill="1" applyBorder="1" applyAlignment="1" applyProtection="1">
      <alignment horizontal="left" vertical="center" indent="1"/>
    </xf>
    <xf numFmtId="183" fontId="5" fillId="2" borderId="1" xfId="0" applyNumberFormat="1" applyFont="1" applyFill="1" applyBorder="1" applyAlignment="1" applyProtection="1">
      <alignment horizontal="right" vertical="center"/>
    </xf>
    <xf numFmtId="183" fontId="5" fillId="0" borderId="1" xfId="0" applyNumberFormat="1" applyFont="1" applyFill="1" applyBorder="1" applyAlignment="1" applyProtection="1">
      <alignment horizontal="right" vertical="center"/>
    </xf>
    <xf numFmtId="183" fontId="5" fillId="0" borderId="9" xfId="0" applyNumberFormat="1" applyFont="1" applyFill="1" applyBorder="1" applyAlignment="1" applyProtection="1">
      <alignment horizontal="right" vertical="center"/>
    </xf>
    <xf numFmtId="0" fontId="47" fillId="0" borderId="1" xfId="3736" applyFont="1" applyFill="1" applyBorder="1" applyAlignment="1">
      <alignment horizontal="right" vertical="center"/>
    </xf>
    <xf numFmtId="183" fontId="27" fillId="0" borderId="1" xfId="0" applyNumberFormat="1" applyFont="1" applyFill="1" applyBorder="1" applyAlignment="1" applyProtection="1">
      <alignment horizontal="right" vertical="center"/>
    </xf>
    <xf numFmtId="0" fontId="48" fillId="0" borderId="1" xfId="3736" applyFont="1" applyFill="1" applyBorder="1" applyAlignment="1">
      <alignment horizontal="right" vertical="center"/>
    </xf>
    <xf numFmtId="0" fontId="45" fillId="0" borderId="10" xfId="3897" applyFill="1" applyBorder="1" applyAlignment="1" applyProtection="1">
      <alignment horizontal="left" vertical="center" indent="1"/>
      <protection locked="0"/>
    </xf>
    <xf numFmtId="183" fontId="5" fillId="2" borderId="11" xfId="0" applyNumberFormat="1" applyFont="1" applyFill="1" applyBorder="1" applyAlignment="1" applyProtection="1">
      <alignment horizontal="right" vertical="center"/>
    </xf>
    <xf numFmtId="182" fontId="45" fillId="0" borderId="11" xfId="3897" applyNumberFormat="1" applyFill="1" applyBorder="1" applyAlignment="1" applyProtection="1">
      <alignment vertical="center"/>
      <protection locked="0"/>
    </xf>
    <xf numFmtId="183" fontId="5" fillId="0" borderId="12" xfId="0" applyNumberFormat="1" applyFont="1" applyFill="1" applyBorder="1" applyAlignment="1" applyProtection="1">
      <alignment horizontal="right" vertical="center"/>
    </xf>
    <xf numFmtId="0" fontId="29" fillId="0" borderId="0" xfId="3094" applyFill="1">
      <alignment vertical="center"/>
    </xf>
    <xf numFmtId="182" fontId="29" fillId="0" borderId="0" xfId="3094" applyNumberFormat="1" applyFill="1">
      <alignment vertical="center"/>
    </xf>
    <xf numFmtId="176" fontId="29" fillId="0" borderId="0" xfId="3094" applyNumberFormat="1" applyFill="1">
      <alignment vertical="center"/>
    </xf>
    <xf numFmtId="0" fontId="49" fillId="0" borderId="0" xfId="3094" applyFont="1" applyFill="1" applyAlignment="1">
      <alignment horizontal="center" vertical="center"/>
    </xf>
    <xf numFmtId="182" fontId="49" fillId="0" borderId="0" xfId="3094" applyNumberFormat="1" applyFont="1" applyFill="1" applyAlignment="1">
      <alignment horizontal="center" vertical="center"/>
    </xf>
    <xf numFmtId="176" fontId="49" fillId="0" borderId="0" xfId="3094" applyNumberFormat="1" applyFont="1" applyFill="1" applyAlignment="1">
      <alignment horizontal="center" vertical="center"/>
    </xf>
    <xf numFmtId="0" fontId="50" fillId="0" borderId="5" xfId="3094" applyFont="1" applyFill="1" applyBorder="1" applyAlignment="1">
      <alignment horizontal="center" vertical="center"/>
    </xf>
    <xf numFmtId="182" fontId="50" fillId="0" borderId="6" xfId="3897" applyNumberFormat="1" applyFont="1" applyFill="1" applyBorder="1" applyAlignment="1" applyProtection="1">
      <alignment horizontal="center" vertical="center" wrapText="1"/>
      <protection locked="0"/>
    </xf>
    <xf numFmtId="176" fontId="50" fillId="0" borderId="6" xfId="3897" applyNumberFormat="1" applyFont="1" applyFill="1" applyBorder="1" applyAlignment="1" applyProtection="1">
      <alignment horizontal="center" vertical="center" wrapText="1"/>
      <protection locked="0"/>
    </xf>
    <xf numFmtId="0" fontId="50" fillId="0" borderId="6" xfId="3094" applyFont="1" applyFill="1" applyBorder="1" applyAlignment="1">
      <alignment horizontal="center" vertical="center"/>
    </xf>
    <xf numFmtId="0" fontId="50" fillId="0" borderId="7" xfId="3897" applyFont="1" applyFill="1" applyBorder="1" applyAlignment="1" applyProtection="1">
      <alignment horizontal="center" vertical="center" wrapText="1"/>
      <protection locked="0"/>
    </xf>
    <xf numFmtId="0" fontId="50" fillId="0" borderId="8" xfId="3094" applyFont="1" applyFill="1" applyBorder="1" applyAlignment="1">
      <alignment horizontal="center" vertical="center"/>
    </xf>
    <xf numFmtId="182" fontId="51" fillId="0" borderId="1" xfId="3094" applyNumberFormat="1" applyFont="1" applyFill="1" applyBorder="1">
      <alignment vertical="center"/>
    </xf>
    <xf numFmtId="176" fontId="50" fillId="0" borderId="1" xfId="3897" applyNumberFormat="1" applyFont="1" applyFill="1" applyBorder="1" applyAlignment="1" applyProtection="1">
      <alignment horizontal="center" vertical="center" wrapText="1"/>
      <protection locked="0"/>
    </xf>
    <xf numFmtId="0" fontId="50" fillId="0" borderId="1" xfId="3094" applyFont="1" applyFill="1" applyBorder="1" applyAlignment="1">
      <alignment horizontal="center" vertical="center"/>
    </xf>
    <xf numFmtId="0" fontId="50" fillId="0" borderId="9" xfId="3897" applyFont="1" applyFill="1" applyBorder="1" applyAlignment="1" applyProtection="1">
      <alignment horizontal="center" vertical="center" wrapText="1"/>
      <protection locked="0"/>
    </xf>
    <xf numFmtId="0" fontId="50" fillId="0" borderId="8" xfId="3896" applyFont="1" applyFill="1" applyBorder="1" applyAlignment="1" applyProtection="1">
      <alignment horizontal="left" vertical="center" wrapText="1"/>
      <protection locked="0"/>
    </xf>
    <xf numFmtId="180" fontId="51" fillId="0" borderId="1" xfId="3094" applyNumberFormat="1" applyFont="1" applyFill="1" applyBorder="1" applyAlignment="1">
      <alignment horizontal="right" vertical="center"/>
    </xf>
    <xf numFmtId="0" fontId="50" fillId="0" borderId="1" xfId="3896" applyFont="1" applyFill="1" applyBorder="1" applyAlignment="1" applyProtection="1">
      <alignment horizontal="left" vertical="center" wrapText="1"/>
      <protection locked="0"/>
    </xf>
    <xf numFmtId="180" fontId="51" fillId="0" borderId="9" xfId="3094" applyNumberFormat="1" applyFont="1" applyFill="1" applyBorder="1" applyAlignment="1">
      <alignment horizontal="right" vertical="center"/>
    </xf>
    <xf numFmtId="0" fontId="48" fillId="0" borderId="8" xfId="3094" applyFont="1" applyFill="1" applyBorder="1">
      <alignment vertical="center"/>
    </xf>
    <xf numFmtId="182" fontId="48" fillId="0" borderId="1" xfId="3094" applyNumberFormat="1" applyFont="1" applyFill="1" applyBorder="1" applyAlignment="1">
      <alignment horizontal="right" vertical="center"/>
    </xf>
    <xf numFmtId="180" fontId="48" fillId="0" borderId="1" xfId="3094" applyNumberFormat="1" applyFont="1" applyFill="1" applyBorder="1" applyAlignment="1">
      <alignment horizontal="right" vertical="center"/>
    </xf>
    <xf numFmtId="0" fontId="48" fillId="0" borderId="1" xfId="3094" applyFont="1" applyFill="1" applyBorder="1">
      <alignment vertical="center"/>
    </xf>
    <xf numFmtId="180" fontId="48" fillId="0" borderId="9" xfId="3094" applyNumberFormat="1" applyFont="1" applyFill="1" applyBorder="1" applyAlignment="1">
      <alignment horizontal="right" vertical="center"/>
    </xf>
    <xf numFmtId="0" fontId="48" fillId="0" borderId="8" xfId="3094" applyFont="1" applyFill="1" applyBorder="1" applyAlignment="1">
      <alignment horizontal="left" vertical="center" indent="1"/>
    </xf>
    <xf numFmtId="49" fontId="5" fillId="0" borderId="1" xfId="0" applyNumberFormat="1" applyFont="1" applyFill="1" applyBorder="1" applyAlignment="1" applyProtection="1">
      <alignment vertical="center"/>
    </xf>
    <xf numFmtId="0" fontId="48" fillId="0" borderId="8" xfId="3094" applyFont="1" applyFill="1" applyBorder="1" applyAlignment="1">
      <alignment horizontal="left" vertical="center" wrapText="1" indent="1"/>
    </xf>
    <xf numFmtId="0" fontId="37" fillId="0" borderId="8" xfId="3094" applyFont="1" applyFill="1" applyBorder="1" applyAlignment="1">
      <alignment horizontal="left" vertical="center" indent="1"/>
    </xf>
    <xf numFmtId="0" fontId="29" fillId="0" borderId="8" xfId="3094" applyFill="1" applyBorder="1">
      <alignment vertical="center"/>
    </xf>
    <xf numFmtId="182" fontId="27" fillId="0" borderId="1" xfId="3094" applyNumberFormat="1" applyFont="1" applyFill="1" applyBorder="1">
      <alignment vertical="center"/>
    </xf>
    <xf numFmtId="176" fontId="27" fillId="0" borderId="1" xfId="3094" applyNumberFormat="1" applyFont="1" applyFill="1" applyBorder="1">
      <alignment vertical="center"/>
    </xf>
    <xf numFmtId="0" fontId="27" fillId="0" borderId="8" xfId="3094" applyFont="1" applyFill="1" applyBorder="1">
      <alignment vertical="center"/>
    </xf>
    <xf numFmtId="0" fontId="51" fillId="0" borderId="9" xfId="3094" applyFont="1" applyFill="1" applyBorder="1" applyAlignment="1">
      <alignment horizontal="right" vertical="center"/>
    </xf>
    <xf numFmtId="183" fontId="27" fillId="0" borderId="1" xfId="3732" applyNumberFormat="1" applyFont="1" applyFill="1" applyBorder="1" applyAlignment="1">
      <alignment horizontal="right" vertical="center"/>
    </xf>
    <xf numFmtId="0" fontId="48" fillId="0" borderId="9" xfId="3094" applyFont="1" applyFill="1" applyBorder="1">
      <alignment vertical="center"/>
    </xf>
    <xf numFmtId="0" fontId="48" fillId="0" borderId="10" xfId="3094" applyFont="1" applyFill="1" applyBorder="1">
      <alignment vertical="center"/>
    </xf>
    <xf numFmtId="183" fontId="27" fillId="0" borderId="11" xfId="3732" applyNumberFormat="1" applyFont="1" applyFill="1" applyBorder="1" applyAlignment="1">
      <alignment horizontal="right" vertical="center"/>
    </xf>
    <xf numFmtId="180" fontId="48" fillId="0" borderId="11" xfId="3094" applyNumberFormat="1" applyFont="1" applyFill="1" applyBorder="1" applyAlignment="1">
      <alignment horizontal="right" vertical="center"/>
    </xf>
    <xf numFmtId="0" fontId="48" fillId="0" borderId="11" xfId="3094" applyFont="1" applyFill="1" applyBorder="1">
      <alignment vertical="center"/>
    </xf>
    <xf numFmtId="182" fontId="48" fillId="0" borderId="11" xfId="3094" applyNumberFormat="1" applyFont="1" applyFill="1" applyBorder="1" applyAlignment="1">
      <alignment horizontal="right" vertical="center"/>
    </xf>
    <xf numFmtId="0" fontId="48" fillId="0" borderId="12" xfId="3094" applyFont="1" applyFill="1" applyBorder="1">
      <alignment vertical="center"/>
    </xf>
    <xf numFmtId="0" fontId="29" fillId="0" borderId="0" xfId="3094" applyFont="1" applyFill="1" applyBorder="1" applyAlignment="1">
      <alignment horizontal="left" vertical="center" wrapText="1"/>
    </xf>
    <xf numFmtId="185" fontId="52" fillId="0" borderId="0" xfId="3739" applyNumberFormat="1" applyFont="1" applyBorder="1" applyAlignment="1">
      <alignment vertical="center"/>
    </xf>
    <xf numFmtId="41" fontId="53" fillId="2" borderId="0" xfId="3917" applyFont="1" applyFill="1" applyBorder="1" applyAlignment="1">
      <alignment vertical="center"/>
    </xf>
    <xf numFmtId="41" fontId="53" fillId="0" borderId="0" xfId="3917" applyFont="1" applyFill="1" applyBorder="1" applyAlignment="1">
      <alignment vertical="center"/>
    </xf>
    <xf numFmtId="185" fontId="52" fillId="0" borderId="0" xfId="3739" applyNumberFormat="1" applyFont="1" applyAlignment="1">
      <alignment vertical="center"/>
    </xf>
    <xf numFmtId="41" fontId="52" fillId="0" borderId="0" xfId="3917" applyFont="1" applyAlignment="1">
      <alignment vertical="center"/>
    </xf>
    <xf numFmtId="181" fontId="52" fillId="0" borderId="0" xfId="3739" applyNumberFormat="1" applyFont="1" applyAlignment="1">
      <alignment vertical="center"/>
    </xf>
    <xf numFmtId="0" fontId="22" fillId="0" borderId="0" xfId="3732" applyFont="1" applyFill="1" applyAlignment="1">
      <alignment vertical="center"/>
    </xf>
    <xf numFmtId="0" fontId="7" fillId="0" borderId="0" xfId="0" applyFont="1" applyFill="1" applyBorder="1" applyAlignment="1">
      <alignment vertical="center"/>
    </xf>
    <xf numFmtId="185" fontId="54" fillId="3" borderId="0" xfId="3739" applyNumberFormat="1" applyFont="1" applyFill="1" applyAlignment="1" applyProtection="1">
      <alignment horizontal="center" vertical="center"/>
    </xf>
    <xf numFmtId="41" fontId="52" fillId="0" borderId="0" xfId="3917" applyFont="1" applyFill="1" applyBorder="1" applyAlignment="1" applyProtection="1">
      <alignment horizontal="center" vertical="center"/>
    </xf>
    <xf numFmtId="181" fontId="32" fillId="3" borderId="0" xfId="3739" applyNumberFormat="1" applyFont="1" applyFill="1" applyBorder="1" applyAlignment="1" applyProtection="1">
      <alignment horizontal="right" vertical="center"/>
    </xf>
    <xf numFmtId="185" fontId="55" fillId="3" borderId="5" xfId="3804" applyNumberFormat="1" applyFont="1" applyFill="1" applyBorder="1" applyAlignment="1" applyProtection="1">
      <alignment horizontal="center" vertical="center"/>
    </xf>
    <xf numFmtId="185" fontId="55" fillId="3" borderId="6" xfId="3804" applyNumberFormat="1" applyFont="1" applyFill="1" applyBorder="1" applyAlignment="1" applyProtection="1">
      <alignment horizontal="center" vertical="center"/>
    </xf>
    <xf numFmtId="41" fontId="55" fillId="3" borderId="6" xfId="3917" applyFont="1" applyFill="1" applyBorder="1" applyAlignment="1" applyProtection="1">
      <alignment horizontal="center" vertical="center"/>
    </xf>
    <xf numFmtId="181" fontId="55" fillId="2" borderId="7" xfId="3739" applyNumberFormat="1" applyFont="1" applyFill="1" applyBorder="1" applyAlignment="1">
      <alignment horizontal="center" vertical="center" wrapText="1"/>
    </xf>
    <xf numFmtId="185" fontId="55" fillId="3" borderId="8" xfId="3804" applyNumberFormat="1" applyFont="1" applyFill="1" applyBorder="1" applyAlignment="1" applyProtection="1">
      <alignment horizontal="center" vertical="center"/>
    </xf>
    <xf numFmtId="185" fontId="55" fillId="3" borderId="1" xfId="3804" applyNumberFormat="1" applyFont="1" applyFill="1" applyBorder="1" applyAlignment="1" applyProtection="1">
      <alignment horizontal="center" vertical="center"/>
    </xf>
    <xf numFmtId="183" fontId="55" fillId="3" borderId="1" xfId="3917" applyNumberFormat="1" applyFont="1" applyFill="1" applyBorder="1" applyAlignment="1" applyProtection="1">
      <alignment horizontal="right" vertical="center"/>
    </xf>
    <xf numFmtId="180" fontId="56" fillId="2" borderId="9" xfId="3739" applyNumberFormat="1" applyFont="1" applyFill="1" applyBorder="1" applyAlignment="1" applyProtection="1">
      <alignment horizontal="right" vertical="center"/>
    </xf>
    <xf numFmtId="185" fontId="50" fillId="3" borderId="8" xfId="3804" applyNumberFormat="1" applyFont="1" applyFill="1" applyBorder="1" applyAlignment="1" applyProtection="1">
      <alignment horizontal="left" vertical="center" wrapText="1"/>
    </xf>
    <xf numFmtId="185" fontId="50" fillId="4" borderId="1" xfId="3804" applyNumberFormat="1" applyFont="1" applyFill="1" applyBorder="1" applyAlignment="1" applyProtection="1">
      <alignment horizontal="left" vertical="center" wrapText="1"/>
    </xf>
    <xf numFmtId="183" fontId="56" fillId="2" borderId="1" xfId="3917" applyNumberFormat="1" applyFont="1" applyFill="1" applyBorder="1" applyAlignment="1" applyProtection="1">
      <alignment horizontal="right" vertical="center"/>
    </xf>
    <xf numFmtId="185" fontId="31" fillId="0" borderId="8" xfId="3804" applyNumberFormat="1" applyFont="1" applyFill="1" applyBorder="1" applyAlignment="1" applyProtection="1">
      <alignment horizontal="left" vertical="center" wrapText="1" indent="2"/>
    </xf>
    <xf numFmtId="185" fontId="31" fillId="4" borderId="1" xfId="3804" applyNumberFormat="1" applyFont="1" applyFill="1" applyBorder="1" applyAlignment="1" applyProtection="1">
      <alignment horizontal="left" vertical="center" wrapText="1" indent="2"/>
    </xf>
    <xf numFmtId="183" fontId="31" fillId="2" borderId="1" xfId="3917" applyNumberFormat="1" applyFont="1" applyFill="1" applyBorder="1" applyAlignment="1" applyProtection="1">
      <alignment horizontal="right" vertical="center"/>
    </xf>
    <xf numFmtId="180" fontId="31" fillId="2" borderId="9" xfId="3739" applyNumberFormat="1" applyFont="1" applyFill="1" applyBorder="1" applyAlignment="1" applyProtection="1">
      <alignment horizontal="right" vertical="center"/>
    </xf>
    <xf numFmtId="185" fontId="50" fillId="0" borderId="8" xfId="3804" applyNumberFormat="1" applyFont="1" applyFill="1" applyBorder="1" applyAlignment="1" applyProtection="1">
      <alignment horizontal="left" vertical="center" wrapText="1"/>
    </xf>
    <xf numFmtId="185" fontId="50" fillId="4" borderId="2" xfId="3804" applyNumberFormat="1" applyFont="1" applyFill="1" applyBorder="1" applyAlignment="1" applyProtection="1">
      <alignment horizontal="left" vertical="center" wrapText="1"/>
    </xf>
    <xf numFmtId="41" fontId="52" fillId="0" borderId="9" xfId="3917" applyFont="1" applyBorder="1" applyAlignment="1">
      <alignment vertical="center"/>
    </xf>
    <xf numFmtId="185" fontId="50" fillId="0" borderId="10" xfId="3804" applyNumberFormat="1" applyFont="1" applyFill="1" applyBorder="1" applyAlignment="1" applyProtection="1">
      <alignment horizontal="left" vertical="center" wrapText="1"/>
    </xf>
    <xf numFmtId="185" fontId="52" fillId="0" borderId="16" xfId="3739" applyNumberFormat="1" applyFont="1" applyBorder="1" applyAlignment="1">
      <alignment vertical="center"/>
    </xf>
    <xf numFmtId="183" fontId="56" fillId="2" borderId="11" xfId="3917" applyNumberFormat="1" applyFont="1" applyFill="1" applyBorder="1" applyAlignment="1" applyProtection="1">
      <alignment horizontal="right" vertical="center"/>
    </xf>
    <xf numFmtId="181" fontId="52" fillId="0" borderId="12" xfId="3739" applyNumberFormat="1" applyFont="1" applyBorder="1" applyAlignment="1">
      <alignment vertical="center"/>
    </xf>
    <xf numFmtId="0" fontId="29" fillId="0" borderId="0" xfId="3732" applyFill="1">
      <alignment vertical="center"/>
    </xf>
    <xf numFmtId="41" fontId="52" fillId="2" borderId="0" xfId="3917" applyFont="1" applyFill="1" applyAlignment="1">
      <alignment vertical="center"/>
    </xf>
    <xf numFmtId="181" fontId="52" fillId="2" borderId="0" xfId="3739" applyNumberFormat="1" applyFont="1" applyFill="1" applyAlignment="1">
      <alignment vertical="center"/>
    </xf>
    <xf numFmtId="41" fontId="52" fillId="2" borderId="0" xfId="3917" applyFont="1" applyFill="1" applyBorder="1" applyAlignment="1" applyProtection="1">
      <alignment horizontal="center" vertical="center"/>
    </xf>
    <xf numFmtId="181" fontId="32" fillId="2" borderId="0" xfId="3739" applyNumberFormat="1" applyFont="1" applyFill="1" applyBorder="1" applyAlignment="1" applyProtection="1">
      <alignment horizontal="right" vertical="center"/>
    </xf>
    <xf numFmtId="41" fontId="55" fillId="2" borderId="6" xfId="3917" applyFont="1" applyFill="1" applyBorder="1" applyAlignment="1" applyProtection="1">
      <alignment horizontal="center" vertical="center"/>
    </xf>
    <xf numFmtId="181" fontId="55" fillId="2" borderId="9" xfId="3739" applyNumberFormat="1" applyFont="1" applyFill="1" applyBorder="1" applyAlignment="1">
      <alignment horizontal="right" vertical="center" wrapText="1"/>
    </xf>
    <xf numFmtId="185" fontId="31" fillId="0" borderId="8" xfId="3804" applyNumberFormat="1" applyFont="1" applyFill="1" applyBorder="1" applyAlignment="1" applyProtection="1">
      <alignment horizontal="left" vertical="center" wrapText="1" indent="1"/>
    </xf>
    <xf numFmtId="181" fontId="50" fillId="2" borderId="9" xfId="3739" applyNumberFormat="1" applyFont="1" applyFill="1" applyBorder="1" applyAlignment="1">
      <alignment horizontal="right" vertical="center" wrapText="1"/>
    </xf>
    <xf numFmtId="0" fontId="31" fillId="2" borderId="9" xfId="3739" applyNumberFormat="1" applyFont="1" applyFill="1" applyBorder="1" applyAlignment="1" applyProtection="1">
      <alignment horizontal="right" vertical="center"/>
    </xf>
    <xf numFmtId="0" fontId="56" fillId="2" borderId="9" xfId="3739" applyNumberFormat="1" applyFont="1" applyFill="1" applyBorder="1" applyAlignment="1" applyProtection="1">
      <alignment horizontal="right" vertical="center"/>
    </xf>
    <xf numFmtId="185" fontId="50" fillId="0" borderId="8" xfId="3804" applyNumberFormat="1" applyFont="1" applyFill="1" applyBorder="1" applyAlignment="1" applyProtection="1">
      <alignment horizontal="left" vertical="center" wrapText="1" indent="1"/>
    </xf>
    <xf numFmtId="180" fontId="56" fillId="2" borderId="12" xfId="3739" applyNumberFormat="1" applyFont="1" applyFill="1" applyBorder="1" applyAlignment="1" applyProtection="1">
      <alignment horizontal="right" vertical="center"/>
    </xf>
    <xf numFmtId="0" fontId="24" fillId="2" borderId="0" xfId="3781" applyFont="1" applyFill="1" applyAlignment="1">
      <alignment vertical="center"/>
    </xf>
    <xf numFmtId="0" fontId="24" fillId="2" borderId="0" xfId="3781" applyFont="1" applyFill="1">
      <alignment vertical="center"/>
    </xf>
    <xf numFmtId="183" fontId="26" fillId="2" borderId="0" xfId="3697" applyNumberFormat="1" applyFont="1" applyFill="1" applyBorder="1" applyAlignment="1">
      <alignment horizontal="center" vertical="center"/>
    </xf>
    <xf numFmtId="0" fontId="50" fillId="2" borderId="5" xfId="3732" applyFont="1" applyFill="1" applyBorder="1" applyAlignment="1">
      <alignment horizontal="center" vertical="center"/>
    </xf>
    <xf numFmtId="182" fontId="50" fillId="2" borderId="6" xfId="3897" applyNumberFormat="1" applyFont="1" applyFill="1" applyBorder="1" applyAlignment="1" applyProtection="1">
      <alignment horizontal="center" vertical="center" wrapText="1"/>
      <protection locked="0"/>
    </xf>
    <xf numFmtId="0" fontId="50" fillId="2" borderId="6" xfId="3897" applyFont="1" applyFill="1" applyBorder="1" applyAlignment="1" applyProtection="1">
      <alignment horizontal="center" vertical="center" wrapText="1"/>
      <protection locked="0"/>
    </xf>
    <xf numFmtId="0" fontId="50" fillId="2" borderId="6" xfId="3732" applyFont="1" applyFill="1" applyBorder="1" applyAlignment="1">
      <alignment horizontal="center" vertical="center"/>
    </xf>
    <xf numFmtId="0" fontId="50" fillId="2" borderId="8" xfId="3697" applyFont="1" applyFill="1" applyBorder="1" applyAlignment="1">
      <alignment horizontal="center" vertical="center"/>
    </xf>
    <xf numFmtId="183" fontId="56" fillId="2" borderId="1" xfId="0" applyNumberFormat="1" applyFont="1" applyFill="1" applyBorder="1" applyAlignment="1" applyProtection="1">
      <alignment vertical="center"/>
    </xf>
    <xf numFmtId="182" fontId="56" fillId="2" borderId="1" xfId="3919" applyNumberFormat="1" applyFont="1" applyFill="1" applyBorder="1" applyAlignment="1">
      <alignment horizontal="right" vertical="center"/>
    </xf>
    <xf numFmtId="180" fontId="57" fillId="2" borderId="1" xfId="3732" applyNumberFormat="1" applyFont="1" applyFill="1" applyBorder="1">
      <alignment vertical="center"/>
    </xf>
    <xf numFmtId="0" fontId="50" fillId="2" borderId="1" xfId="3697" applyFont="1" applyFill="1" applyBorder="1" applyAlignment="1">
      <alignment horizontal="center" vertical="center"/>
    </xf>
    <xf numFmtId="0" fontId="50" fillId="2" borderId="8" xfId="3697" applyFont="1" applyFill="1" applyBorder="1" applyAlignment="1">
      <alignment horizontal="left" vertical="center"/>
    </xf>
    <xf numFmtId="0" fontId="50" fillId="2" borderId="1" xfId="3697" applyFont="1" applyFill="1" applyBorder="1" applyAlignment="1">
      <alignment horizontal="left" vertical="center"/>
    </xf>
    <xf numFmtId="182" fontId="27" fillId="2" borderId="8" xfId="3732" applyNumberFormat="1" applyFont="1" applyFill="1" applyBorder="1">
      <alignment vertical="center"/>
    </xf>
    <xf numFmtId="183" fontId="33" fillId="2" borderId="1" xfId="0" applyNumberFormat="1" applyFont="1" applyFill="1" applyBorder="1" applyAlignment="1" applyProtection="1">
      <alignment vertical="center"/>
    </xf>
    <xf numFmtId="182" fontId="31" fillId="2" borderId="1" xfId="3919" applyNumberFormat="1" applyFont="1" applyFill="1" applyBorder="1" applyAlignment="1">
      <alignment horizontal="right" vertical="center"/>
    </xf>
    <xf numFmtId="180" fontId="27" fillId="2" borderId="1" xfId="3732" applyNumberFormat="1" applyFont="1" applyFill="1" applyBorder="1">
      <alignment vertical="center"/>
    </xf>
    <xf numFmtId="182" fontId="27" fillId="2" borderId="1" xfId="3732" applyNumberFormat="1" applyFont="1" applyFill="1" applyBorder="1">
      <alignment vertical="center"/>
    </xf>
    <xf numFmtId="182" fontId="27" fillId="2" borderId="8" xfId="3732" applyNumberFormat="1" applyFont="1" applyFill="1" applyBorder="1" applyAlignment="1">
      <alignment horizontal="left" vertical="center" indent="1"/>
    </xf>
    <xf numFmtId="182" fontId="27" fillId="2" borderId="1" xfId="3732" applyNumberFormat="1" applyFont="1" applyFill="1" applyBorder="1" applyAlignment="1">
      <alignment horizontal="left" vertical="center" indent="1"/>
    </xf>
    <xf numFmtId="182" fontId="27" fillId="2" borderId="8" xfId="3732" applyNumberFormat="1" applyFont="1" applyFill="1" applyBorder="1" applyAlignment="1">
      <alignment horizontal="left" vertical="center" wrapText="1" indent="1"/>
    </xf>
    <xf numFmtId="0" fontId="58" fillId="2" borderId="10" xfId="3781" applyFont="1" applyFill="1" applyBorder="1" applyAlignment="1">
      <alignment horizontal="center" vertical="center"/>
    </xf>
    <xf numFmtId="0" fontId="59" fillId="2" borderId="11" xfId="3781" applyFont="1" applyFill="1" applyBorder="1" applyAlignment="1">
      <alignment horizontal="center" vertical="center"/>
    </xf>
    <xf numFmtId="0" fontId="60" fillId="2" borderId="11" xfId="3697" applyFont="1" applyFill="1" applyBorder="1" applyAlignment="1">
      <alignment horizontal="left" vertical="center"/>
    </xf>
    <xf numFmtId="0" fontId="29" fillId="2" borderId="0" xfId="2993" applyFont="1" applyFill="1" applyAlignment="1">
      <alignment horizontal="left" vertical="center" wrapText="1"/>
    </xf>
    <xf numFmtId="0" fontId="31" fillId="2" borderId="0" xfId="3781" applyFont="1" applyFill="1">
      <alignment vertical="center"/>
    </xf>
    <xf numFmtId="0" fontId="50" fillId="2" borderId="7" xfId="3897" applyFont="1" applyFill="1" applyBorder="1" applyAlignment="1" applyProtection="1">
      <alignment horizontal="center" vertical="center" wrapText="1"/>
      <protection locked="0"/>
    </xf>
    <xf numFmtId="180" fontId="57" fillId="2" borderId="9" xfId="3732" applyNumberFormat="1" applyFont="1" applyFill="1" applyBorder="1">
      <alignment vertical="center"/>
    </xf>
    <xf numFmtId="180" fontId="27" fillId="2" borderId="9" xfId="3732" applyNumberFormat="1" applyFont="1" applyFill="1" applyBorder="1">
      <alignment vertical="center"/>
    </xf>
    <xf numFmtId="0" fontId="59" fillId="2" borderId="12" xfId="3781" applyFont="1" applyFill="1" applyBorder="1" applyAlignment="1">
      <alignment horizontal="center" vertical="center"/>
    </xf>
    <xf numFmtId="0" fontId="24" fillId="2" borderId="0" xfId="2993" applyFont="1" applyFill="1" applyAlignment="1"/>
    <xf numFmtId="0" fontId="29" fillId="2" borderId="0" xfId="2993" applyFill="1" applyAlignment="1"/>
    <xf numFmtId="182" fontId="29" fillId="2" borderId="0" xfId="2993" applyNumberFormat="1" applyFill="1" applyAlignment="1">
      <alignment horizontal="center" vertical="center"/>
    </xf>
    <xf numFmtId="0" fontId="2" fillId="2" borderId="0" xfId="2993" applyFont="1" applyFill="1" applyAlignment="1">
      <alignment horizontal="center" vertical="center"/>
    </xf>
    <xf numFmtId="0" fontId="50" fillId="2" borderId="6" xfId="3783" applyFont="1" applyFill="1" applyBorder="1" applyAlignment="1">
      <alignment horizontal="center" vertical="center"/>
    </xf>
    <xf numFmtId="0" fontId="50" fillId="2" borderId="8" xfId="3732" applyFont="1" applyFill="1" applyBorder="1" applyAlignment="1">
      <alignment horizontal="center" vertical="center"/>
    </xf>
    <xf numFmtId="182" fontId="56" fillId="2" borderId="1" xfId="2993" applyNumberFormat="1" applyFont="1" applyFill="1" applyBorder="1" applyAlignment="1">
      <alignment horizontal="right" vertical="center"/>
    </xf>
    <xf numFmtId="176" fontId="56" fillId="2" borderId="1" xfId="2993" applyNumberFormat="1" applyFont="1" applyFill="1" applyBorder="1" applyAlignment="1">
      <alignment horizontal="right" vertical="center"/>
    </xf>
    <xf numFmtId="180" fontId="55" fillId="2" borderId="1" xfId="3783" applyNumberFormat="1" applyFont="1" applyFill="1" applyBorder="1" applyAlignment="1">
      <alignment horizontal="right" vertical="center"/>
    </xf>
    <xf numFmtId="0" fontId="50" fillId="2" borderId="1" xfId="3783" applyFont="1" applyFill="1" applyBorder="1" applyAlignment="1">
      <alignment horizontal="center" vertical="center"/>
    </xf>
    <xf numFmtId="0" fontId="50" fillId="2" borderId="8" xfId="2993" applyFont="1" applyFill="1" applyBorder="1" applyAlignment="1">
      <alignment vertical="center"/>
    </xf>
    <xf numFmtId="186" fontId="50" fillId="2" borderId="1" xfId="2993" applyNumberFormat="1" applyFont="1" applyFill="1" applyBorder="1" applyAlignment="1">
      <alignment vertical="center"/>
    </xf>
    <xf numFmtId="0" fontId="27" fillId="2" borderId="8" xfId="2993" applyFont="1" applyFill="1" applyBorder="1">
      <alignment vertical="center"/>
    </xf>
    <xf numFmtId="176" fontId="31" fillId="2" borderId="1" xfId="2993" applyNumberFormat="1" applyFont="1" applyFill="1" applyBorder="1" applyAlignment="1">
      <alignment horizontal="right" vertical="center"/>
    </xf>
    <xf numFmtId="180" fontId="50" fillId="2" borderId="1" xfId="3783" applyNumberFormat="1" applyFont="1" applyFill="1" applyBorder="1" applyAlignment="1">
      <alignment horizontal="right" vertical="center"/>
    </xf>
    <xf numFmtId="0" fontId="27" fillId="2" borderId="1" xfId="2993" applyFont="1" applyFill="1" applyBorder="1">
      <alignment vertical="center"/>
    </xf>
    <xf numFmtId="181" fontId="31" fillId="2" borderId="1" xfId="3919" applyNumberFormat="1" applyFont="1" applyFill="1" applyBorder="1" applyAlignment="1">
      <alignment horizontal="right" vertical="center"/>
    </xf>
    <xf numFmtId="177" fontId="27" fillId="2" borderId="1" xfId="2993" applyNumberFormat="1" applyFont="1" applyFill="1" applyBorder="1" applyAlignment="1">
      <alignment horizontal="left" vertical="center" indent="1"/>
    </xf>
    <xf numFmtId="182" fontId="58" fillId="2" borderId="1" xfId="3919" applyNumberFormat="1" applyFont="1" applyFill="1" applyBorder="1" applyAlignment="1">
      <alignment horizontal="right" vertical="center"/>
    </xf>
    <xf numFmtId="182" fontId="58" fillId="2" borderId="1" xfId="3919" applyNumberFormat="1" applyFont="1" applyFill="1" applyBorder="1" applyAlignment="1">
      <alignment horizontal="center" vertical="center"/>
    </xf>
    <xf numFmtId="3" fontId="33" fillId="2" borderId="1" xfId="0" applyNumberFormat="1" applyFont="1" applyFill="1" applyBorder="1" applyAlignment="1" applyProtection="1">
      <alignment horizontal="left" vertical="center" wrapText="1" indent="1"/>
    </xf>
    <xf numFmtId="0" fontId="27" fillId="2" borderId="8" xfId="2993" applyFont="1" applyFill="1" applyBorder="1" applyAlignment="1">
      <alignment vertical="center"/>
    </xf>
    <xf numFmtId="0" fontId="27" fillId="2" borderId="17" xfId="2993" applyFont="1" applyFill="1" applyBorder="1" applyAlignment="1"/>
    <xf numFmtId="182" fontId="27" fillId="2" borderId="18" xfId="2993" applyNumberFormat="1" applyFont="1" applyFill="1" applyBorder="1" applyAlignment="1">
      <alignment horizontal="center" vertical="center"/>
    </xf>
    <xf numFmtId="0" fontId="50" fillId="2" borderId="1" xfId="2993" applyFont="1" applyFill="1" applyBorder="1" applyAlignment="1">
      <alignment vertical="center"/>
    </xf>
    <xf numFmtId="0" fontId="33" fillId="2" borderId="8" xfId="0" applyFont="1" applyFill="1" applyBorder="1" applyAlignment="1">
      <alignment horizontal="left" vertical="center"/>
    </xf>
    <xf numFmtId="176" fontId="31" fillId="2" borderId="1" xfId="3919" applyNumberFormat="1" applyFont="1" applyFill="1" applyBorder="1" applyAlignment="1">
      <alignment horizontal="right" vertical="center"/>
    </xf>
    <xf numFmtId="182" fontId="27" fillId="2" borderId="1" xfId="2993" applyNumberFormat="1" applyFont="1" applyFill="1" applyBorder="1" applyAlignment="1">
      <alignment horizontal="center" vertical="center"/>
    </xf>
    <xf numFmtId="0" fontId="33" fillId="2" borderId="1" xfId="0" applyFont="1" applyFill="1" applyBorder="1" applyAlignment="1">
      <alignment horizontal="left" vertical="center"/>
    </xf>
    <xf numFmtId="0" fontId="27" fillId="2" borderId="10" xfId="2993" applyFont="1" applyFill="1" applyBorder="1" applyAlignment="1"/>
    <xf numFmtId="182" fontId="27" fillId="2" borderId="11" xfId="2993" applyNumberFormat="1" applyFont="1" applyFill="1" applyBorder="1" applyAlignment="1">
      <alignment horizontal="center" vertical="center"/>
    </xf>
    <xf numFmtId="0" fontId="33" fillId="2" borderId="11" xfId="0" applyFont="1" applyFill="1" applyBorder="1" applyAlignment="1">
      <alignment horizontal="left" vertical="center"/>
    </xf>
    <xf numFmtId="0" fontId="29" fillId="2" borderId="0" xfId="2993" applyFill="1" applyAlignment="1">
      <alignment horizontal="left" vertical="center" wrapText="1"/>
    </xf>
    <xf numFmtId="180" fontId="56" fillId="2" borderId="9" xfId="3919" applyNumberFormat="1" applyFont="1" applyFill="1" applyBorder="1" applyAlignment="1">
      <alignment horizontal="right" vertical="center"/>
    </xf>
    <xf numFmtId="0" fontId="58" fillId="2" borderId="9" xfId="2993" applyFont="1" applyFill="1" applyBorder="1" applyAlignment="1"/>
    <xf numFmtId="0" fontId="27" fillId="2" borderId="9" xfId="2993" applyFont="1" applyFill="1" applyBorder="1">
      <alignment vertical="center"/>
    </xf>
    <xf numFmtId="186" fontId="61" fillId="2" borderId="9" xfId="2993" applyNumberFormat="1" applyFont="1" applyFill="1" applyBorder="1" applyAlignment="1">
      <alignment vertical="center"/>
    </xf>
    <xf numFmtId="182" fontId="27" fillId="2" borderId="1" xfId="2993" applyNumberFormat="1" applyFont="1" applyFill="1" applyBorder="1">
      <alignment vertical="center"/>
    </xf>
    <xf numFmtId="180" fontId="57" fillId="2" borderId="9" xfId="3732" applyNumberFormat="1" applyFont="1" applyFill="1" applyBorder="1" applyAlignment="1">
      <alignment horizontal="right" vertical="center"/>
    </xf>
    <xf numFmtId="180" fontId="27" fillId="2" borderId="9" xfId="3732" applyNumberFormat="1" applyFont="1" applyFill="1" applyBorder="1" applyAlignment="1">
      <alignment horizontal="right" vertical="center"/>
    </xf>
    <xf numFmtId="182" fontId="31" fillId="2" borderId="11" xfId="3919" applyNumberFormat="1" applyFont="1" applyFill="1" applyBorder="1" applyAlignment="1">
      <alignment horizontal="right" vertical="center"/>
    </xf>
    <xf numFmtId="182" fontId="56" fillId="2" borderId="11" xfId="2993" applyNumberFormat="1" applyFont="1" applyFill="1" applyBorder="1" applyAlignment="1">
      <alignment horizontal="right" vertical="center"/>
    </xf>
    <xf numFmtId="180" fontId="27" fillId="2" borderId="12" xfId="3732" applyNumberFormat="1" applyFont="1" applyFill="1" applyBorder="1" applyAlignment="1">
      <alignment horizontal="right" vertical="center"/>
    </xf>
    <xf numFmtId="0" fontId="62" fillId="0" borderId="0" xfId="0" applyFont="1" applyFill="1" applyAlignment="1"/>
    <xf numFmtId="188" fontId="40" fillId="0" borderId="0" xfId="3784" applyNumberFormat="1" applyFont="1" applyFill="1" applyBorder="1" applyAlignment="1">
      <alignment horizontal="right" vertical="center"/>
    </xf>
    <xf numFmtId="14" fontId="18" fillId="0" borderId="8" xfId="3897" applyNumberFormat="1" applyFont="1" applyFill="1" applyBorder="1" applyAlignment="1" applyProtection="1">
      <alignment horizontal="center" vertical="center"/>
      <protection locked="0"/>
    </xf>
    <xf numFmtId="182" fontId="63" fillId="0" borderId="9" xfId="3897" applyNumberFormat="1" applyFont="1" applyFill="1" applyBorder="1" applyAlignment="1" applyProtection="1">
      <alignment horizontal="right" vertical="center" wrapText="1"/>
      <protection locked="0"/>
    </xf>
    <xf numFmtId="182" fontId="63" fillId="0" borderId="8" xfId="3897" applyNumberFormat="1" applyFont="1" applyFill="1" applyBorder="1" applyAlignment="1" applyProtection="1">
      <alignment horizontal="left" vertical="center" wrapText="1"/>
      <protection locked="0"/>
    </xf>
    <xf numFmtId="0" fontId="18" fillId="0" borderId="9" xfId="0" applyFont="1" applyFill="1" applyBorder="1" applyAlignment="1">
      <alignment vertical="center"/>
    </xf>
    <xf numFmtId="0" fontId="28" fillId="0" borderId="8" xfId="0" applyFont="1" applyBorder="1" applyAlignment="1">
      <alignment horizontal="left" vertical="center" indent="1"/>
    </xf>
    <xf numFmtId="0" fontId="28" fillId="0" borderId="9" xfId="0" applyFont="1" applyBorder="1" applyAlignment="1">
      <alignment vertical="center"/>
    </xf>
    <xf numFmtId="0" fontId="63" fillId="0" borderId="9" xfId="0" applyFont="1" applyBorder="1" applyAlignment="1">
      <alignment vertical="center"/>
    </xf>
    <xf numFmtId="0" fontId="63" fillId="0" borderId="8" xfId="0" applyFont="1" applyBorder="1" applyAlignment="1">
      <alignment horizontal="left" vertical="center"/>
    </xf>
    <xf numFmtId="0" fontId="28" fillId="0" borderId="10" xfId="0" applyFont="1" applyBorder="1" applyAlignment="1">
      <alignment horizontal="left" vertical="center" indent="1"/>
    </xf>
    <xf numFmtId="0" fontId="28" fillId="0" borderId="12" xfId="0" applyFont="1" applyBorder="1" applyAlignment="1">
      <alignment vertical="center"/>
    </xf>
    <xf numFmtId="186" fontId="24" fillId="0" borderId="0" xfId="3783" applyNumberFormat="1" applyFont="1" applyFill="1" applyAlignment="1">
      <alignment vertical="center"/>
    </xf>
    <xf numFmtId="0" fontId="24" fillId="0" borderId="0" xfId="3783" applyFont="1" applyFill="1"/>
    <xf numFmtId="0" fontId="15" fillId="0" borderId="0" xfId="3732" applyFont="1" applyFill="1" applyAlignment="1">
      <alignment horizontal="left" vertical="center"/>
    </xf>
    <xf numFmtId="0" fontId="16" fillId="0" borderId="0" xfId="3732" applyFont="1" applyFill="1" applyAlignment="1">
      <alignment horizontal="center" vertical="center"/>
    </xf>
    <xf numFmtId="0" fontId="50" fillId="0" borderId="5" xfId="3783" applyFont="1" applyFill="1" applyBorder="1" applyAlignment="1">
      <alignment horizontal="center" vertical="center"/>
    </xf>
    <xf numFmtId="182" fontId="50" fillId="0" borderId="7" xfId="3783" applyNumberFormat="1" applyFont="1" applyFill="1" applyBorder="1" applyAlignment="1">
      <alignment horizontal="center" vertical="center"/>
    </xf>
    <xf numFmtId="0" fontId="55" fillId="0" borderId="8" xfId="3783" applyFont="1" applyFill="1" applyBorder="1" applyAlignment="1">
      <alignment horizontal="left" vertical="center"/>
    </xf>
    <xf numFmtId="0" fontId="19" fillId="0" borderId="9" xfId="3783" applyFont="1" applyFill="1" applyBorder="1" applyAlignment="1">
      <alignment vertical="center"/>
    </xf>
    <xf numFmtId="0" fontId="64" fillId="0" borderId="8" xfId="0" applyNumberFormat="1" applyFont="1" applyFill="1" applyBorder="1" applyAlignment="1" applyProtection="1">
      <alignment horizontal="left" vertical="center"/>
    </xf>
    <xf numFmtId="0" fontId="33" fillId="0" borderId="8" xfId="0" applyNumberFormat="1" applyFont="1" applyFill="1" applyBorder="1" applyAlignment="1" applyProtection="1">
      <alignment horizontal="left" vertical="center"/>
    </xf>
    <xf numFmtId="0" fontId="33" fillId="0" borderId="10" xfId="0" applyNumberFormat="1" applyFont="1" applyFill="1" applyBorder="1" applyAlignment="1" applyProtection="1">
      <alignment horizontal="left" vertical="center"/>
    </xf>
    <xf numFmtId="0" fontId="19" fillId="0" borderId="12" xfId="3783" applyFont="1" applyFill="1" applyBorder="1" applyAlignment="1">
      <alignment vertical="center"/>
    </xf>
    <xf numFmtId="0" fontId="24" fillId="2" borderId="0" xfId="3780" applyFont="1" applyFill="1" applyAlignment="1">
      <alignment vertical="center"/>
    </xf>
    <xf numFmtId="182" fontId="24" fillId="2" borderId="0" xfId="3780" applyNumberFormat="1" applyFont="1" applyFill="1"/>
    <xf numFmtId="186" fontId="24" fillId="2" borderId="0" xfId="3780" applyNumberFormat="1" applyFont="1" applyFill="1" applyAlignment="1">
      <alignment vertical="center"/>
    </xf>
    <xf numFmtId="0" fontId="24" fillId="2" borderId="0" xfId="3780" applyFont="1" applyFill="1"/>
    <xf numFmtId="0" fontId="29" fillId="2" borderId="0" xfId="3732" applyFill="1" applyBorder="1" applyAlignment="1">
      <alignment horizontal="center" vertical="center"/>
    </xf>
    <xf numFmtId="0" fontId="50" fillId="2" borderId="5" xfId="3780" applyFont="1" applyFill="1" applyBorder="1" applyAlignment="1">
      <alignment horizontal="center" vertical="center"/>
    </xf>
    <xf numFmtId="0" fontId="50" fillId="2" borderId="6" xfId="3780" applyFont="1" applyFill="1" applyBorder="1" applyAlignment="1">
      <alignment horizontal="center" vertical="center"/>
    </xf>
    <xf numFmtId="0" fontId="50" fillId="2" borderId="8" xfId="3780" applyFont="1" applyFill="1" applyBorder="1" applyAlignment="1">
      <alignment horizontal="center" vertical="center"/>
    </xf>
    <xf numFmtId="0" fontId="57" fillId="2" borderId="1" xfId="3732" applyFont="1" applyFill="1" applyBorder="1">
      <alignment vertical="center"/>
    </xf>
    <xf numFmtId="180" fontId="55" fillId="2" borderId="1" xfId="3780" applyNumberFormat="1" applyFont="1" applyFill="1" applyBorder="1" applyAlignment="1">
      <alignment horizontal="right" vertical="center"/>
    </xf>
    <xf numFmtId="0" fontId="50" fillId="2" borderId="1" xfId="3780" applyFont="1" applyFill="1" applyBorder="1" applyAlignment="1">
      <alignment horizontal="center" vertical="center"/>
    </xf>
    <xf numFmtId="0" fontId="50" fillId="2" borderId="8" xfId="3780" applyFont="1" applyFill="1" applyBorder="1" applyAlignment="1">
      <alignment horizontal="left" vertical="center"/>
    </xf>
    <xf numFmtId="183" fontId="57" fillId="2" borderId="1" xfId="3732" applyNumberFormat="1" applyFont="1" applyFill="1" applyBorder="1">
      <alignment vertical="center"/>
    </xf>
    <xf numFmtId="180" fontId="57" fillId="2" borderId="1" xfId="3732" applyNumberFormat="1" applyFont="1" applyFill="1" applyBorder="1" applyAlignment="1">
      <alignment horizontal="right" vertical="center"/>
    </xf>
    <xf numFmtId="0" fontId="50" fillId="2" borderId="1" xfId="3780" applyFont="1" applyFill="1" applyBorder="1" applyAlignment="1">
      <alignment horizontal="left" vertical="center"/>
    </xf>
    <xf numFmtId="0" fontId="27" fillId="2" borderId="8" xfId="3732" applyFont="1" applyFill="1" applyBorder="1" applyAlignment="1">
      <alignment vertical="center"/>
    </xf>
    <xf numFmtId="183" fontId="27" fillId="2" borderId="1" xfId="3732" applyNumberFormat="1" applyFont="1" applyFill="1" applyBorder="1" applyAlignment="1">
      <alignment horizontal="right" vertical="center"/>
    </xf>
    <xf numFmtId="180" fontId="27" fillId="2" borderId="1" xfId="3732" applyNumberFormat="1" applyFont="1" applyFill="1" applyBorder="1" applyAlignment="1">
      <alignment horizontal="right" vertical="center"/>
    </xf>
    <xf numFmtId="183" fontId="27" fillId="2" borderId="1" xfId="3732" applyNumberFormat="1" applyFont="1" applyFill="1" applyBorder="1" applyAlignment="1">
      <alignment vertical="center"/>
    </xf>
    <xf numFmtId="182" fontId="57" fillId="2" borderId="1" xfId="3732" applyNumberFormat="1" applyFont="1" applyFill="1" applyBorder="1">
      <alignment vertical="center"/>
    </xf>
    <xf numFmtId="182" fontId="31" fillId="2" borderId="1" xfId="0" applyNumberFormat="1" applyFont="1" applyFill="1" applyBorder="1" applyAlignment="1">
      <alignment horizontal="right" vertical="center"/>
    </xf>
    <xf numFmtId="182" fontId="31" fillId="2" borderId="1" xfId="3780" applyNumberFormat="1" applyFont="1" applyFill="1" applyBorder="1" applyAlignment="1">
      <alignment horizontal="right" vertical="center"/>
    </xf>
    <xf numFmtId="180" fontId="50" fillId="2" borderId="1" xfId="3780" applyNumberFormat="1" applyFont="1" applyFill="1" applyBorder="1" applyAlignment="1">
      <alignment horizontal="right" vertical="center"/>
    </xf>
    <xf numFmtId="3" fontId="33" fillId="2" borderId="1" xfId="0" applyNumberFormat="1" applyFont="1" applyFill="1" applyBorder="1" applyAlignment="1" applyProtection="1">
      <alignment vertical="center"/>
    </xf>
    <xf numFmtId="0" fontId="48" fillId="2" borderId="1" xfId="3736" applyFont="1" applyFill="1" applyBorder="1" applyAlignment="1">
      <alignment vertical="center" wrapText="1"/>
    </xf>
    <xf numFmtId="0" fontId="48" fillId="2" borderId="8" xfId="3736" applyFont="1" applyFill="1" applyBorder="1">
      <alignment vertical="center"/>
    </xf>
    <xf numFmtId="0" fontId="48" fillId="2" borderId="1" xfId="3736" applyFont="1" applyFill="1" applyBorder="1">
      <alignment vertical="center"/>
    </xf>
    <xf numFmtId="0" fontId="33" fillId="2" borderId="10" xfId="0" applyFont="1" applyFill="1" applyBorder="1" applyAlignment="1">
      <alignment horizontal="left" vertical="center"/>
    </xf>
    <xf numFmtId="0" fontId="58" fillId="2" borderId="11" xfId="3780" applyFont="1" applyFill="1" applyBorder="1"/>
    <xf numFmtId="182" fontId="31" fillId="2" borderId="11" xfId="3780" applyNumberFormat="1" applyFont="1" applyFill="1" applyBorder="1" applyAlignment="1">
      <alignment horizontal="right" vertical="center"/>
    </xf>
    <xf numFmtId="180" fontId="57" fillId="2" borderId="11" xfId="3732" applyNumberFormat="1" applyFont="1" applyFill="1" applyBorder="1">
      <alignment vertical="center"/>
    </xf>
    <xf numFmtId="180" fontId="50" fillId="2" borderId="11" xfId="3780" applyNumberFormat="1" applyFont="1" applyFill="1" applyBorder="1" applyAlignment="1">
      <alignment horizontal="right" vertical="center"/>
    </xf>
    <xf numFmtId="0" fontId="29" fillId="2" borderId="0" xfId="3732" applyFill="1" applyAlignment="1">
      <alignment horizontal="left" vertical="center" wrapText="1"/>
    </xf>
    <xf numFmtId="3" fontId="33" fillId="2" borderId="0" xfId="0" applyNumberFormat="1" applyFont="1" applyFill="1" applyBorder="1" applyAlignment="1" applyProtection="1">
      <alignment horizontal="right" vertical="center"/>
    </xf>
    <xf numFmtId="180" fontId="55" fillId="2" borderId="9" xfId="3780" applyNumberFormat="1" applyFont="1" applyFill="1" applyBorder="1" applyAlignment="1">
      <alignment horizontal="right" vertical="center"/>
    </xf>
    <xf numFmtId="180" fontId="50" fillId="2" borderId="9" xfId="3780" applyNumberFormat="1" applyFont="1" applyFill="1" applyBorder="1" applyAlignment="1">
      <alignment horizontal="right" vertical="center"/>
    </xf>
    <xf numFmtId="0" fontId="5" fillId="0" borderId="1" xfId="0" applyFont="1" applyBorder="1">
      <alignment vertical="center"/>
    </xf>
    <xf numFmtId="186" fontId="58" fillId="2" borderId="1" xfId="3780" applyNumberFormat="1" applyFont="1" applyFill="1" applyBorder="1" applyAlignment="1">
      <alignment vertical="center"/>
    </xf>
    <xf numFmtId="182" fontId="58" fillId="2" borderId="1" xfId="3780" applyNumberFormat="1" applyFont="1" applyFill="1" applyBorder="1"/>
    <xf numFmtId="0" fontId="58" fillId="2" borderId="12" xfId="3780" applyFont="1" applyFill="1" applyBorder="1"/>
    <xf numFmtId="0" fontId="29" fillId="0" borderId="0" xfId="3784" applyFill="1" applyAlignment="1">
      <alignment horizontal="left" vertical="center" indent="2"/>
    </xf>
    <xf numFmtId="0" fontId="36" fillId="0" borderId="0" xfId="3732" applyFont="1" applyFill="1" applyBorder="1" applyAlignment="1">
      <alignment horizontal="left" vertical="center" indent="2"/>
    </xf>
    <xf numFmtId="183" fontId="65" fillId="0" borderId="0" xfId="0" applyNumberFormat="1" applyFont="1" applyFill="1" applyBorder="1" applyAlignment="1" applyProtection="1">
      <alignment horizontal="right" vertical="center"/>
      <protection locked="0"/>
    </xf>
    <xf numFmtId="0" fontId="63" fillId="0" borderId="8" xfId="3732" applyFont="1" applyFill="1" applyBorder="1">
      <alignment vertical="center"/>
    </xf>
    <xf numFmtId="182" fontId="31" fillId="2" borderId="9" xfId="3732" applyNumberFormat="1" applyFont="1" applyFill="1" applyBorder="1" applyAlignment="1">
      <alignment horizontal="right" vertical="center"/>
    </xf>
    <xf numFmtId="188" fontId="28" fillId="0" borderId="8" xfId="3784" applyNumberFormat="1" applyFont="1" applyFill="1" applyBorder="1" applyAlignment="1">
      <alignment vertical="center"/>
    </xf>
    <xf numFmtId="188" fontId="28" fillId="0" borderId="10" xfId="3784" applyNumberFormat="1" applyFont="1" applyFill="1" applyBorder="1" applyAlignment="1">
      <alignment vertical="center"/>
    </xf>
    <xf numFmtId="182" fontId="31" fillId="2" borderId="12" xfId="3732" applyNumberFormat="1" applyFont="1" applyFill="1" applyBorder="1" applyAlignment="1">
      <alignment horizontal="right" vertical="center"/>
    </xf>
    <xf numFmtId="14" fontId="31" fillId="0" borderId="5" xfId="3897" applyNumberFormat="1" applyFont="1" applyFill="1" applyBorder="1" applyAlignment="1" applyProtection="1">
      <alignment horizontal="center" vertical="center"/>
      <protection locked="0"/>
    </xf>
    <xf numFmtId="182" fontId="27" fillId="0" borderId="19" xfId="3897" applyNumberFormat="1" applyFont="1" applyFill="1" applyBorder="1" applyAlignment="1" applyProtection="1">
      <alignment horizontal="center" vertical="center" wrapText="1"/>
      <protection locked="0"/>
    </xf>
    <xf numFmtId="182" fontId="27" fillId="0" borderId="7" xfId="3897" applyNumberFormat="1" applyFont="1" applyFill="1" applyBorder="1" applyAlignment="1" applyProtection="1">
      <alignment horizontal="center" vertical="center" wrapText="1"/>
      <protection locked="0"/>
    </xf>
    <xf numFmtId="14" fontId="31" fillId="0" borderId="13" xfId="3897" applyNumberFormat="1" applyFont="1" applyFill="1" applyBorder="1" applyAlignment="1" applyProtection="1">
      <alignment horizontal="center" vertical="center"/>
      <protection locked="0"/>
    </xf>
    <xf numFmtId="182" fontId="31" fillId="2" borderId="1" xfId="3732" applyNumberFormat="1" applyFont="1" applyFill="1" applyBorder="1" applyAlignment="1">
      <alignment horizontal="right" vertical="center"/>
    </xf>
    <xf numFmtId="0" fontId="31" fillId="0" borderId="13" xfId="0" applyFont="1" applyFill="1" applyBorder="1" applyAlignment="1">
      <alignment horizontal="center" vertical="center"/>
    </xf>
    <xf numFmtId="177" fontId="31" fillId="2" borderId="13" xfId="0" applyNumberFormat="1" applyFont="1" applyFill="1" applyBorder="1" applyAlignment="1">
      <alignment horizontal="center" vertical="center"/>
    </xf>
    <xf numFmtId="177" fontId="31" fillId="2" borderId="14" xfId="0" applyNumberFormat="1" applyFont="1" applyFill="1" applyBorder="1" applyAlignment="1">
      <alignment horizontal="center" vertical="center"/>
    </xf>
    <xf numFmtId="182" fontId="31" fillId="2" borderId="11" xfId="3732" applyNumberFormat="1" applyFont="1" applyFill="1" applyBorder="1" applyAlignment="1">
      <alignment horizontal="right" vertical="center"/>
    </xf>
    <xf numFmtId="0" fontId="29" fillId="0" borderId="0" xfId="3732" applyFill="1" applyBorder="1" applyAlignment="1">
      <alignment vertical="center"/>
    </xf>
    <xf numFmtId="0" fontId="27" fillId="0" borderId="5" xfId="3732" applyFont="1" applyFill="1" applyBorder="1" applyAlignment="1">
      <alignment horizontal="center" vertical="center"/>
    </xf>
    <xf numFmtId="0" fontId="27" fillId="0" borderId="6" xfId="3732" applyFont="1" applyFill="1" applyBorder="1" applyAlignment="1">
      <alignment horizontal="center" vertical="center"/>
    </xf>
    <xf numFmtId="0" fontId="27" fillId="0" borderId="7" xfId="3732" applyFont="1" applyFill="1" applyBorder="1" applyAlignment="1">
      <alignment horizontal="center" vertical="center"/>
    </xf>
    <xf numFmtId="183" fontId="27" fillId="0" borderId="1" xfId="3732" applyNumberFormat="1" applyFont="1" applyFill="1" applyBorder="1">
      <alignment vertical="center"/>
    </xf>
    <xf numFmtId="0" fontId="27" fillId="0" borderId="1" xfId="3732" applyFont="1" applyFill="1" applyBorder="1">
      <alignment vertical="center"/>
    </xf>
    <xf numFmtId="183" fontId="27" fillId="0" borderId="9" xfId="3732" applyNumberFormat="1" applyFont="1" applyFill="1" applyBorder="1">
      <alignment vertical="center"/>
    </xf>
    <xf numFmtId="0" fontId="27" fillId="0" borderId="1" xfId="3732" applyFont="1" applyFill="1" applyBorder="1" applyAlignment="1">
      <alignment horizontal="left" vertical="center"/>
    </xf>
    <xf numFmtId="183" fontId="24" fillId="0" borderId="0" xfId="3804" applyNumberFormat="1" applyFont="1" applyFill="1"/>
    <xf numFmtId="183" fontId="27" fillId="0" borderId="11" xfId="3732" applyNumberFormat="1" applyFont="1" applyFill="1" applyBorder="1">
      <alignment vertical="center"/>
    </xf>
    <xf numFmtId="0" fontId="27" fillId="0" borderId="11" xfId="3732" applyFont="1" applyFill="1" applyBorder="1">
      <alignment vertical="center"/>
    </xf>
    <xf numFmtId="183" fontId="27" fillId="0" borderId="12" xfId="3732" applyNumberFormat="1" applyFont="1" applyFill="1" applyBorder="1">
      <alignment vertical="center"/>
    </xf>
    <xf numFmtId="0" fontId="36" fillId="2" borderId="0" xfId="3732" applyFont="1" applyFill="1" applyBorder="1" applyAlignment="1">
      <alignment horizontal="left" vertical="center" wrapText="1"/>
    </xf>
    <xf numFmtId="0" fontId="66" fillId="2" borderId="0" xfId="0" applyFont="1" applyFill="1" applyAlignment="1">
      <alignment vertical="center"/>
    </xf>
    <xf numFmtId="0" fontId="41" fillId="0" borderId="0" xfId="0" applyFont="1" applyFill="1" applyBorder="1" applyAlignment="1">
      <alignment vertical="center"/>
    </xf>
    <xf numFmtId="0" fontId="29" fillId="0" borderId="16" xfId="3732" applyFill="1" applyBorder="1" applyAlignment="1">
      <alignment horizontal="right" vertical="center"/>
    </xf>
    <xf numFmtId="0" fontId="50" fillId="0" borderId="5" xfId="3804" applyFont="1" applyFill="1" applyBorder="1" applyAlignment="1">
      <alignment horizontal="center" vertical="center"/>
    </xf>
    <xf numFmtId="0" fontId="66" fillId="2" borderId="7" xfId="3804" applyFont="1" applyFill="1" applyBorder="1" applyAlignment="1">
      <alignment horizontal="center" vertical="center"/>
    </xf>
    <xf numFmtId="0" fontId="67" fillId="0" borderId="8" xfId="3896" applyFont="1" applyFill="1" applyBorder="1" applyAlignment="1" applyProtection="1">
      <alignment horizontal="left" vertical="center" wrapText="1"/>
      <protection locked="0"/>
    </xf>
    <xf numFmtId="0" fontId="66" fillId="0" borderId="9" xfId="0" applyFont="1" applyFill="1" applyBorder="1" applyAlignment="1">
      <alignment vertical="center"/>
    </xf>
    <xf numFmtId="0" fontId="64" fillId="0" borderId="10" xfId="0" applyNumberFormat="1" applyFont="1" applyFill="1" applyBorder="1" applyAlignment="1" applyProtection="1">
      <alignment horizontal="left" vertical="center"/>
    </xf>
    <xf numFmtId="0" fontId="66" fillId="0" borderId="12" xfId="0" applyFont="1" applyFill="1" applyBorder="1" applyAlignment="1">
      <alignment vertical="center"/>
    </xf>
    <xf numFmtId="0" fontId="9" fillId="0" borderId="0" xfId="0" applyFont="1" applyFill="1" applyBorder="1" applyAlignment="1">
      <alignment vertical="center"/>
    </xf>
    <xf numFmtId="0" fontId="29" fillId="0" borderId="0" xfId="3732" applyFill="1" applyAlignment="1">
      <alignment horizontal="left" vertical="center"/>
    </xf>
    <xf numFmtId="0" fontId="68" fillId="0" borderId="0" xfId="3732" applyFont="1" applyFill="1" applyAlignment="1">
      <alignment horizontal="center" vertical="center"/>
    </xf>
    <xf numFmtId="0" fontId="69" fillId="0" borderId="0" xfId="3732" applyFont="1" applyFill="1" applyAlignment="1">
      <alignment horizontal="center" vertical="center"/>
    </xf>
    <xf numFmtId="182" fontId="51" fillId="2" borderId="1" xfId="3094" applyNumberFormat="1" applyFont="1" applyFill="1" applyBorder="1">
      <alignment vertical="center"/>
    </xf>
    <xf numFmtId="180" fontId="55" fillId="2" borderId="1" xfId="3897" applyNumberFormat="1" applyFont="1" applyFill="1" applyBorder="1" applyAlignment="1" applyProtection="1">
      <alignment horizontal="center" vertical="center" wrapText="1"/>
      <protection locked="0"/>
    </xf>
    <xf numFmtId="0" fontId="50" fillId="2" borderId="1" xfId="3732" applyFont="1" applyFill="1" applyBorder="1" applyAlignment="1">
      <alignment horizontal="center" vertical="center"/>
    </xf>
    <xf numFmtId="0" fontId="50" fillId="2" borderId="8" xfId="3896" applyFont="1" applyFill="1" applyBorder="1" applyAlignment="1" applyProtection="1">
      <alignment horizontal="left" vertical="center" wrapText="1"/>
      <protection locked="0"/>
    </xf>
    <xf numFmtId="0" fontId="50" fillId="2" borderId="1" xfId="3896" applyFont="1" applyFill="1" applyBorder="1" applyAlignment="1" applyProtection="1">
      <alignment horizontal="left" vertical="center" wrapText="1"/>
      <protection locked="0"/>
    </xf>
    <xf numFmtId="182" fontId="48" fillId="2" borderId="1" xfId="3094" applyNumberFormat="1" applyFont="1" applyFill="1" applyBorder="1" applyAlignment="1">
      <alignment horizontal="right" vertical="center"/>
    </xf>
    <xf numFmtId="180" fontId="50" fillId="2" borderId="1" xfId="3897" applyNumberFormat="1" applyFont="1" applyFill="1" applyBorder="1" applyAlignment="1" applyProtection="1">
      <alignment horizontal="center" vertical="center" wrapText="1"/>
      <protection locked="0"/>
    </xf>
    <xf numFmtId="0" fontId="48" fillId="2" borderId="1" xfId="3094" applyFont="1" applyFill="1" applyBorder="1" applyAlignment="1">
      <alignment vertical="center"/>
    </xf>
    <xf numFmtId="0" fontId="27" fillId="2" borderId="8" xfId="3732" applyFont="1" applyFill="1" applyBorder="1" applyAlignment="1">
      <alignment horizontal="left" vertical="center" indent="1"/>
    </xf>
    <xf numFmtId="0" fontId="27" fillId="2" borderId="1" xfId="3732" applyFont="1" applyFill="1" applyBorder="1" applyAlignment="1">
      <alignment vertical="center"/>
    </xf>
    <xf numFmtId="0" fontId="48" fillId="2" borderId="1" xfId="3094" applyFont="1" applyFill="1" applyBorder="1" applyAlignment="1">
      <alignment horizontal="left" vertical="center"/>
    </xf>
    <xf numFmtId="0" fontId="48" fillId="2" borderId="8" xfId="3094" applyFont="1" applyFill="1" applyBorder="1" applyAlignment="1">
      <alignment horizontal="left" vertical="center" indent="1"/>
    </xf>
    <xf numFmtId="182" fontId="27" fillId="2" borderId="1" xfId="3094" applyNumberFormat="1" applyFont="1" applyFill="1" applyBorder="1">
      <alignment vertical="center"/>
    </xf>
    <xf numFmtId="0" fontId="48" fillId="2" borderId="10" xfId="3736" applyFont="1" applyFill="1" applyBorder="1">
      <alignment vertical="center"/>
    </xf>
    <xf numFmtId="0" fontId="48" fillId="2" borderId="11" xfId="3736" applyFont="1" applyFill="1" applyBorder="1">
      <alignment vertical="center"/>
    </xf>
    <xf numFmtId="183" fontId="27" fillId="2" borderId="11" xfId="3732" applyNumberFormat="1" applyFont="1" applyFill="1" applyBorder="1" applyAlignment="1">
      <alignment horizontal="right" vertical="center"/>
    </xf>
    <xf numFmtId="180" fontId="27" fillId="2" borderId="11" xfId="3732" applyNumberFormat="1" applyFont="1" applyFill="1" applyBorder="1">
      <alignment vertical="center"/>
    </xf>
    <xf numFmtId="180" fontId="50" fillId="2" borderId="11" xfId="3897" applyNumberFormat="1" applyFont="1" applyFill="1" applyBorder="1" applyAlignment="1" applyProtection="1">
      <alignment horizontal="center" vertical="center" wrapText="1"/>
      <protection locked="0"/>
    </xf>
    <xf numFmtId="0" fontId="29" fillId="2" borderId="0" xfId="3732" applyFont="1" applyFill="1" applyBorder="1" applyAlignment="1">
      <alignment horizontal="left" vertical="center" wrapText="1"/>
    </xf>
    <xf numFmtId="0" fontId="48" fillId="2" borderId="0" xfId="3094" applyFont="1" applyFill="1" applyBorder="1">
      <alignment vertical="center"/>
    </xf>
    <xf numFmtId="180" fontId="55" fillId="2" borderId="9" xfId="3897" applyNumberFormat="1" applyFont="1" applyFill="1" applyBorder="1" applyAlignment="1" applyProtection="1">
      <alignment horizontal="center" vertical="center" wrapText="1"/>
      <protection locked="0"/>
    </xf>
    <xf numFmtId="180" fontId="50" fillId="2" borderId="9" xfId="3897" applyNumberFormat="1" applyFont="1" applyFill="1" applyBorder="1" applyAlignment="1" applyProtection="1">
      <alignment horizontal="center" vertical="center" wrapText="1"/>
      <protection locked="0"/>
    </xf>
    <xf numFmtId="183" fontId="48" fillId="2" borderId="1" xfId="3736" applyNumberFormat="1" applyFont="1" applyFill="1" applyBorder="1">
      <alignment vertical="center"/>
    </xf>
    <xf numFmtId="0" fontId="27" fillId="2" borderId="9" xfId="3732" applyFont="1" applyFill="1" applyBorder="1">
      <alignment vertical="center"/>
    </xf>
    <xf numFmtId="0" fontId="27" fillId="2" borderId="12" xfId="3732" applyFont="1" applyFill="1" applyBorder="1">
      <alignment vertical="center"/>
    </xf>
    <xf numFmtId="185" fontId="16" fillId="3" borderId="0" xfId="3739" applyNumberFormat="1" applyFont="1" applyFill="1" applyAlignment="1" applyProtection="1">
      <alignment horizontal="center" vertical="center"/>
    </xf>
    <xf numFmtId="43" fontId="53" fillId="0" borderId="0" xfId="3917" applyNumberFormat="1" applyFont="1" applyFill="1" applyBorder="1" applyAlignment="1">
      <alignment vertical="center"/>
    </xf>
    <xf numFmtId="187" fontId="52" fillId="0" borderId="0" xfId="3739" applyNumberFormat="1" applyFont="1" applyBorder="1" applyAlignment="1">
      <alignment vertical="center"/>
    </xf>
    <xf numFmtId="185" fontId="50" fillId="0" borderId="20" xfId="3804" applyNumberFormat="1" applyFont="1" applyFill="1" applyBorder="1" applyAlignment="1" applyProtection="1">
      <alignment horizontal="left" vertical="center" wrapText="1"/>
    </xf>
    <xf numFmtId="185" fontId="50" fillId="0" borderId="0" xfId="3804" applyNumberFormat="1" applyFont="1" applyFill="1" applyBorder="1" applyAlignment="1" applyProtection="1">
      <alignment horizontal="left" vertical="center" wrapText="1"/>
    </xf>
    <xf numFmtId="0" fontId="0" fillId="0" borderId="0" xfId="0" applyAlignment="1"/>
    <xf numFmtId="0" fontId="70" fillId="0" borderId="0" xfId="0" applyFont="1" applyAlignment="1"/>
    <xf numFmtId="0" fontId="0" fillId="0" borderId="0" xfId="3737"/>
    <xf numFmtId="49" fontId="0" fillId="0" borderId="0" xfId="3737" applyNumberFormat="1" applyAlignment="1">
      <alignment horizontal="center"/>
    </xf>
    <xf numFmtId="0" fontId="71" fillId="0" borderId="0" xfId="0" applyFont="1" applyAlignment="1">
      <alignment horizontal="center" vertical="center"/>
    </xf>
    <xf numFmtId="49" fontId="0" fillId="0" borderId="0" xfId="0" applyNumberFormat="1" applyAlignment="1">
      <alignment horizontal="center"/>
    </xf>
    <xf numFmtId="0" fontId="72" fillId="0" borderId="0" xfId="0" applyFont="1" applyBorder="1" applyAlignment="1">
      <alignment horizontal="left" vertical="center"/>
    </xf>
    <xf numFmtId="0" fontId="73" fillId="0" borderId="0" xfId="0" applyFont="1" applyBorder="1" applyAlignment="1"/>
    <xf numFmtId="49" fontId="70" fillId="0" borderId="0" xfId="0" applyNumberFormat="1" applyFont="1" applyAlignment="1">
      <alignment horizontal="center"/>
    </xf>
    <xf numFmtId="0" fontId="74" fillId="0" borderId="0" xfId="3737" applyFont="1" applyBorder="1"/>
    <xf numFmtId="0" fontId="74" fillId="0" borderId="0" xfId="3737" applyFont="1" applyBorder="1" applyAlignment="1">
      <alignment wrapText="1"/>
    </xf>
    <xf numFmtId="49" fontId="0" fillId="0" borderId="0" xfId="3737" applyNumberFormat="1" applyAlignment="1">
      <alignment horizontal="center" vertical="center"/>
    </xf>
    <xf numFmtId="0" fontId="0" fillId="0" borderId="0" xfId="3786">
      <alignment vertical="center"/>
    </xf>
    <xf numFmtId="0" fontId="22" fillId="0" borderId="0" xfId="3786" applyFont="1">
      <alignment vertical="center"/>
    </xf>
    <xf numFmtId="0" fontId="75" fillId="0" borderId="0" xfId="3786" applyFont="1" applyAlignment="1">
      <alignment horizontal="center" vertical="center" wrapText="1"/>
    </xf>
    <xf numFmtId="57" fontId="76" fillId="0" borderId="0" xfId="3786" applyNumberFormat="1" applyFont="1" applyAlignment="1">
      <alignment horizontal="center" vertical="center"/>
    </xf>
    <xf numFmtId="0" fontId="77" fillId="0" borderId="0" xfId="3786" applyFont="1" applyAlignment="1">
      <alignment vertical="center"/>
    </xf>
    <xf numFmtId="0" fontId="76" fillId="0" borderId="0" xfId="3786" applyFont="1" applyAlignment="1">
      <alignment vertical="center"/>
    </xf>
    <xf numFmtId="185" fontId="16" fillId="3" borderId="0" xfId="3739" applyNumberFormat="1" applyFont="1" applyFill="1" applyAlignment="1" applyProtection="1" quotePrefix="1">
      <alignment horizontal="center" vertical="center"/>
    </xf>
    <xf numFmtId="185" fontId="54" fillId="3" borderId="0" xfId="3739" applyNumberFormat="1" applyFont="1" applyFill="1" applyAlignment="1" applyProtection="1" quotePrefix="1">
      <alignment horizontal="center" vertical="center"/>
    </xf>
  </cellXfs>
  <cellStyles count="4029">
    <cellStyle name="常规" xfId="0" builtinId="0"/>
    <cellStyle name="40% - 强调文字颜色 3 91" xfId="1"/>
    <cellStyle name="40% - 强调文字颜色 3 86" xfId="2"/>
    <cellStyle name="20% - 强调文字颜色 2 90" xfId="3"/>
    <cellStyle name="20% - 强调文字颜色 2 85" xfId="4"/>
    <cellStyle name="货币[0]" xfId="5" builtinId="7"/>
    <cellStyle name="20% - 强调文字颜色 3" xfId="6" builtinId="38"/>
    <cellStyle name="输入" xfId="7" builtinId="20"/>
    <cellStyle name="注释 114" xfId="8"/>
    <cellStyle name="注释 109" xfId="9"/>
    <cellStyle name="常规 44" xfId="10"/>
    <cellStyle name="常规 39" xfId="11"/>
    <cellStyle name="货币" xfId="12" builtinId="4"/>
    <cellStyle name="40% - 强调文字颜色 2 90" xfId="13"/>
    <cellStyle name="40% - 强调文字颜色 2 85" xfId="14"/>
    <cellStyle name="千位分隔[0]" xfId="15" builtinId="6"/>
    <cellStyle name="20% - 强调文字颜色 1 79" xfId="16"/>
    <cellStyle name="20% - 强调文字颜色 1 84" xfId="17"/>
    <cellStyle name="40% - 强调文字颜色 2 113" xfId="18"/>
    <cellStyle name="40% - 强调文字颜色 2 108" xfId="19"/>
    <cellStyle name="20% - 强调文字颜色 1 103" xfId="20"/>
    <cellStyle name="40% - 强调文字颜色 3" xfId="21" builtinId="39"/>
    <cellStyle name="注释 251" xfId="22"/>
    <cellStyle name="注释 246" xfId="23"/>
    <cellStyle name="注释 196" xfId="24"/>
    <cellStyle name="40% - 强调文字颜色 3 143" xfId="25"/>
    <cellStyle name="40% - 强调文字颜色 3 138" xfId="26"/>
    <cellStyle name="20% - 强调文字颜色 2 128" xfId="27"/>
    <cellStyle name="20% - 强调文字颜色 2 133" xfId="28"/>
    <cellStyle name="差" xfId="29" builtinId="27"/>
    <cellStyle name="千位分隔" xfId="30" builtinId="3"/>
    <cellStyle name="60% - 强调文字颜色 3" xfId="31" builtinId="40"/>
    <cellStyle name="超链接" xfId="32" builtinId="8"/>
    <cellStyle name="百分比" xfId="33" builtinId="5"/>
    <cellStyle name="40% - 强调文字颜色 2 12" xfId="34"/>
    <cellStyle name="20% - 强调文字颜色 1 11" xfId="35"/>
    <cellStyle name="已访问的超链接" xfId="36" builtinId="9"/>
    <cellStyle name="40% - 强调文字颜色 2 50" xfId="37"/>
    <cellStyle name="40% - 强调文字颜色 2 45" xfId="38"/>
    <cellStyle name="20% - 强调文字颜色 4 5" xfId="39"/>
    <cellStyle name="20% - 强调文字颜色 1 39" xfId="40"/>
    <cellStyle name="20% - 强调文字颜色 1 44" xfId="41"/>
    <cellStyle name="60% - 强调文字颜色 2 3" xfId="42"/>
    <cellStyle name="40% - 强调文字颜色 4 120" xfId="43"/>
    <cellStyle name="40% - 强调文字颜色 4 115" xfId="44"/>
    <cellStyle name="20% - 强调文字颜色 3 110" xfId="45"/>
    <cellStyle name="20% - 强调文字颜色 3 105" xfId="46"/>
    <cellStyle name="注释" xfId="47" builtinId="10"/>
    <cellStyle name="60% - 强调文字颜色 2" xfId="48" builtinId="36"/>
    <cellStyle name="标题 4" xfId="49" builtinId="19"/>
    <cellStyle name="常规 250" xfId="50"/>
    <cellStyle name="常规 245" xfId="51"/>
    <cellStyle name="常规 195" xfId="52"/>
    <cellStyle name="20% - 强调文字颜色 6 84" xfId="53"/>
    <cellStyle name="20% - 强调文字颜色 6 79" xfId="54"/>
    <cellStyle name="警告文本" xfId="55" builtinId="11"/>
    <cellStyle name="标题" xfId="56" builtinId="15"/>
    <cellStyle name="解释性文本" xfId="57" builtinId="53"/>
    <cellStyle name="40% - 强调文字颜色 2 123" xfId="58"/>
    <cellStyle name="40% - 强调文字颜色 2 118" xfId="59"/>
    <cellStyle name="20% - 强调文字颜色 1 113" xfId="60"/>
    <cellStyle name="20% - 强调文字颜色 1 108" xfId="61"/>
    <cellStyle name="标题 1" xfId="62" builtinId="16"/>
    <cellStyle name="标题 2" xfId="63" builtinId="17"/>
    <cellStyle name="60% - 强调文字颜色 1" xfId="64" builtinId="32"/>
    <cellStyle name="标题 3" xfId="65" builtinId="18"/>
    <cellStyle name="60% - 强调文字颜色 4" xfId="66" builtinId="44"/>
    <cellStyle name="注释 210" xfId="67"/>
    <cellStyle name="注释 205" xfId="68"/>
    <cellStyle name="注释 160" xfId="69"/>
    <cellStyle name="注释 155" xfId="70"/>
    <cellStyle name="常规 90" xfId="71"/>
    <cellStyle name="常规 85" xfId="72"/>
    <cellStyle name="40% - 强调文字颜色 3 102" xfId="73"/>
    <cellStyle name="输出" xfId="74" builtinId="21"/>
    <cellStyle name="计算" xfId="75" builtinId="22"/>
    <cellStyle name="检查单元格" xfId="76" builtinId="23"/>
    <cellStyle name="20% - 强调文字颜色 6" xfId="77" builtinId="50"/>
    <cellStyle name="40% - 强调文字颜色 3 32" xfId="78"/>
    <cellStyle name="40% - 强调文字颜色 3 27" xfId="79"/>
    <cellStyle name="20% - 强调文字颜色 2 31" xfId="80"/>
    <cellStyle name="20% - 强调文字颜色 2 26" xfId="81"/>
    <cellStyle name="40% - 强调文字颜色 5 124" xfId="82"/>
    <cellStyle name="40% - 强调文字颜色 5 119" xfId="83"/>
    <cellStyle name="20% - 强调文字颜色 4 114" xfId="84"/>
    <cellStyle name="20% - 强调文字颜色 4 109" xfId="85"/>
    <cellStyle name="强调文字颜色 2" xfId="86" builtinId="33"/>
    <cellStyle name="40% - 强调文字颜色 2 213" xfId="87"/>
    <cellStyle name="40% - 强调文字颜色 2 208" xfId="88"/>
    <cellStyle name="40% - 强调文字颜色 2 163" xfId="89"/>
    <cellStyle name="40% - 强调文字颜色 2 158" xfId="90"/>
    <cellStyle name="20% - 强调文字颜色 1 148" xfId="91"/>
    <cellStyle name="20% - 强调文字颜色 1 153" xfId="92"/>
    <cellStyle name="20% - 强调文字颜色 1 203" xfId="93"/>
    <cellStyle name="链接单元格" xfId="94" builtinId="24"/>
    <cellStyle name="40% - 强调文字颜色 2 261" xfId="95"/>
    <cellStyle name="40% - 强调文字颜色 2 256" xfId="96"/>
    <cellStyle name="汇总" xfId="97" builtinId="25"/>
    <cellStyle name="20% - 强调文字颜色 1 196" xfId="98"/>
    <cellStyle name="20% - 强调文字颜色 1 246" xfId="99"/>
    <cellStyle name="20% - 强调文字颜色 1 251" xfId="100"/>
    <cellStyle name="40% - 强调文字颜色 2 143" xfId="101"/>
    <cellStyle name="40% - 强调文字颜色 2 138" xfId="102"/>
    <cellStyle name="20% - 强调文字颜色 1 128" xfId="103"/>
    <cellStyle name="20% - 强调文字颜色 1 133" xfId="104"/>
    <cellStyle name="好" xfId="105" builtinId="26"/>
    <cellStyle name="40% - 强调文字颜色 6 20" xfId="106"/>
    <cellStyle name="40% - 强调文字颜色 6 15" xfId="107"/>
    <cellStyle name="20% - 强调文字颜色 5 14" xfId="108"/>
    <cellStyle name="适中" xfId="109" builtinId="28"/>
    <cellStyle name="20% - 强调文字颜色 5" xfId="110" builtinId="46"/>
    <cellStyle name="40% - 强调文字颜色 3 31" xfId="111"/>
    <cellStyle name="40% - 强调文字颜色 3 26" xfId="112"/>
    <cellStyle name="20% - 强调文字颜色 2 30" xfId="113"/>
    <cellStyle name="20% - 强调文字颜色 2 25" xfId="114"/>
    <cellStyle name="40% - 强调文字颜色 5 123" xfId="115"/>
    <cellStyle name="40% - 强调文字颜色 5 118" xfId="116"/>
    <cellStyle name="20% - 强调文字颜色 4 113" xfId="117"/>
    <cellStyle name="20% - 强调文字颜色 4 108" xfId="118"/>
    <cellStyle name="强调文字颜色 1" xfId="119" builtinId="29"/>
    <cellStyle name="20% - 强调文字颜色 1" xfId="120" builtinId="30"/>
    <cellStyle name="千位分隔 2 3 2 2 2 3" xfId="121"/>
    <cellStyle name="40% - 强调文字颜色 2 111" xfId="122"/>
    <cellStyle name="40% - 强调文字颜色 2 106" xfId="123"/>
    <cellStyle name="20% - 强调文字颜色 1 101" xfId="124"/>
    <cellStyle name="40% - 强调文字颜色 1" xfId="125" builtinId="31"/>
    <cellStyle name="20% - 强调文字颜色 2" xfId="126" builtinId="34"/>
    <cellStyle name="40% - 强调文字颜色 2 112" xfId="127"/>
    <cellStyle name="40% - 强调文字颜色 2 107" xfId="128"/>
    <cellStyle name="20% - 强调文字颜色 1 102" xfId="129"/>
    <cellStyle name="40% - 强调文字颜色 2" xfId="130" builtinId="35"/>
    <cellStyle name="40% - 强调文字颜色 5 130" xfId="131"/>
    <cellStyle name="40% - 强调文字颜色 5 125" xfId="132"/>
    <cellStyle name="20% - 强调文字颜色 4 120" xfId="133"/>
    <cellStyle name="20% - 强调文字颜色 4 115" xfId="134"/>
    <cellStyle name="强调文字颜色 3" xfId="135" builtinId="37"/>
    <cellStyle name="40% - 强调文字颜色 5 131" xfId="136"/>
    <cellStyle name="40% - 强调文字颜色 5 126" xfId="137"/>
    <cellStyle name="20% - 强调文字颜色 4 121" xfId="138"/>
    <cellStyle name="20% - 强调文字颜色 4 116" xfId="139"/>
    <cellStyle name="强调文字颜色 4" xfId="140" builtinId="41"/>
    <cellStyle name="20% - 强调文字颜色 4" xfId="141" builtinId="42"/>
    <cellStyle name="40% - 强调文字颜色 2 114" xfId="142"/>
    <cellStyle name="40% - 强调文字颜色 2 109" xfId="143"/>
    <cellStyle name="20% - 强调文字颜色 1 104" xfId="144"/>
    <cellStyle name="40% - 强调文字颜色 4" xfId="145" builtinId="43"/>
    <cellStyle name="40% - 强调文字颜色 5 132" xfId="146"/>
    <cellStyle name="40% - 强调文字颜色 5 127" xfId="147"/>
    <cellStyle name="20% - 强调文字颜色 4 122" xfId="148"/>
    <cellStyle name="20% - 强调文字颜色 4 117" xfId="149"/>
    <cellStyle name="强调文字颜色 5" xfId="150" builtinId="45"/>
    <cellStyle name="40% - 强调文字颜色 2 120" xfId="151"/>
    <cellStyle name="40% - 强调文字颜色 2 115" xfId="152"/>
    <cellStyle name="20% - 强调文字颜色 1 110" xfId="153"/>
    <cellStyle name="20% - 强调文字颜色 1 105" xfId="154"/>
    <cellStyle name="40% - 强调文字颜色 5" xfId="155" builtinId="47"/>
    <cellStyle name="60% - 强调文字颜色 5" xfId="156" builtinId="48"/>
    <cellStyle name="40% - 强调文字颜色 5 133" xfId="157"/>
    <cellStyle name="40% - 强调文字颜色 5 128" xfId="158"/>
    <cellStyle name="20% - 强调文字颜色 4 123" xfId="159"/>
    <cellStyle name="20% - 强调文字颜色 4 118" xfId="160"/>
    <cellStyle name="强调文字颜色 6" xfId="161" builtinId="49"/>
    <cellStyle name="40% - 强调文字颜色 2 121" xfId="162"/>
    <cellStyle name="40% - 强调文字颜色 2 116" xfId="163"/>
    <cellStyle name="20% - 强调文字颜色 1 111" xfId="164"/>
    <cellStyle name="20% - 强调文字颜色 1 106" xfId="165"/>
    <cellStyle name="40% - 强调文字颜色 6" xfId="166" builtinId="51"/>
    <cellStyle name="60% - 强调文字颜色 6" xfId="167" builtinId="52"/>
    <cellStyle name="40% - 强调文字颜色 2 11" xfId="168"/>
    <cellStyle name="20% - 强调文字颜色 1 10" xfId="169"/>
    <cellStyle name="千位分隔 2 3 2 2 2 2" xfId="170"/>
    <cellStyle name="40% - 强调文字颜色 2 110" xfId="171"/>
    <cellStyle name="40% - 强调文字颜色 2 105" xfId="172"/>
    <cellStyle name="20% - 强调文字颜色 1 100" xfId="173"/>
    <cellStyle name="40% - 强调文字颜色 2 122" xfId="174"/>
    <cellStyle name="40% - 强调文字颜色 2 117" xfId="175"/>
    <cellStyle name="20% - 强调文字颜色 1 112" xfId="176"/>
    <cellStyle name="20% - 强调文字颜色 1 107" xfId="177"/>
    <cellStyle name="40% - 强调文字颜色 2 124" xfId="178"/>
    <cellStyle name="40% - 强调文字颜色 2 119" xfId="179"/>
    <cellStyle name="20% - 强调文字颜色 1 109" xfId="180"/>
    <cellStyle name="20% - 强调文字颜色 1 114" xfId="181"/>
    <cellStyle name="40% - 强调文字颜色 2 130" xfId="182"/>
    <cellStyle name="40% - 强调文字颜色 2 125" xfId="183"/>
    <cellStyle name="20% - 强调文字颜色 1 115" xfId="184"/>
    <cellStyle name="20% - 强调文字颜色 1 120" xfId="185"/>
    <cellStyle name="40% - 强调文字颜色 2 131" xfId="186"/>
    <cellStyle name="40% - 强调文字颜色 2 126" xfId="187"/>
    <cellStyle name="20% - 强调文字颜色 1 116" xfId="188"/>
    <cellStyle name="20% - 强调文字颜色 1 121" xfId="189"/>
    <cellStyle name="40% - 强调文字颜色 2 132" xfId="190"/>
    <cellStyle name="40% - 强调文字颜色 2 127" xfId="191"/>
    <cellStyle name="20% - 强调文字颜色 1 117" xfId="192"/>
    <cellStyle name="20% - 强调文字颜色 1 122" xfId="193"/>
    <cellStyle name="40% - 强调文字颜色 2 133" xfId="194"/>
    <cellStyle name="40% - 强调文字颜色 2 128" xfId="195"/>
    <cellStyle name="20% - 强调文字颜色 1 118" xfId="196"/>
    <cellStyle name="20% - 强调文字颜色 1 123" xfId="197"/>
    <cellStyle name="40% - 强调文字颜色 2 134" xfId="198"/>
    <cellStyle name="40% - 强调文字颜色 2 129" xfId="199"/>
    <cellStyle name="20% - 强调文字颜色 1 119" xfId="200"/>
    <cellStyle name="20% - 强调文字颜色 1 124" xfId="201"/>
    <cellStyle name="40% - 强调文字颜色 2 13" xfId="202"/>
    <cellStyle name="20% - 强调文字颜色 1 12" xfId="203"/>
    <cellStyle name="40% - 强调文字颜色 2 140" xfId="204"/>
    <cellStyle name="40% - 强调文字颜色 2 135" xfId="205"/>
    <cellStyle name="20% - 强调文字颜色 1 125" xfId="206"/>
    <cellStyle name="20% - 强调文字颜色 1 130" xfId="207"/>
    <cellStyle name="40% - 强调文字颜色 2 141" xfId="208"/>
    <cellStyle name="40% - 强调文字颜色 2 136" xfId="209"/>
    <cellStyle name="20% - 强调文字颜色 1 126" xfId="210"/>
    <cellStyle name="20% - 强调文字颜色 1 131" xfId="211"/>
    <cellStyle name="40% - 强调文字颜色 2 142" xfId="212"/>
    <cellStyle name="40% - 强调文字颜色 2 137" xfId="213"/>
    <cellStyle name="20% - 强调文字颜色 1 127" xfId="214"/>
    <cellStyle name="20% - 强调文字颜色 1 132" xfId="215"/>
    <cellStyle name="40% - 强调文字颜色 2 144" xfId="216"/>
    <cellStyle name="40% - 强调文字颜色 2 139" xfId="217"/>
    <cellStyle name="20% - 强调文字颜色 1 129" xfId="218"/>
    <cellStyle name="20% - 强调文字颜色 1 134" xfId="219"/>
    <cellStyle name="40% - 强调文字颜色 2 14" xfId="220"/>
    <cellStyle name="20% - 强调文字颜色 1 13" xfId="221"/>
    <cellStyle name="40% - 强调文字颜色 2 200" xfId="222"/>
    <cellStyle name="40% - 强调文字颜色 2 150" xfId="223"/>
    <cellStyle name="40% - 强调文字颜色 2 145" xfId="224"/>
    <cellStyle name="20% - 强调文字颜色 1 135" xfId="225"/>
    <cellStyle name="20% - 强调文字颜色 1 140" xfId="226"/>
    <cellStyle name="40% - 强调文字颜色 2 201" xfId="227"/>
    <cellStyle name="40% - 强调文字颜色 2 151" xfId="228"/>
    <cellStyle name="40% - 强调文字颜色 2 146" xfId="229"/>
    <cellStyle name="20% - 强调文字颜色 1 136" xfId="230"/>
    <cellStyle name="20% - 强调文字颜色 1 141" xfId="231"/>
    <cellStyle name="40% - 强调文字颜色 2 202" xfId="232"/>
    <cellStyle name="40% - 强调文字颜色 2 152" xfId="233"/>
    <cellStyle name="40% - 强调文字颜色 2 147" xfId="234"/>
    <cellStyle name="20% - 强调文字颜色 1 137" xfId="235"/>
    <cellStyle name="20% - 强调文字颜色 1 142" xfId="236"/>
    <cellStyle name="40% - 强调文字颜色 2 203" xfId="237"/>
    <cellStyle name="40% - 强调文字颜色 2 153" xfId="238"/>
    <cellStyle name="40% - 强调文字颜色 2 148" xfId="239"/>
    <cellStyle name="20% - 强调文字颜色 1 138" xfId="240"/>
    <cellStyle name="20% - 强调文字颜色 1 143" xfId="241"/>
    <cellStyle name="40% - 强调文字颜色 2 204" xfId="242"/>
    <cellStyle name="40% - 强调文字颜色 2 154" xfId="243"/>
    <cellStyle name="40% - 强调文字颜色 2 149" xfId="244"/>
    <cellStyle name="20% - 强调文字颜色 1 139" xfId="245"/>
    <cellStyle name="20% - 强调文字颜色 1 144" xfId="246"/>
    <cellStyle name="40% - 强调文字颜色 2 20" xfId="247"/>
    <cellStyle name="40% - 强调文字颜色 2 15" xfId="248"/>
    <cellStyle name="20% - 强调文字颜色 1 14" xfId="249"/>
    <cellStyle name="40% - 强调文字颜色 2 210" xfId="250"/>
    <cellStyle name="40% - 强调文字颜色 2 205" xfId="251"/>
    <cellStyle name="40% - 强调文字颜色 2 160" xfId="252"/>
    <cellStyle name="40% - 强调文字颜色 2 155" xfId="253"/>
    <cellStyle name="20% - 强调文字颜色 1 145" xfId="254"/>
    <cellStyle name="20% - 强调文字颜色 1 150" xfId="255"/>
    <cellStyle name="20% - 强调文字颜色 1 200" xfId="256"/>
    <cellStyle name="40% - 强调文字颜色 2 211" xfId="257"/>
    <cellStyle name="40% - 强调文字颜色 2 206" xfId="258"/>
    <cellStyle name="40% - 强调文字颜色 2 161" xfId="259"/>
    <cellStyle name="40% - 强调文字颜色 2 156" xfId="260"/>
    <cellStyle name="20% - 强调文字颜色 1 146" xfId="261"/>
    <cellStyle name="20% - 强调文字颜色 1 151" xfId="262"/>
    <cellStyle name="20% - 强调文字颜色 1 201" xfId="263"/>
    <cellStyle name="40% - 强调文字颜色 2 212" xfId="264"/>
    <cellStyle name="40% - 强调文字颜色 2 207" xfId="265"/>
    <cellStyle name="40% - 强调文字颜色 2 162" xfId="266"/>
    <cellStyle name="40% - 强调文字颜色 2 157" xfId="267"/>
    <cellStyle name="20% - 强调文字颜色 1 147" xfId="268"/>
    <cellStyle name="20% - 强调文字颜色 1 152" xfId="269"/>
    <cellStyle name="20% - 强调文字颜色 1 202" xfId="270"/>
    <cellStyle name="40% - 强调文字颜色 2 214" xfId="271"/>
    <cellStyle name="40% - 强调文字颜色 2 209" xfId="272"/>
    <cellStyle name="40% - 强调文字颜色 2 164" xfId="273"/>
    <cellStyle name="40% - 强调文字颜色 2 159" xfId="274"/>
    <cellStyle name="20% - 强调文字颜色 1 149" xfId="275"/>
    <cellStyle name="20% - 强调文字颜色 1 154" xfId="276"/>
    <cellStyle name="20% - 强调文字颜色 1 204" xfId="277"/>
    <cellStyle name="40% - 强调文字颜色 2 21" xfId="278"/>
    <cellStyle name="40% - 强调文字颜色 2 16" xfId="279"/>
    <cellStyle name="20% - 强调文字颜色 1 15" xfId="280"/>
    <cellStyle name="20% - 强调文字颜色 1 20" xfId="281"/>
    <cellStyle name="40% - 强调文字颜色 2 220" xfId="282"/>
    <cellStyle name="40% - 强调文字颜色 2 215" xfId="283"/>
    <cellStyle name="40% - 强调文字颜色 2 170" xfId="284"/>
    <cellStyle name="40% - 强调文字颜色 2 165" xfId="285"/>
    <cellStyle name="20% - 强调文字颜色 1 155" xfId="286"/>
    <cellStyle name="20% - 强调文字颜色 1 160" xfId="287"/>
    <cellStyle name="20% - 强调文字颜色 1 205" xfId="288"/>
    <cellStyle name="20% - 强调文字颜色 1 210" xfId="289"/>
    <cellStyle name="40% - 强调文字颜色 2 221" xfId="290"/>
    <cellStyle name="40% - 强调文字颜色 2 216" xfId="291"/>
    <cellStyle name="40% - 强调文字颜色 2 171" xfId="292"/>
    <cellStyle name="40% - 强调文字颜色 2 166" xfId="293"/>
    <cellStyle name="20% - 强调文字颜色 1 156" xfId="294"/>
    <cellStyle name="20% - 强调文字颜色 1 161" xfId="295"/>
    <cellStyle name="20% - 强调文字颜色 1 206" xfId="296"/>
    <cellStyle name="20% - 强调文字颜色 1 211" xfId="297"/>
    <cellStyle name="40% - 强调文字颜色 2 222" xfId="298"/>
    <cellStyle name="40% - 强调文字颜色 2 217" xfId="299"/>
    <cellStyle name="40% - 强调文字颜色 2 172" xfId="300"/>
    <cellStyle name="40% - 强调文字颜色 2 167" xfId="301"/>
    <cellStyle name="20% - 强调文字颜色 1 157" xfId="302"/>
    <cellStyle name="20% - 强调文字颜色 1 162" xfId="303"/>
    <cellStyle name="20% - 强调文字颜色 1 207" xfId="304"/>
    <cellStyle name="20% - 强调文字颜色 1 212" xfId="305"/>
    <cellStyle name="40% - 强调文字颜色 2 223" xfId="306"/>
    <cellStyle name="40% - 强调文字颜色 2 218" xfId="307"/>
    <cellStyle name="40% - 强调文字颜色 2 173" xfId="308"/>
    <cellStyle name="40% - 强调文字颜色 2 168" xfId="309"/>
    <cellStyle name="20% - 强调文字颜色 1 158" xfId="310"/>
    <cellStyle name="20% - 强调文字颜色 1 163" xfId="311"/>
    <cellStyle name="20% - 强调文字颜色 1 208" xfId="312"/>
    <cellStyle name="20% - 强调文字颜色 1 213" xfId="313"/>
    <cellStyle name="40% - 强调文字颜色 2 224" xfId="314"/>
    <cellStyle name="40% - 强调文字颜色 2 219" xfId="315"/>
    <cellStyle name="40% - 强调文字颜色 2 174" xfId="316"/>
    <cellStyle name="40% - 强调文字颜色 2 169" xfId="317"/>
    <cellStyle name="20% - 强调文字颜色 1 159" xfId="318"/>
    <cellStyle name="20% - 强调文字颜色 1 164" xfId="319"/>
    <cellStyle name="20% - 强调文字颜色 1 209" xfId="320"/>
    <cellStyle name="20% - 强调文字颜色 1 214" xfId="321"/>
    <cellStyle name="40% - 强调文字颜色 2 22" xfId="322"/>
    <cellStyle name="40% - 强调文字颜色 2 17" xfId="323"/>
    <cellStyle name="20% - 强调文字颜色 1 16" xfId="324"/>
    <cellStyle name="20% - 强调文字颜色 1 21" xfId="325"/>
    <cellStyle name="40% - 强调文字颜色 2 230" xfId="326"/>
    <cellStyle name="40% - 强调文字颜色 2 225" xfId="327"/>
    <cellStyle name="40% - 强调文字颜色 2 180" xfId="328"/>
    <cellStyle name="40% - 强调文字颜色 2 175" xfId="329"/>
    <cellStyle name="20% - 强调文字颜色 1 165" xfId="330"/>
    <cellStyle name="20% - 强调文字颜色 1 170" xfId="331"/>
    <cellStyle name="20% - 强调文字颜色 1 215" xfId="332"/>
    <cellStyle name="20% - 强调文字颜色 1 220" xfId="333"/>
    <cellStyle name="40% - 强调文字颜色 2 231" xfId="334"/>
    <cellStyle name="40% - 强调文字颜色 2 226" xfId="335"/>
    <cellStyle name="40% - 强调文字颜色 2 181" xfId="336"/>
    <cellStyle name="40% - 强调文字颜色 2 176" xfId="337"/>
    <cellStyle name="20% - 强调文字颜色 1 166" xfId="338"/>
    <cellStyle name="20% - 强调文字颜色 1 171" xfId="339"/>
    <cellStyle name="20% - 强调文字颜色 1 216" xfId="340"/>
    <cellStyle name="20% - 强调文字颜色 1 221" xfId="341"/>
    <cellStyle name="40% - 强调文字颜色 2 232" xfId="342"/>
    <cellStyle name="40% - 强调文字颜色 2 227" xfId="343"/>
    <cellStyle name="40% - 强调文字颜色 2 182" xfId="344"/>
    <cellStyle name="40% - 强调文字颜色 2 177" xfId="345"/>
    <cellStyle name="20% - 强调文字颜色 1 167" xfId="346"/>
    <cellStyle name="20% - 强调文字颜色 1 172" xfId="347"/>
    <cellStyle name="20% - 强调文字颜色 1 217" xfId="348"/>
    <cellStyle name="20% - 强调文字颜色 1 222" xfId="349"/>
    <cellStyle name="40% - 强调文字颜色 2 233" xfId="350"/>
    <cellStyle name="40% - 强调文字颜色 2 228" xfId="351"/>
    <cellStyle name="40% - 强调文字颜色 2 183" xfId="352"/>
    <cellStyle name="40% - 强调文字颜色 2 178" xfId="353"/>
    <cellStyle name="20% - 强调文字颜色 1 168" xfId="354"/>
    <cellStyle name="20% - 强调文字颜色 1 173" xfId="355"/>
    <cellStyle name="20% - 强调文字颜色 1 218" xfId="356"/>
    <cellStyle name="20% - 强调文字颜色 1 223" xfId="357"/>
    <cellStyle name="40% - 强调文字颜色 2 234" xfId="358"/>
    <cellStyle name="40% - 强调文字颜色 2 229" xfId="359"/>
    <cellStyle name="40% - 强调文字颜色 2 184" xfId="360"/>
    <cellStyle name="40% - 强调文字颜色 2 179" xfId="361"/>
    <cellStyle name="20% - 强调文字颜色 1 169" xfId="362"/>
    <cellStyle name="20% - 强调文字颜色 1 174" xfId="363"/>
    <cellStyle name="20% - 强调文字颜色 1 219" xfId="364"/>
    <cellStyle name="20% - 强调文字颜色 1 224" xfId="365"/>
    <cellStyle name="40% - 强调文字颜色 2 23" xfId="366"/>
    <cellStyle name="40% - 强调文字颜色 2 18" xfId="367"/>
    <cellStyle name="20% - 强调文字颜色 1 17" xfId="368"/>
    <cellStyle name="20% - 强调文字颜色 1 22" xfId="369"/>
    <cellStyle name="40% - 强调文字颜色 2 240" xfId="370"/>
    <cellStyle name="40% - 强调文字颜色 2 235" xfId="371"/>
    <cellStyle name="40% - 强调文字颜色 2 190" xfId="372"/>
    <cellStyle name="40% - 强调文字颜色 2 185" xfId="373"/>
    <cellStyle name="20% - 强调文字颜色 1 175" xfId="374"/>
    <cellStyle name="20% - 强调文字颜色 1 180" xfId="375"/>
    <cellStyle name="20% - 强调文字颜色 1 225" xfId="376"/>
    <cellStyle name="20% - 强调文字颜色 1 230" xfId="377"/>
    <cellStyle name="40% - 强调文字颜色 2 241" xfId="378"/>
    <cellStyle name="40% - 强调文字颜色 2 236" xfId="379"/>
    <cellStyle name="40% - 强调文字颜色 2 191" xfId="380"/>
    <cellStyle name="40% - 强调文字颜色 2 186" xfId="381"/>
    <cellStyle name="20% - 强调文字颜色 1 176" xfId="382"/>
    <cellStyle name="20% - 强调文字颜色 1 181" xfId="383"/>
    <cellStyle name="20% - 强调文字颜色 1 226" xfId="384"/>
    <cellStyle name="20% - 强调文字颜色 1 231" xfId="385"/>
    <cellStyle name="40% - 强调文字颜色 2 242" xfId="386"/>
    <cellStyle name="40% - 强调文字颜色 2 237" xfId="387"/>
    <cellStyle name="40% - 强调文字颜色 2 192" xfId="388"/>
    <cellStyle name="40% - 强调文字颜色 2 187" xfId="389"/>
    <cellStyle name="20% - 强调文字颜色 1 177" xfId="390"/>
    <cellStyle name="20% - 强调文字颜色 1 182" xfId="391"/>
    <cellStyle name="20% - 强调文字颜色 1 227" xfId="392"/>
    <cellStyle name="20% - 强调文字颜色 1 232" xfId="393"/>
    <cellStyle name="40% - 强调文字颜色 2 243" xfId="394"/>
    <cellStyle name="40% - 强调文字颜色 2 238" xfId="395"/>
    <cellStyle name="40% - 强调文字颜色 2 193" xfId="396"/>
    <cellStyle name="40% - 强调文字颜色 2 188" xfId="397"/>
    <cellStyle name="20% - 强调文字颜色 1 178" xfId="398"/>
    <cellStyle name="20% - 强调文字颜色 1 183" xfId="399"/>
    <cellStyle name="20% - 强调文字颜色 1 228" xfId="400"/>
    <cellStyle name="20% - 强调文字颜色 1 233" xfId="401"/>
    <cellStyle name="40% - 强调文字颜色 2 244" xfId="402"/>
    <cellStyle name="40% - 强调文字颜色 2 239" xfId="403"/>
    <cellStyle name="40% - 强调文字颜色 2 194" xfId="404"/>
    <cellStyle name="40% - 强调文字颜色 2 189" xfId="405"/>
    <cellStyle name="20% - 强调文字颜色 1 179" xfId="406"/>
    <cellStyle name="20% - 强调文字颜色 1 184" xfId="407"/>
    <cellStyle name="20% - 强调文字颜色 1 229" xfId="408"/>
    <cellStyle name="20% - 强调文字颜色 1 234" xfId="409"/>
    <cellStyle name="40% - 强调文字颜色 2 24" xfId="410"/>
    <cellStyle name="40% - 强调文字颜色 2 19" xfId="411"/>
    <cellStyle name="20% - 强调文字颜色 1 18" xfId="412"/>
    <cellStyle name="20% - 强调文字颜色 1 23" xfId="413"/>
    <cellStyle name="40% - 强调文字颜色 2 250" xfId="414"/>
    <cellStyle name="40% - 强调文字颜色 2 245" xfId="415"/>
    <cellStyle name="40% - 强调文字颜色 2 195" xfId="416"/>
    <cellStyle name="20% - 强调文字颜色 1 185" xfId="417"/>
    <cellStyle name="20% - 强调文字颜色 1 190" xfId="418"/>
    <cellStyle name="20% - 强调文字颜色 1 235" xfId="419"/>
    <cellStyle name="20% - 强调文字颜色 1 240" xfId="420"/>
    <cellStyle name="40% - 强调文字颜色 2 251" xfId="421"/>
    <cellStyle name="40% - 强调文字颜色 2 246" xfId="422"/>
    <cellStyle name="40% - 强调文字颜色 2 196" xfId="423"/>
    <cellStyle name="20% - 强调文字颜色 1 186" xfId="424"/>
    <cellStyle name="20% - 强调文字颜色 1 191" xfId="425"/>
    <cellStyle name="20% - 强调文字颜色 1 236" xfId="426"/>
    <cellStyle name="20% - 强调文字颜色 1 241" xfId="427"/>
    <cellStyle name="40% - 强调文字颜色 2 252" xfId="428"/>
    <cellStyle name="40% - 强调文字颜色 2 247" xfId="429"/>
    <cellStyle name="40% - 强调文字颜色 2 197" xfId="430"/>
    <cellStyle name="20% - 强调文字颜色 1 187" xfId="431"/>
    <cellStyle name="20% - 强调文字颜色 1 192" xfId="432"/>
    <cellStyle name="20% - 强调文字颜色 1 237" xfId="433"/>
    <cellStyle name="20% - 强调文字颜色 1 242" xfId="434"/>
    <cellStyle name="40% - 强调文字颜色 2 253" xfId="435"/>
    <cellStyle name="40% - 强调文字颜色 2 248" xfId="436"/>
    <cellStyle name="40% - 强调文字颜色 2 198" xfId="437"/>
    <cellStyle name="20% - 强调文字颜色 1 188" xfId="438"/>
    <cellStyle name="20% - 强调文字颜色 1 193" xfId="439"/>
    <cellStyle name="20% - 强调文字颜色 1 238" xfId="440"/>
    <cellStyle name="20% - 强调文字颜色 1 243" xfId="441"/>
    <cellStyle name="40% - 强调文字颜色 2 254" xfId="442"/>
    <cellStyle name="40% - 强调文字颜色 2 249" xfId="443"/>
    <cellStyle name="40% - 强调文字颜色 2 199" xfId="444"/>
    <cellStyle name="20% - 强调文字颜色 1 189" xfId="445"/>
    <cellStyle name="20% - 强调文字颜色 1 194" xfId="446"/>
    <cellStyle name="20% - 强调文字颜色 1 239" xfId="447"/>
    <cellStyle name="20% - 强调文字颜色 1 244" xfId="448"/>
    <cellStyle name="40% - 强调文字颜色 2 30" xfId="449"/>
    <cellStyle name="40% - 强调文字颜色 2 25" xfId="450"/>
    <cellStyle name="20% - 强调文字颜色 1 19" xfId="451"/>
    <cellStyle name="20% - 强调文字颜色 1 24" xfId="452"/>
    <cellStyle name="40% - 强调文字颜色 2 260" xfId="453"/>
    <cellStyle name="40% - 强调文字颜色 2 255" xfId="454"/>
    <cellStyle name="20% - 强调文字颜色 1 195" xfId="455"/>
    <cellStyle name="20% - 强调文字颜色 1 245" xfId="456"/>
    <cellStyle name="20% - 强调文字颜色 1 250" xfId="457"/>
    <cellStyle name="40% - 强调文字颜色 2 262" xfId="458"/>
    <cellStyle name="40% - 强调文字颜色 2 257" xfId="459"/>
    <cellStyle name="20% - 强调文字颜色 1 197" xfId="460"/>
    <cellStyle name="20% - 强调文字颜色 1 247" xfId="461"/>
    <cellStyle name="20% - 强调文字颜色 1 252" xfId="462"/>
    <cellStyle name="40% - 强调文字颜色 2 263" xfId="463"/>
    <cellStyle name="40% - 强调文字颜色 2 258" xfId="464"/>
    <cellStyle name="20% - 强调文字颜色 1 198" xfId="465"/>
    <cellStyle name="20% - 强调文字颜色 1 248" xfId="466"/>
    <cellStyle name="20% - 强调文字颜色 1 253" xfId="467"/>
    <cellStyle name="40% - 强调文字颜色 2 264" xfId="468"/>
    <cellStyle name="40% - 强调文字颜色 2 259" xfId="469"/>
    <cellStyle name="20% - 强调文字颜色 1 199" xfId="470"/>
    <cellStyle name="20% - 强调文字颜色 1 249" xfId="471"/>
    <cellStyle name="20% - 强调文字颜色 1 254" xfId="472"/>
    <cellStyle name="40% - 强调文字颜色 3 240" xfId="473"/>
    <cellStyle name="40% - 强调文字颜色 3 235" xfId="474"/>
    <cellStyle name="40% - 强调文字颜色 3 190" xfId="475"/>
    <cellStyle name="40% - 强调文字颜色 3 185" xfId="476"/>
    <cellStyle name="20% - 强调文字颜色 2 175" xfId="477"/>
    <cellStyle name="20% - 强调文字颜色 2 180" xfId="478"/>
    <cellStyle name="20% - 强调文字颜色 2 225" xfId="479"/>
    <cellStyle name="20% - 强调文字颜色 2 230" xfId="480"/>
    <cellStyle name="20% - 强调文字颜色 1 2" xfId="481"/>
    <cellStyle name="40% - 强调文字颜色 2 31" xfId="482"/>
    <cellStyle name="40% - 强调文字颜色 2 26" xfId="483"/>
    <cellStyle name="20% - 强调文字颜色 1 25" xfId="484"/>
    <cellStyle name="20% - 强调文字颜色 1 30" xfId="485"/>
    <cellStyle name="40% - 强调文字颜色 2 270" xfId="486"/>
    <cellStyle name="40% - 强调文字颜色 2 265" xfId="487"/>
    <cellStyle name="20% - 强调文字颜色 1 255" xfId="488"/>
    <cellStyle name="20% - 强调文字颜色 1 260" xfId="489"/>
    <cellStyle name="40% - 强调文字颜色 2 271" xfId="490"/>
    <cellStyle name="40% - 强调文字颜色 2 266" xfId="491"/>
    <cellStyle name="20% - 强调文字颜色 1 256" xfId="492"/>
    <cellStyle name="20% - 强调文字颜色 1 261" xfId="493"/>
    <cellStyle name="40% - 强调文字颜色 2 272" xfId="494"/>
    <cellStyle name="40% - 强调文字颜色 2 267" xfId="495"/>
    <cellStyle name="20% - 强调文字颜色 1 257" xfId="496"/>
    <cellStyle name="20% - 强调文字颜色 1 262" xfId="497"/>
    <cellStyle name="40% - 强调文字颜色 2 273" xfId="498"/>
    <cellStyle name="40% - 强调文字颜色 2 268" xfId="499"/>
    <cellStyle name="20% - 强调文字颜色 1 258" xfId="500"/>
    <cellStyle name="20% - 强调文字颜色 1 263" xfId="501"/>
    <cellStyle name="40% - 强调文字颜色 2 274" xfId="502"/>
    <cellStyle name="40% - 强调文字颜色 2 269" xfId="503"/>
    <cellStyle name="20% - 强调文字颜色 1 259" xfId="504"/>
    <cellStyle name="20% - 强调文字颜色 1 264" xfId="505"/>
    <cellStyle name="40% - 强调文字颜色 2 32" xfId="506"/>
    <cellStyle name="40% - 强调文字颜色 2 27" xfId="507"/>
    <cellStyle name="20% - 强调文字颜色 1 26" xfId="508"/>
    <cellStyle name="20% - 强调文字颜色 1 31" xfId="509"/>
    <cellStyle name="40% - 强调文字颜色 2 275" xfId="510"/>
    <cellStyle name="20% - 强调文字颜色 1 265" xfId="511"/>
    <cellStyle name="20% - 强调文字颜色 1 270" xfId="512"/>
    <cellStyle name="40% - 强调文字颜色 2 276" xfId="513"/>
    <cellStyle name="20% - 强调文字颜色 1 266" xfId="514"/>
    <cellStyle name="20% - 强调文字颜色 1 271" xfId="515"/>
    <cellStyle name="40% - 强调文字颜色 2 277" xfId="516"/>
    <cellStyle name="20% - 强调文字颜色 1 267" xfId="517"/>
    <cellStyle name="20% - 强调文字颜色 1 272" xfId="518"/>
    <cellStyle name="20% - 强调文字颜色 1 268" xfId="519"/>
    <cellStyle name="20% - 强调文字颜色 1 273" xfId="520"/>
    <cellStyle name="20% - 强调文字颜色 1 269" xfId="521"/>
    <cellStyle name="20% - 强调文字颜色 1 274" xfId="522"/>
    <cellStyle name="40% - 强调文字颜色 2 33" xfId="523"/>
    <cellStyle name="40% - 强调文字颜色 2 28" xfId="524"/>
    <cellStyle name="20% - 强调文字颜色 1 27" xfId="525"/>
    <cellStyle name="20% - 强调文字颜色 1 32" xfId="526"/>
    <cellStyle name="20% - 强调文字颜色 1 275" xfId="527"/>
    <cellStyle name="20% - 强调文字颜色 1 276" xfId="528"/>
    <cellStyle name="20% - 强调文字颜色 1 277" xfId="529"/>
    <cellStyle name="40% - 强调文字颜色 2 34" xfId="530"/>
    <cellStyle name="40% - 强调文字颜色 2 29" xfId="531"/>
    <cellStyle name="20% - 强调文字颜色 1 28" xfId="532"/>
    <cellStyle name="20% - 强调文字颜色 1 33" xfId="533"/>
    <cellStyle name="40% - 强调文字颜色 2 40" xfId="534"/>
    <cellStyle name="40% - 强调文字颜色 2 35" xfId="535"/>
    <cellStyle name="20% - 强调文字颜色 1 29" xfId="536"/>
    <cellStyle name="20% - 强调文字颜色 1 34" xfId="537"/>
    <cellStyle name="40% - 强调文字颜色 3 241" xfId="538"/>
    <cellStyle name="40% - 强调文字颜色 3 236" xfId="539"/>
    <cellStyle name="40% - 强调文字颜色 3 191" xfId="540"/>
    <cellStyle name="40% - 强调文字颜色 3 186" xfId="541"/>
    <cellStyle name="20% - 强调文字颜色 2 176" xfId="542"/>
    <cellStyle name="20% - 强调文字颜色 2 181" xfId="543"/>
    <cellStyle name="20% - 强调文字颜色 2 226" xfId="544"/>
    <cellStyle name="20% - 强调文字颜色 2 231" xfId="545"/>
    <cellStyle name="20% - 强调文字颜色 1 3" xfId="546"/>
    <cellStyle name="40% - 强调文字颜色 2 41" xfId="547"/>
    <cellStyle name="40% - 强调文字颜色 2 36" xfId="548"/>
    <cellStyle name="20% - 强调文字颜色 1 35" xfId="549"/>
    <cellStyle name="20% - 强调文字颜色 1 40" xfId="550"/>
    <cellStyle name="40% - 强调文字颜色 2 42" xfId="551"/>
    <cellStyle name="40% - 强调文字颜色 2 37" xfId="552"/>
    <cellStyle name="20% - 强调文字颜色 4 2" xfId="553"/>
    <cellStyle name="20% - 强调文字颜色 1 36" xfId="554"/>
    <cellStyle name="20% - 强调文字颜色 1 41" xfId="555"/>
    <cellStyle name="40% - 强调文字颜色 2 43" xfId="556"/>
    <cellStyle name="40% - 强调文字颜色 2 38" xfId="557"/>
    <cellStyle name="20% - 强调文字颜色 4 3" xfId="558"/>
    <cellStyle name="20% - 强调文字颜色 1 37" xfId="559"/>
    <cellStyle name="20% - 强调文字颜色 1 42" xfId="560"/>
    <cellStyle name="40% - 强调文字颜色 2 44" xfId="561"/>
    <cellStyle name="40% - 强调文字颜色 2 39" xfId="562"/>
    <cellStyle name="20% - 强调文字颜色 4 4" xfId="563"/>
    <cellStyle name="20% - 强调文字颜色 1 38" xfId="564"/>
    <cellStyle name="20% - 强调文字颜色 1 43" xfId="565"/>
    <cellStyle name="40% - 强调文字颜色 3 242" xfId="566"/>
    <cellStyle name="40% - 强调文字颜色 3 237" xfId="567"/>
    <cellStyle name="40% - 强调文字颜色 3 192" xfId="568"/>
    <cellStyle name="40% - 强调文字颜色 3 187" xfId="569"/>
    <cellStyle name="20% - 强调文字颜色 2 177" xfId="570"/>
    <cellStyle name="20% - 强调文字颜色 2 182" xfId="571"/>
    <cellStyle name="20% - 强调文字颜色 2 227" xfId="572"/>
    <cellStyle name="20% - 强调文字颜色 2 232" xfId="573"/>
    <cellStyle name="20% - 强调文字颜色 1 4" xfId="574"/>
    <cellStyle name="40% - 强调文字颜色 2 51" xfId="575"/>
    <cellStyle name="40% - 强调文字颜色 2 46" xfId="576"/>
    <cellStyle name="20% - 强调文字颜色 4 6" xfId="577"/>
    <cellStyle name="20% - 强调文字颜色 1 45" xfId="578"/>
    <cellStyle name="20% - 强调文字颜色 1 50" xfId="579"/>
    <cellStyle name="40% - 强调文字颜色 2 52" xfId="580"/>
    <cellStyle name="40% - 强调文字颜色 2 47" xfId="581"/>
    <cellStyle name="20% - 强调文字颜色 4 7" xfId="582"/>
    <cellStyle name="20% - 强调文字颜色 1 46" xfId="583"/>
    <cellStyle name="20% - 强调文字颜色 1 51" xfId="584"/>
    <cellStyle name="40% - 强调文字颜色 2 53" xfId="585"/>
    <cellStyle name="40% - 强调文字颜色 2 48" xfId="586"/>
    <cellStyle name="20% - 强调文字颜色 4 8" xfId="587"/>
    <cellStyle name="20% - 强调文字颜色 1 47" xfId="588"/>
    <cellStyle name="20% - 强调文字颜色 1 52" xfId="589"/>
    <cellStyle name="40% - 强调文字颜色 2 54" xfId="590"/>
    <cellStyle name="40% - 强调文字颜色 2 49" xfId="591"/>
    <cellStyle name="20% - 强调文字颜色 4 9" xfId="592"/>
    <cellStyle name="20% - 强调文字颜色 1 48" xfId="593"/>
    <cellStyle name="20% - 强调文字颜色 1 53" xfId="594"/>
    <cellStyle name="40% - 强调文字颜色 2 60" xfId="595"/>
    <cellStyle name="40% - 强调文字颜色 2 55" xfId="596"/>
    <cellStyle name="20% - 强调文字颜色 1 49" xfId="597"/>
    <cellStyle name="20% - 强调文字颜色 1 54" xfId="598"/>
    <cellStyle name="40% - 强调文字颜色 3 243" xfId="599"/>
    <cellStyle name="40% - 强调文字颜色 3 238" xfId="600"/>
    <cellStyle name="40% - 强调文字颜色 3 193" xfId="601"/>
    <cellStyle name="40% - 强调文字颜色 3 188" xfId="602"/>
    <cellStyle name="20% - 强调文字颜色 2 178" xfId="603"/>
    <cellStyle name="20% - 强调文字颜色 2 183" xfId="604"/>
    <cellStyle name="20% - 强调文字颜色 2 228" xfId="605"/>
    <cellStyle name="20% - 强调文字颜色 2 233" xfId="606"/>
    <cellStyle name="20% - 强调文字颜色 1 5" xfId="607"/>
    <cellStyle name="40% - 强调文字颜色 2 61" xfId="608"/>
    <cellStyle name="40% - 强调文字颜色 2 56" xfId="609"/>
    <cellStyle name="20% - 强调文字颜色 1 55" xfId="610"/>
    <cellStyle name="20% - 强调文字颜色 1 60" xfId="611"/>
    <cellStyle name="40% - 强调文字颜色 2 62" xfId="612"/>
    <cellStyle name="40% - 强调文字颜色 2 57" xfId="613"/>
    <cellStyle name="20% - 强调文字颜色 1 56" xfId="614"/>
    <cellStyle name="20% - 强调文字颜色 1 61" xfId="615"/>
    <cellStyle name="40% - 强调文字颜色 2 63" xfId="616"/>
    <cellStyle name="40% - 强调文字颜色 2 58" xfId="617"/>
    <cellStyle name="20% - 强调文字颜色 1 57" xfId="618"/>
    <cellStyle name="20% - 强调文字颜色 1 62" xfId="619"/>
    <cellStyle name="40% - 强调文字颜色 2 64" xfId="620"/>
    <cellStyle name="40% - 强调文字颜色 2 59" xfId="621"/>
    <cellStyle name="20% - 强调文字颜色 1 58" xfId="622"/>
    <cellStyle name="20% - 强调文字颜色 1 63" xfId="623"/>
    <cellStyle name="40% - 强调文字颜色 2 70" xfId="624"/>
    <cellStyle name="40% - 强调文字颜色 2 65" xfId="625"/>
    <cellStyle name="20% - 强调文字颜色 1 59" xfId="626"/>
    <cellStyle name="20% - 强调文字颜色 1 64" xfId="627"/>
    <cellStyle name="40% - 强调文字颜色 3 244" xfId="628"/>
    <cellStyle name="40% - 强调文字颜色 3 239" xfId="629"/>
    <cellStyle name="40% - 强调文字颜色 3 194" xfId="630"/>
    <cellStyle name="40% - 强调文字颜色 3 189" xfId="631"/>
    <cellStyle name="20% - 强调文字颜色 2 179" xfId="632"/>
    <cellStyle name="20% - 强调文字颜色 2 184" xfId="633"/>
    <cellStyle name="20% - 强调文字颜色 2 229" xfId="634"/>
    <cellStyle name="20% - 强调文字颜色 2 234" xfId="635"/>
    <cellStyle name="20% - 强调文字颜色 1 6" xfId="636"/>
    <cellStyle name="40% - 强调文字颜色 2 71" xfId="637"/>
    <cellStyle name="40% - 强调文字颜色 2 66" xfId="638"/>
    <cellStyle name="20% - 强调文字颜色 1 65" xfId="639"/>
    <cellStyle name="20% - 强调文字颜色 1 70" xfId="640"/>
    <cellStyle name="40% - 强调文字颜色 2 72" xfId="641"/>
    <cellStyle name="40% - 强调文字颜色 2 67" xfId="642"/>
    <cellStyle name="20% - 强调文字颜色 1 66" xfId="643"/>
    <cellStyle name="20% - 强调文字颜色 1 71" xfId="644"/>
    <cellStyle name="40% - 强调文字颜色 2 73" xfId="645"/>
    <cellStyle name="40% - 强调文字颜色 2 68" xfId="646"/>
    <cellStyle name="20% - 强调文字颜色 1 67" xfId="647"/>
    <cellStyle name="20% - 强调文字颜色 1 72" xfId="648"/>
    <cellStyle name="40% - 强调文字颜色 2 74" xfId="649"/>
    <cellStyle name="40% - 强调文字颜色 2 69" xfId="650"/>
    <cellStyle name="20% - 强调文字颜色 1 68" xfId="651"/>
    <cellStyle name="20% - 强调文字颜色 1 73" xfId="652"/>
    <cellStyle name="40% - 强调文字颜色 2 80" xfId="653"/>
    <cellStyle name="40% - 强调文字颜色 2 75" xfId="654"/>
    <cellStyle name="20% - 强调文字颜色 1 69" xfId="655"/>
    <cellStyle name="20% - 强调文字颜色 1 74" xfId="656"/>
    <cellStyle name="40% - 强调文字颜色 3 250" xfId="657"/>
    <cellStyle name="40% - 强调文字颜色 3 245" xfId="658"/>
    <cellStyle name="40% - 强调文字颜色 3 195" xfId="659"/>
    <cellStyle name="20% - 强调文字颜色 2 185" xfId="660"/>
    <cellStyle name="20% - 强调文字颜色 2 190" xfId="661"/>
    <cellStyle name="20% - 强调文字颜色 2 235" xfId="662"/>
    <cellStyle name="20% - 强调文字颜色 2 240" xfId="663"/>
    <cellStyle name="20% - 强调文字颜色 1 7" xfId="664"/>
    <cellStyle name="40% - 强调文字颜色 2 81" xfId="665"/>
    <cellStyle name="40% - 强调文字颜色 2 76" xfId="666"/>
    <cellStyle name="20% - 强调文字颜色 1 75" xfId="667"/>
    <cellStyle name="20% - 强调文字颜色 1 80" xfId="668"/>
    <cellStyle name="40% - 强调文字颜色 2 82" xfId="669"/>
    <cellStyle name="40% - 强调文字颜色 2 77" xfId="670"/>
    <cellStyle name="20% - 强调文字颜色 1 76" xfId="671"/>
    <cellStyle name="20% - 强调文字颜色 1 81" xfId="672"/>
    <cellStyle name="40% - 强调文字颜色 2 83" xfId="673"/>
    <cellStyle name="40% - 强调文字颜色 2 78" xfId="674"/>
    <cellStyle name="20% - 强调文字颜色 1 77" xfId="675"/>
    <cellStyle name="20% - 强调文字颜色 1 82" xfId="676"/>
    <cellStyle name="40% - 强调文字颜色 2 84" xfId="677"/>
    <cellStyle name="40% - 强调文字颜色 2 79" xfId="678"/>
    <cellStyle name="20% - 强调文字颜色 1 78" xfId="679"/>
    <cellStyle name="20% - 强调文字颜色 1 83" xfId="680"/>
    <cellStyle name="40% - 强调文字颜色 3 251" xfId="681"/>
    <cellStyle name="40% - 强调文字颜色 3 246" xfId="682"/>
    <cellStyle name="40% - 强调文字颜色 3 196" xfId="683"/>
    <cellStyle name="20% - 强调文字颜色 2 186" xfId="684"/>
    <cellStyle name="20% - 强调文字颜色 2 191" xfId="685"/>
    <cellStyle name="20% - 强调文字颜色 2 236" xfId="686"/>
    <cellStyle name="20% - 强调文字颜色 2 241" xfId="687"/>
    <cellStyle name="20% - 强调文字颜色 1 8" xfId="688"/>
    <cellStyle name="40% - 强调文字颜色 2 91" xfId="689"/>
    <cellStyle name="40% - 强调文字颜色 2 86" xfId="690"/>
    <cellStyle name="20% - 强调文字颜色 1 85" xfId="691"/>
    <cellStyle name="20% - 强调文字颜色 1 90" xfId="692"/>
    <cellStyle name="40% - 强调文字颜色 2 92" xfId="693"/>
    <cellStyle name="40% - 强调文字颜色 2 87" xfId="694"/>
    <cellStyle name="20% - 强调文字颜色 5 2" xfId="695"/>
    <cellStyle name="20% - 强调文字颜色 1 86" xfId="696"/>
    <cellStyle name="20% - 强调文字颜色 1 91" xfId="697"/>
    <cellStyle name="40% - 强调文字颜色 2 93" xfId="698"/>
    <cellStyle name="40% - 强调文字颜色 2 88" xfId="699"/>
    <cellStyle name="20% - 强调文字颜色 5 3" xfId="700"/>
    <cellStyle name="20% - 强调文字颜色 1 87" xfId="701"/>
    <cellStyle name="20% - 强调文字颜色 1 92" xfId="702"/>
    <cellStyle name="40% - 强调文字颜色 2 94" xfId="703"/>
    <cellStyle name="40% - 强调文字颜色 2 89" xfId="704"/>
    <cellStyle name="20% - 强调文字颜色 5 4" xfId="705"/>
    <cellStyle name="20% - 强调文字颜色 1 88" xfId="706"/>
    <cellStyle name="20% - 强调文字颜色 1 93" xfId="707"/>
    <cellStyle name="40% - 强调文字颜色 2 95" xfId="708"/>
    <cellStyle name="20% - 强调文字颜色 5 5" xfId="709"/>
    <cellStyle name="20% - 强调文字颜色 1 89" xfId="710"/>
    <cellStyle name="20% - 强调文字颜色 1 94" xfId="711"/>
    <cellStyle name="40% - 强调文字颜色 3 252" xfId="712"/>
    <cellStyle name="40% - 强调文字颜色 3 247" xfId="713"/>
    <cellStyle name="40% - 强调文字颜色 3 197" xfId="714"/>
    <cellStyle name="20% - 强调文字颜色 2 187" xfId="715"/>
    <cellStyle name="20% - 强调文字颜色 2 192" xfId="716"/>
    <cellStyle name="20% - 强调文字颜色 2 237" xfId="717"/>
    <cellStyle name="20% - 强调文字颜色 2 242" xfId="718"/>
    <cellStyle name="20% - 强调文字颜色 1 9" xfId="719"/>
    <cellStyle name="40% - 强调文字颜色 2 96" xfId="720"/>
    <cellStyle name="20% - 强调文字颜色 5 6" xfId="721"/>
    <cellStyle name="20% - 强调文字颜色 1 95" xfId="722"/>
    <cellStyle name="40% - 强调文字颜色 2 97" xfId="723"/>
    <cellStyle name="20% - 强调文字颜色 5 7" xfId="724"/>
    <cellStyle name="20% - 强调文字颜色 1 96" xfId="725"/>
    <cellStyle name="40% - 强调文字颜色 2 98" xfId="726"/>
    <cellStyle name="20% - 强调文字颜色 5 8" xfId="727"/>
    <cellStyle name="20% - 强调文字颜色 1 97" xfId="728"/>
    <cellStyle name="40% - 强调文字颜色 2 99" xfId="729"/>
    <cellStyle name="20% - 强调文字颜色 5 9" xfId="730"/>
    <cellStyle name="20% - 强调文字颜色 1 98" xfId="731"/>
    <cellStyle name="20% - 强调文字颜色 1 99" xfId="732"/>
    <cellStyle name="40% - 强调文字颜色 3 11" xfId="733"/>
    <cellStyle name="20% - 强调文字颜色 2 10" xfId="734"/>
    <cellStyle name="注释 213" xfId="735"/>
    <cellStyle name="注释 208" xfId="736"/>
    <cellStyle name="注释 163" xfId="737"/>
    <cellStyle name="注释 158" xfId="738"/>
    <cellStyle name="常规 93" xfId="739"/>
    <cellStyle name="常规 88" xfId="740"/>
    <cellStyle name="40% - 强调文字颜色 3 110" xfId="741"/>
    <cellStyle name="40% - 强调文字颜色 3 105" xfId="742"/>
    <cellStyle name="20% - 强调文字颜色 2 100" xfId="743"/>
    <cellStyle name="注释 214" xfId="744"/>
    <cellStyle name="注释 209" xfId="745"/>
    <cellStyle name="注释 164" xfId="746"/>
    <cellStyle name="注释 159" xfId="747"/>
    <cellStyle name="常规 94" xfId="748"/>
    <cellStyle name="常规 89" xfId="749"/>
    <cellStyle name="40% - 强调文字颜色 3 111" xfId="750"/>
    <cellStyle name="40% - 强调文字颜色 3 106" xfId="751"/>
    <cellStyle name="20% - 强调文字颜色 2 101" xfId="752"/>
    <cellStyle name="注释 220" xfId="753"/>
    <cellStyle name="注释 215" xfId="754"/>
    <cellStyle name="注释 170" xfId="755"/>
    <cellStyle name="注释 165" xfId="756"/>
    <cellStyle name="常规 95" xfId="757"/>
    <cellStyle name="40% - 强调文字颜色 3 112" xfId="758"/>
    <cellStyle name="40% - 强调文字颜色 3 107" xfId="759"/>
    <cellStyle name="20% - 强调文字颜色 2 102" xfId="760"/>
    <cellStyle name="注释 221" xfId="761"/>
    <cellStyle name="注释 216" xfId="762"/>
    <cellStyle name="注释 171" xfId="763"/>
    <cellStyle name="注释 166" xfId="764"/>
    <cellStyle name="常规 96" xfId="765"/>
    <cellStyle name="40% - 强调文字颜色 3 113" xfId="766"/>
    <cellStyle name="40% - 强调文字颜色 3 108" xfId="767"/>
    <cellStyle name="20% - 强调文字颜色 2 103" xfId="768"/>
    <cellStyle name="注释 222" xfId="769"/>
    <cellStyle name="注释 217" xfId="770"/>
    <cellStyle name="注释 172" xfId="771"/>
    <cellStyle name="注释 167" xfId="772"/>
    <cellStyle name="常规 97" xfId="773"/>
    <cellStyle name="40% - 强调文字颜色 3 114" xfId="774"/>
    <cellStyle name="40% - 强调文字颜色 3 109" xfId="775"/>
    <cellStyle name="20% - 强调文字颜色 2 104" xfId="776"/>
    <cellStyle name="注释 223" xfId="777"/>
    <cellStyle name="注释 218" xfId="778"/>
    <cellStyle name="注释 173" xfId="779"/>
    <cellStyle name="注释 168" xfId="780"/>
    <cellStyle name="常规 98" xfId="781"/>
    <cellStyle name="40% - 强调文字颜色 3 120" xfId="782"/>
    <cellStyle name="40% - 强调文字颜色 3 115" xfId="783"/>
    <cellStyle name="20% - 强调文字颜色 2 105" xfId="784"/>
    <cellStyle name="20% - 强调文字颜色 2 110" xfId="785"/>
    <cellStyle name="注释 224" xfId="786"/>
    <cellStyle name="注释 219" xfId="787"/>
    <cellStyle name="注释 174" xfId="788"/>
    <cellStyle name="注释 169" xfId="789"/>
    <cellStyle name="常规 99" xfId="790"/>
    <cellStyle name="40% - 强调文字颜色 3 121" xfId="791"/>
    <cellStyle name="40% - 强调文字颜色 3 116" xfId="792"/>
    <cellStyle name="20% - 强调文字颜色 2 106" xfId="793"/>
    <cellStyle name="20% - 强调文字颜色 2 111" xfId="794"/>
    <cellStyle name="注释 230" xfId="795"/>
    <cellStyle name="注释 225" xfId="796"/>
    <cellStyle name="注释 180" xfId="797"/>
    <cellStyle name="注释 175" xfId="798"/>
    <cellStyle name="40% - 强调文字颜色 3 122" xfId="799"/>
    <cellStyle name="40% - 强调文字颜色 3 117" xfId="800"/>
    <cellStyle name="20% - 强调文字颜色 2 107" xfId="801"/>
    <cellStyle name="20% - 强调文字颜色 2 112" xfId="802"/>
    <cellStyle name="注释 231" xfId="803"/>
    <cellStyle name="注释 226" xfId="804"/>
    <cellStyle name="注释 181" xfId="805"/>
    <cellStyle name="注释 176" xfId="806"/>
    <cellStyle name="40% - 强调文字颜色 3 123" xfId="807"/>
    <cellStyle name="40% - 强调文字颜色 3 118" xfId="808"/>
    <cellStyle name="20% - 强调文字颜色 2 108" xfId="809"/>
    <cellStyle name="20% - 强调文字颜色 2 113" xfId="810"/>
    <cellStyle name="注释 232" xfId="811"/>
    <cellStyle name="注释 227" xfId="812"/>
    <cellStyle name="注释 182" xfId="813"/>
    <cellStyle name="注释 177" xfId="814"/>
    <cellStyle name="40% - 强调文字颜色 3 124" xfId="815"/>
    <cellStyle name="40% - 强调文字颜色 3 119" xfId="816"/>
    <cellStyle name="20% - 强调文字颜色 2 109" xfId="817"/>
    <cellStyle name="20% - 强调文字颜色 2 114" xfId="818"/>
    <cellStyle name="40% - 强调文字颜色 3 12" xfId="819"/>
    <cellStyle name="20% - 强调文字颜色 2 11" xfId="820"/>
    <cellStyle name="注释 233" xfId="821"/>
    <cellStyle name="注释 228" xfId="822"/>
    <cellStyle name="注释 183" xfId="823"/>
    <cellStyle name="注释 178" xfId="824"/>
    <cellStyle name="40% - 强调文字颜色 3 130" xfId="825"/>
    <cellStyle name="40% - 强调文字颜色 3 125" xfId="826"/>
    <cellStyle name="20% - 强调文字颜色 2 115" xfId="827"/>
    <cellStyle name="20% - 强调文字颜色 2 120" xfId="828"/>
    <cellStyle name="注释 234" xfId="829"/>
    <cellStyle name="注释 229" xfId="830"/>
    <cellStyle name="注释 184" xfId="831"/>
    <cellStyle name="注释 179" xfId="832"/>
    <cellStyle name="40% - 强调文字颜色 3 131" xfId="833"/>
    <cellStyle name="40% - 强调文字颜色 3 126" xfId="834"/>
    <cellStyle name="20% - 强调文字颜色 2 116" xfId="835"/>
    <cellStyle name="20% - 强调文字颜色 2 121" xfId="836"/>
    <cellStyle name="注释 240" xfId="837"/>
    <cellStyle name="注释 235" xfId="838"/>
    <cellStyle name="注释 190" xfId="839"/>
    <cellStyle name="注释 185" xfId="840"/>
    <cellStyle name="40% - 强调文字颜色 3 132" xfId="841"/>
    <cellStyle name="40% - 强调文字颜色 3 127" xfId="842"/>
    <cellStyle name="20% - 强调文字颜色 2 117" xfId="843"/>
    <cellStyle name="20% - 强调文字颜色 2 122" xfId="844"/>
    <cellStyle name="注释 241" xfId="845"/>
    <cellStyle name="注释 236" xfId="846"/>
    <cellStyle name="注释 191" xfId="847"/>
    <cellStyle name="注释 186" xfId="848"/>
    <cellStyle name="40% - 强调文字颜色 3 133" xfId="849"/>
    <cellStyle name="40% - 强调文字颜色 3 128" xfId="850"/>
    <cellStyle name="20% - 强调文字颜色 2 118" xfId="851"/>
    <cellStyle name="20% - 强调文字颜色 2 123" xfId="852"/>
    <cellStyle name="注释 242" xfId="853"/>
    <cellStyle name="注释 237" xfId="854"/>
    <cellStyle name="注释 192" xfId="855"/>
    <cellStyle name="注释 187" xfId="856"/>
    <cellStyle name="40% - 强调文字颜色 3 134" xfId="857"/>
    <cellStyle name="40% - 强调文字颜色 3 129" xfId="858"/>
    <cellStyle name="20% - 强调文字颜色 2 119" xfId="859"/>
    <cellStyle name="20% - 强调文字颜色 2 124" xfId="860"/>
    <cellStyle name="40% - 强调文字颜色 3 13" xfId="861"/>
    <cellStyle name="20% - 强调文字颜色 2 12" xfId="862"/>
    <cellStyle name="注释 243" xfId="863"/>
    <cellStyle name="注释 238" xfId="864"/>
    <cellStyle name="注释 193" xfId="865"/>
    <cellStyle name="注释 188" xfId="866"/>
    <cellStyle name="40% - 强调文字颜色 3 140" xfId="867"/>
    <cellStyle name="40% - 强调文字颜色 3 135" xfId="868"/>
    <cellStyle name="20% - 强调文字颜色 2 125" xfId="869"/>
    <cellStyle name="20% - 强调文字颜色 2 130" xfId="870"/>
    <cellStyle name="注释 244" xfId="871"/>
    <cellStyle name="注释 239" xfId="872"/>
    <cellStyle name="注释 194" xfId="873"/>
    <cellStyle name="注释 189" xfId="874"/>
    <cellStyle name="40% - 强调文字颜色 3 141" xfId="875"/>
    <cellStyle name="40% - 强调文字颜色 3 136" xfId="876"/>
    <cellStyle name="20% - 强调文字颜色 2 126" xfId="877"/>
    <cellStyle name="20% - 强调文字颜色 2 131" xfId="878"/>
    <cellStyle name="注释 250" xfId="879"/>
    <cellStyle name="注释 245" xfId="880"/>
    <cellStyle name="注释 195" xfId="881"/>
    <cellStyle name="40% - 强调文字颜色 3 142" xfId="882"/>
    <cellStyle name="40% - 强调文字颜色 3 137" xfId="883"/>
    <cellStyle name="20% - 强调文字颜色 2 127" xfId="884"/>
    <cellStyle name="20% - 强调文字颜色 2 132" xfId="885"/>
    <cellStyle name="注释 252" xfId="886"/>
    <cellStyle name="注释 247" xfId="887"/>
    <cellStyle name="注释 197" xfId="888"/>
    <cellStyle name="40% - 强调文字颜色 3 144" xfId="889"/>
    <cellStyle name="40% - 强调文字颜色 3 139" xfId="890"/>
    <cellStyle name="20% - 强调文字颜色 2 129" xfId="891"/>
    <cellStyle name="20% - 强调文字颜色 2 134" xfId="892"/>
    <cellStyle name="40% - 强调文字颜色 3 14" xfId="893"/>
    <cellStyle name="20% - 强调文字颜色 2 13" xfId="894"/>
    <cellStyle name="注释 253" xfId="895"/>
    <cellStyle name="注释 248" xfId="896"/>
    <cellStyle name="注释 198" xfId="897"/>
    <cellStyle name="40% - 强调文字颜色 3 200" xfId="898"/>
    <cellStyle name="40% - 强调文字颜色 3 150" xfId="899"/>
    <cellStyle name="40% - 强调文字颜色 3 145" xfId="900"/>
    <cellStyle name="20% - 强调文字颜色 2 135" xfId="901"/>
    <cellStyle name="20% - 强调文字颜色 2 140" xfId="902"/>
    <cellStyle name="注释 254" xfId="903"/>
    <cellStyle name="注释 249" xfId="904"/>
    <cellStyle name="注释 199" xfId="905"/>
    <cellStyle name="40% - 强调文字颜色 3 201" xfId="906"/>
    <cellStyle name="40% - 强调文字颜色 3 151" xfId="907"/>
    <cellStyle name="40% - 强调文字颜色 3 146" xfId="908"/>
    <cellStyle name="20% - 强调文字颜色 2 136" xfId="909"/>
    <cellStyle name="20% - 强调文字颜色 2 141" xfId="910"/>
    <cellStyle name="注释 260" xfId="911"/>
    <cellStyle name="注释 255" xfId="912"/>
    <cellStyle name="40% - 强调文字颜色 3 202" xfId="913"/>
    <cellStyle name="40% - 强调文字颜色 3 152" xfId="914"/>
    <cellStyle name="40% - 强调文字颜色 3 147" xfId="915"/>
    <cellStyle name="20% - 强调文字颜色 2 137" xfId="916"/>
    <cellStyle name="20% - 强调文字颜色 2 142" xfId="917"/>
    <cellStyle name="注释 261" xfId="918"/>
    <cellStyle name="注释 256" xfId="919"/>
    <cellStyle name="40% - 强调文字颜色 3 203" xfId="920"/>
    <cellStyle name="40% - 强调文字颜色 3 153" xfId="921"/>
    <cellStyle name="40% - 强调文字颜色 3 148" xfId="922"/>
    <cellStyle name="20% - 强调文字颜色 2 138" xfId="923"/>
    <cellStyle name="20% - 强调文字颜色 2 143" xfId="924"/>
    <cellStyle name="注释 262" xfId="925"/>
    <cellStyle name="注释 257" xfId="926"/>
    <cellStyle name="40% - 强调文字颜色 3 204" xfId="927"/>
    <cellStyle name="40% - 强调文字颜色 3 154" xfId="928"/>
    <cellStyle name="40% - 强调文字颜色 3 149" xfId="929"/>
    <cellStyle name="20% - 强调文字颜色 2 139" xfId="930"/>
    <cellStyle name="20% - 强调文字颜色 2 144" xfId="931"/>
    <cellStyle name="40% - 强调文字颜色 3 20" xfId="932"/>
    <cellStyle name="40% - 强调文字颜色 3 15" xfId="933"/>
    <cellStyle name="20% - 强调文字颜色 2 14" xfId="934"/>
    <cellStyle name="注释 263" xfId="935"/>
    <cellStyle name="注释 258" xfId="936"/>
    <cellStyle name="40% - 强调文字颜色 3 210" xfId="937"/>
    <cellStyle name="40% - 强调文字颜色 3 205" xfId="938"/>
    <cellStyle name="40% - 强调文字颜色 3 160" xfId="939"/>
    <cellStyle name="40% - 强调文字颜色 3 155" xfId="940"/>
    <cellStyle name="20% - 强调文字颜色 2 145" xfId="941"/>
    <cellStyle name="20% - 强调文字颜色 2 150" xfId="942"/>
    <cellStyle name="20% - 强调文字颜色 2 200" xfId="943"/>
    <cellStyle name="注释 264" xfId="944"/>
    <cellStyle name="注释 259" xfId="945"/>
    <cellStyle name="40% - 强调文字颜色 3 211" xfId="946"/>
    <cellStyle name="40% - 强调文字颜色 3 206" xfId="947"/>
    <cellStyle name="40% - 强调文字颜色 3 161" xfId="948"/>
    <cellStyle name="40% - 强调文字颜色 3 156" xfId="949"/>
    <cellStyle name="20% - 强调文字颜色 2 146" xfId="950"/>
    <cellStyle name="20% - 强调文字颜色 2 151" xfId="951"/>
    <cellStyle name="20% - 强调文字颜色 2 201" xfId="952"/>
    <cellStyle name="注释 270" xfId="953"/>
    <cellStyle name="注释 265" xfId="954"/>
    <cellStyle name="40% - 强调文字颜色 3 212" xfId="955"/>
    <cellStyle name="40% - 强调文字颜色 3 207" xfId="956"/>
    <cellStyle name="40% - 强调文字颜色 3 162" xfId="957"/>
    <cellStyle name="40% - 强调文字颜色 3 157" xfId="958"/>
    <cellStyle name="20% - 强调文字颜色 2 147" xfId="959"/>
    <cellStyle name="20% - 强调文字颜色 2 152" xfId="960"/>
    <cellStyle name="20% - 强调文字颜色 2 202" xfId="961"/>
    <cellStyle name="注释 271" xfId="962"/>
    <cellStyle name="注释 266" xfId="963"/>
    <cellStyle name="40% - 强调文字颜色 3 213" xfId="964"/>
    <cellStyle name="40% - 强调文字颜色 3 208" xfId="965"/>
    <cellStyle name="40% - 强调文字颜色 3 163" xfId="966"/>
    <cellStyle name="40% - 强调文字颜色 3 158" xfId="967"/>
    <cellStyle name="20% - 强调文字颜色 2 148" xfId="968"/>
    <cellStyle name="20% - 强调文字颜色 2 153" xfId="969"/>
    <cellStyle name="20% - 强调文字颜色 2 203" xfId="970"/>
    <cellStyle name="注释 272" xfId="971"/>
    <cellStyle name="注释 267" xfId="972"/>
    <cellStyle name="40% - 强调文字颜色 3 214" xfId="973"/>
    <cellStyle name="40% - 强调文字颜色 3 209" xfId="974"/>
    <cellStyle name="40% - 强调文字颜色 3 164" xfId="975"/>
    <cellStyle name="40% - 强调文字颜色 3 159" xfId="976"/>
    <cellStyle name="20% - 强调文字颜色 2 149" xfId="977"/>
    <cellStyle name="20% - 强调文字颜色 2 154" xfId="978"/>
    <cellStyle name="20% - 强调文字颜色 2 204" xfId="979"/>
    <cellStyle name="40% - 强调文字颜色 3 21" xfId="980"/>
    <cellStyle name="40% - 强调文字颜色 3 16" xfId="981"/>
    <cellStyle name="20% - 强调文字颜色 2 15" xfId="982"/>
    <cellStyle name="20% - 强调文字颜色 2 20" xfId="983"/>
    <cellStyle name="注释 273" xfId="984"/>
    <cellStyle name="注释 268" xfId="985"/>
    <cellStyle name="40% - 强调文字颜色 3 220" xfId="986"/>
    <cellStyle name="40% - 强调文字颜色 3 215" xfId="987"/>
    <cellStyle name="40% - 强调文字颜色 3 170" xfId="988"/>
    <cellStyle name="40% - 强调文字颜色 3 165" xfId="989"/>
    <cellStyle name="20% - 强调文字颜色 2 155" xfId="990"/>
    <cellStyle name="20% - 强调文字颜色 2 160" xfId="991"/>
    <cellStyle name="20% - 强调文字颜色 2 205" xfId="992"/>
    <cellStyle name="20% - 强调文字颜色 2 210" xfId="993"/>
    <cellStyle name="注释 274" xfId="994"/>
    <cellStyle name="注释 269" xfId="995"/>
    <cellStyle name="40% - 强调文字颜色 3 221" xfId="996"/>
    <cellStyle name="40% - 强调文字颜色 3 216" xfId="997"/>
    <cellStyle name="40% - 强调文字颜色 3 171" xfId="998"/>
    <cellStyle name="40% - 强调文字颜色 3 166" xfId="999"/>
    <cellStyle name="20% - 强调文字颜色 2 156" xfId="1000"/>
    <cellStyle name="20% - 强调文字颜色 2 161" xfId="1001"/>
    <cellStyle name="20% - 强调文字颜色 2 206" xfId="1002"/>
    <cellStyle name="20% - 强调文字颜色 2 211" xfId="1003"/>
    <cellStyle name="注释 275" xfId="1004"/>
    <cellStyle name="40% - 强调文字颜色 3 222" xfId="1005"/>
    <cellStyle name="40% - 强调文字颜色 3 217" xfId="1006"/>
    <cellStyle name="40% - 强调文字颜色 3 172" xfId="1007"/>
    <cellStyle name="40% - 强调文字颜色 3 167" xfId="1008"/>
    <cellStyle name="20% - 强调文字颜色 2 157" xfId="1009"/>
    <cellStyle name="20% - 强调文字颜色 2 162" xfId="1010"/>
    <cellStyle name="20% - 强调文字颜色 2 207" xfId="1011"/>
    <cellStyle name="20% - 强调文字颜色 2 212" xfId="1012"/>
    <cellStyle name="注释 276" xfId="1013"/>
    <cellStyle name="40% - 强调文字颜色 3 223" xfId="1014"/>
    <cellStyle name="40% - 强调文字颜色 3 218" xfId="1015"/>
    <cellStyle name="40% - 强调文字颜色 3 173" xfId="1016"/>
    <cellStyle name="40% - 强调文字颜色 3 168" xfId="1017"/>
    <cellStyle name="20% - 强调文字颜色 2 158" xfId="1018"/>
    <cellStyle name="20% - 强调文字颜色 2 163" xfId="1019"/>
    <cellStyle name="20% - 强调文字颜色 2 208" xfId="1020"/>
    <cellStyle name="20% - 强调文字颜色 2 213" xfId="1021"/>
    <cellStyle name="注释 277" xfId="1022"/>
    <cellStyle name="40% - 强调文字颜色 3 224" xfId="1023"/>
    <cellStyle name="40% - 强调文字颜色 3 219" xfId="1024"/>
    <cellStyle name="40% - 强调文字颜色 3 174" xfId="1025"/>
    <cellStyle name="40% - 强调文字颜色 3 169" xfId="1026"/>
    <cellStyle name="20% - 强调文字颜色 2 159" xfId="1027"/>
    <cellStyle name="20% - 强调文字颜色 2 164" xfId="1028"/>
    <cellStyle name="20% - 强调文字颜色 2 209" xfId="1029"/>
    <cellStyle name="20% - 强调文字颜色 2 214" xfId="1030"/>
    <cellStyle name="40% - 强调文字颜色 3 22" xfId="1031"/>
    <cellStyle name="40% - 强调文字颜色 3 17" xfId="1032"/>
    <cellStyle name="20% - 强调文字颜色 2 16" xfId="1033"/>
    <cellStyle name="20% - 强调文字颜色 2 21" xfId="1034"/>
    <cellStyle name="注释 278" xfId="1035"/>
    <cellStyle name="40% - 强调文字颜色 3 230" xfId="1036"/>
    <cellStyle name="40% - 强调文字颜色 3 225" xfId="1037"/>
    <cellStyle name="40% - 强调文字颜色 3 180" xfId="1038"/>
    <cellStyle name="40% - 强调文字颜色 3 175" xfId="1039"/>
    <cellStyle name="20% - 强调文字颜色 2 165" xfId="1040"/>
    <cellStyle name="20% - 强调文字颜色 2 170" xfId="1041"/>
    <cellStyle name="20% - 强调文字颜色 2 215" xfId="1042"/>
    <cellStyle name="20% - 强调文字颜色 2 220" xfId="1043"/>
    <cellStyle name="40% - 强调文字颜色 3 231" xfId="1044"/>
    <cellStyle name="40% - 强调文字颜色 3 226" xfId="1045"/>
    <cellStyle name="40% - 强调文字颜色 3 181" xfId="1046"/>
    <cellStyle name="40% - 强调文字颜色 3 176" xfId="1047"/>
    <cellStyle name="20% - 强调文字颜色 2 166" xfId="1048"/>
    <cellStyle name="20% - 强调文字颜色 2 171" xfId="1049"/>
    <cellStyle name="20% - 强调文字颜色 2 216" xfId="1050"/>
    <cellStyle name="20% - 强调文字颜色 2 221" xfId="1051"/>
    <cellStyle name="40% - 强调文字颜色 3 232" xfId="1052"/>
    <cellStyle name="40% - 强调文字颜色 3 227" xfId="1053"/>
    <cellStyle name="40% - 强调文字颜色 3 182" xfId="1054"/>
    <cellStyle name="40% - 强调文字颜色 3 177" xfId="1055"/>
    <cellStyle name="20% - 强调文字颜色 2 167" xfId="1056"/>
    <cellStyle name="20% - 强调文字颜色 2 172" xfId="1057"/>
    <cellStyle name="20% - 强调文字颜色 2 217" xfId="1058"/>
    <cellStyle name="20% - 强调文字颜色 2 222" xfId="1059"/>
    <cellStyle name="40% - 强调文字颜色 3 233" xfId="1060"/>
    <cellStyle name="40% - 强调文字颜色 3 228" xfId="1061"/>
    <cellStyle name="40% - 强调文字颜色 3 183" xfId="1062"/>
    <cellStyle name="40% - 强调文字颜色 3 178" xfId="1063"/>
    <cellStyle name="20% - 强调文字颜色 2 168" xfId="1064"/>
    <cellStyle name="20% - 强调文字颜色 2 173" xfId="1065"/>
    <cellStyle name="20% - 强调文字颜色 2 218" xfId="1066"/>
    <cellStyle name="20% - 强调文字颜色 2 223" xfId="1067"/>
    <cellStyle name="40% - 强调文字颜色 3 234" xfId="1068"/>
    <cellStyle name="40% - 强调文字颜色 3 229" xfId="1069"/>
    <cellStyle name="40% - 强调文字颜色 3 184" xfId="1070"/>
    <cellStyle name="40% - 强调文字颜色 3 179" xfId="1071"/>
    <cellStyle name="20% - 强调文字颜色 2 169" xfId="1072"/>
    <cellStyle name="20% - 强调文字颜色 2 174" xfId="1073"/>
    <cellStyle name="20% - 强调文字颜色 2 219" xfId="1074"/>
    <cellStyle name="20% - 强调文字颜色 2 224" xfId="1075"/>
    <cellStyle name="40% - 强调文字颜色 3 23" xfId="1076"/>
    <cellStyle name="40% - 强调文字颜色 3 18" xfId="1077"/>
    <cellStyle name="20% - 强调文字颜色 2 17" xfId="1078"/>
    <cellStyle name="20% - 强调文字颜色 2 22" xfId="1079"/>
    <cellStyle name="40% - 强调文字颜色 3 24" xfId="1080"/>
    <cellStyle name="40% - 强调文字颜色 3 19" xfId="1081"/>
    <cellStyle name="20% - 强调文字颜色 2 18" xfId="1082"/>
    <cellStyle name="20% - 强调文字颜色 2 23" xfId="1083"/>
    <cellStyle name="40% - 强调文字颜色 3 253" xfId="1084"/>
    <cellStyle name="40% - 强调文字颜色 3 248" xfId="1085"/>
    <cellStyle name="40% - 强调文字颜色 3 198" xfId="1086"/>
    <cellStyle name="20% - 强调文字颜色 2 188" xfId="1087"/>
    <cellStyle name="20% - 强调文字颜色 2 193" xfId="1088"/>
    <cellStyle name="20% - 强调文字颜色 2 238" xfId="1089"/>
    <cellStyle name="20% - 强调文字颜色 2 243" xfId="1090"/>
    <cellStyle name="40% - 强调文字颜色 3 254" xfId="1091"/>
    <cellStyle name="40% - 强调文字颜色 3 249" xfId="1092"/>
    <cellStyle name="40% - 强调文字颜色 3 199" xfId="1093"/>
    <cellStyle name="20% - 强调文字颜色 2 189" xfId="1094"/>
    <cellStyle name="20% - 强调文字颜色 2 194" xfId="1095"/>
    <cellStyle name="20% - 强调文字颜色 2 239" xfId="1096"/>
    <cellStyle name="20% - 强调文字颜色 2 244" xfId="1097"/>
    <cellStyle name="40% - 强调文字颜色 3 30" xfId="1098"/>
    <cellStyle name="40% - 强调文字颜色 3 25" xfId="1099"/>
    <cellStyle name="20% - 强调文字颜色 2 19" xfId="1100"/>
    <cellStyle name="20% - 强调文字颜色 2 24" xfId="1101"/>
    <cellStyle name="40% - 强调文字颜色 3 260" xfId="1102"/>
    <cellStyle name="40% - 强调文字颜色 3 255" xfId="1103"/>
    <cellStyle name="20% - 强调文字颜色 2 195" xfId="1104"/>
    <cellStyle name="20% - 强调文字颜色 2 245" xfId="1105"/>
    <cellStyle name="20% - 强调文字颜色 2 250" xfId="1106"/>
    <cellStyle name="40% - 强调文字颜色 3 261" xfId="1107"/>
    <cellStyle name="40% - 强调文字颜色 3 256" xfId="1108"/>
    <cellStyle name="20% - 强调文字颜色 2 196" xfId="1109"/>
    <cellStyle name="20% - 强调文字颜色 2 246" xfId="1110"/>
    <cellStyle name="20% - 强调文字颜色 2 251" xfId="1111"/>
    <cellStyle name="40% - 强调文字颜色 3 262" xfId="1112"/>
    <cellStyle name="40% - 强调文字颜色 3 257" xfId="1113"/>
    <cellStyle name="20% - 强调文字颜色 2 197" xfId="1114"/>
    <cellStyle name="20% - 强调文字颜色 2 247" xfId="1115"/>
    <cellStyle name="20% - 强调文字颜色 2 252" xfId="1116"/>
    <cellStyle name="40% - 强调文字颜色 3 263" xfId="1117"/>
    <cellStyle name="40% - 强调文字颜色 3 258" xfId="1118"/>
    <cellStyle name="20% - 强调文字颜色 2 198" xfId="1119"/>
    <cellStyle name="20% - 强调文字颜色 2 248" xfId="1120"/>
    <cellStyle name="20% - 强调文字颜色 2 253" xfId="1121"/>
    <cellStyle name="40% - 强调文字颜色 3 264" xfId="1122"/>
    <cellStyle name="40% - 强调文字颜色 3 259" xfId="1123"/>
    <cellStyle name="20% - 强调文字颜色 2 199" xfId="1124"/>
    <cellStyle name="20% - 强调文字颜色 2 249" xfId="1125"/>
    <cellStyle name="20% - 强调文字颜色 2 254" xfId="1126"/>
    <cellStyle name="20% - 强调文字颜色 2 2" xfId="1127"/>
    <cellStyle name="40% - 强调文字颜色 3 270" xfId="1128"/>
    <cellStyle name="40% - 强调文字颜色 3 265" xfId="1129"/>
    <cellStyle name="20% - 强调文字颜色 2 255" xfId="1130"/>
    <cellStyle name="20% - 强调文字颜色 2 260" xfId="1131"/>
    <cellStyle name="40% - 强调文字颜色 3 271" xfId="1132"/>
    <cellStyle name="40% - 强调文字颜色 3 266" xfId="1133"/>
    <cellStyle name="20% - 强调文字颜色 2 256" xfId="1134"/>
    <cellStyle name="20% - 强调文字颜色 2 261" xfId="1135"/>
    <cellStyle name="40% - 强调文字颜色 3 272" xfId="1136"/>
    <cellStyle name="40% - 强调文字颜色 3 267" xfId="1137"/>
    <cellStyle name="20% - 强调文字颜色 2 257" xfId="1138"/>
    <cellStyle name="20% - 强调文字颜色 2 262" xfId="1139"/>
    <cellStyle name="40% - 强调文字颜色 3 273" xfId="1140"/>
    <cellStyle name="40% - 强调文字颜色 3 268" xfId="1141"/>
    <cellStyle name="20% - 强调文字颜色 2 258" xfId="1142"/>
    <cellStyle name="20% - 强调文字颜色 2 263" xfId="1143"/>
    <cellStyle name="40% - 强调文字颜色 3 274" xfId="1144"/>
    <cellStyle name="40% - 强调文字颜色 3 269" xfId="1145"/>
    <cellStyle name="20% - 强调文字颜色 2 259" xfId="1146"/>
    <cellStyle name="20% - 强调文字颜色 2 264" xfId="1147"/>
    <cellStyle name="40% - 强调文字颜色 3 275" xfId="1148"/>
    <cellStyle name="20% - 强调文字颜色 2 270" xfId="1149"/>
    <cellStyle name="20% - 强调文字颜色 2 265" xfId="1150"/>
    <cellStyle name="40% - 强调文字颜色 3 276" xfId="1151"/>
    <cellStyle name="20% - 强调文字颜色 2 271" xfId="1152"/>
    <cellStyle name="20% - 强调文字颜色 2 266" xfId="1153"/>
    <cellStyle name="40% - 强调文字颜色 3 277" xfId="1154"/>
    <cellStyle name="20% - 强调文字颜色 2 272" xfId="1155"/>
    <cellStyle name="20% - 强调文字颜色 2 267" xfId="1156"/>
    <cellStyle name="20% - 强调文字颜色 2 273" xfId="1157"/>
    <cellStyle name="20% - 强调文字颜色 2 268" xfId="1158"/>
    <cellStyle name="20% - 强调文字颜色 2 274" xfId="1159"/>
    <cellStyle name="20% - 强调文字颜色 2 269" xfId="1160"/>
    <cellStyle name="40% - 强调文字颜色 3 33" xfId="1161"/>
    <cellStyle name="40% - 强调文字颜色 3 28" xfId="1162"/>
    <cellStyle name="20% - 强调文字颜色 2 32" xfId="1163"/>
    <cellStyle name="20% - 强调文字颜色 2 27" xfId="1164"/>
    <cellStyle name="20% - 强调文字颜色 2 275" xfId="1165"/>
    <cellStyle name="20% - 强调文字颜色 2 276" xfId="1166"/>
    <cellStyle name="20% - 强调文字颜色 2 277" xfId="1167"/>
    <cellStyle name="40% - 强调文字颜色 3 34" xfId="1168"/>
    <cellStyle name="40% - 强调文字颜色 3 29" xfId="1169"/>
    <cellStyle name="20% - 强调文字颜色 2 33" xfId="1170"/>
    <cellStyle name="20% - 强调文字颜色 2 28" xfId="1171"/>
    <cellStyle name="40% - 强调文字颜色 3 40" xfId="1172"/>
    <cellStyle name="40% - 强调文字颜色 3 35" xfId="1173"/>
    <cellStyle name="20% - 强调文字颜色 2 34" xfId="1174"/>
    <cellStyle name="20% - 强调文字颜色 2 29" xfId="1175"/>
    <cellStyle name="20% - 强调文字颜色 2 3" xfId="1176"/>
    <cellStyle name="40% - 强调文字颜色 3 41" xfId="1177"/>
    <cellStyle name="40% - 强调文字颜色 3 36" xfId="1178"/>
    <cellStyle name="20% - 强调文字颜色 2 40" xfId="1179"/>
    <cellStyle name="20% - 强调文字颜色 2 35" xfId="1180"/>
    <cellStyle name="40% - 强调文字颜色 3 42" xfId="1181"/>
    <cellStyle name="40% - 强调文字颜色 3 37" xfId="1182"/>
    <cellStyle name="20% - 强调文字颜色 2 41" xfId="1183"/>
    <cellStyle name="20% - 强调文字颜色 2 36" xfId="1184"/>
    <cellStyle name="40% - 强调文字颜色 3 43" xfId="1185"/>
    <cellStyle name="40% - 强调文字颜色 3 38" xfId="1186"/>
    <cellStyle name="20% - 强调文字颜色 2 42" xfId="1187"/>
    <cellStyle name="20% - 强调文字颜色 2 37" xfId="1188"/>
    <cellStyle name="40% - 强调文字颜色 3 44" xfId="1189"/>
    <cellStyle name="40% - 强调文字颜色 3 39" xfId="1190"/>
    <cellStyle name="20% - 强调文字颜色 2 43" xfId="1191"/>
    <cellStyle name="20% - 强调文字颜色 2 38" xfId="1192"/>
    <cellStyle name="40% - 强调文字颜色 3 50" xfId="1193"/>
    <cellStyle name="40% - 强调文字颜色 3 45" xfId="1194"/>
    <cellStyle name="20% - 强调文字颜色 2 44" xfId="1195"/>
    <cellStyle name="20% - 强调文字颜色 2 39" xfId="1196"/>
    <cellStyle name="20% - 强调文字颜色 2 4" xfId="1197"/>
    <cellStyle name="40% - 强调文字颜色 3 51" xfId="1198"/>
    <cellStyle name="40% - 强调文字颜色 3 46" xfId="1199"/>
    <cellStyle name="20% - 强调文字颜色 2 50" xfId="1200"/>
    <cellStyle name="20% - 强调文字颜色 2 45" xfId="1201"/>
    <cellStyle name="40% - 强调文字颜色 3 52" xfId="1202"/>
    <cellStyle name="40% - 强调文字颜色 3 47" xfId="1203"/>
    <cellStyle name="20% - 强调文字颜色 2 51" xfId="1204"/>
    <cellStyle name="20% - 强调文字颜色 2 46" xfId="1205"/>
    <cellStyle name="40% - 强调文字颜色 3 53" xfId="1206"/>
    <cellStyle name="40% - 强调文字颜色 3 48" xfId="1207"/>
    <cellStyle name="20% - 强调文字颜色 2 52" xfId="1208"/>
    <cellStyle name="20% - 强调文字颜色 2 47" xfId="1209"/>
    <cellStyle name="40% - 强调文字颜色 3 54" xfId="1210"/>
    <cellStyle name="40% - 强调文字颜色 3 49" xfId="1211"/>
    <cellStyle name="20% - 强调文字颜色 2 53" xfId="1212"/>
    <cellStyle name="20% - 强调文字颜色 2 48" xfId="1213"/>
    <cellStyle name="40% - 强调文字颜色 3 60" xfId="1214"/>
    <cellStyle name="40% - 强调文字颜色 3 55" xfId="1215"/>
    <cellStyle name="20% - 强调文字颜色 2 54" xfId="1216"/>
    <cellStyle name="20% - 强调文字颜色 2 49" xfId="1217"/>
    <cellStyle name="20% - 强调文字颜色 2 5" xfId="1218"/>
    <cellStyle name="40% - 强调文字颜色 3 61" xfId="1219"/>
    <cellStyle name="40% - 强调文字颜色 3 56" xfId="1220"/>
    <cellStyle name="20% - 强调文字颜色 2 60" xfId="1221"/>
    <cellStyle name="20% - 强调文字颜色 2 55" xfId="1222"/>
    <cellStyle name="40% - 强调文字颜色 3 62" xfId="1223"/>
    <cellStyle name="40% - 强调文字颜色 3 57" xfId="1224"/>
    <cellStyle name="20% - 强调文字颜色 2 61" xfId="1225"/>
    <cellStyle name="20% - 强调文字颜色 2 56" xfId="1226"/>
    <cellStyle name="40% - 强调文字颜色 3 63" xfId="1227"/>
    <cellStyle name="40% - 强调文字颜色 3 58" xfId="1228"/>
    <cellStyle name="20% - 强调文字颜色 2 62" xfId="1229"/>
    <cellStyle name="20% - 强调文字颜色 2 57" xfId="1230"/>
    <cellStyle name="40% - 强调文字颜色 3 64" xfId="1231"/>
    <cellStyle name="40% - 强调文字颜色 3 59" xfId="1232"/>
    <cellStyle name="20% - 强调文字颜色 2 63" xfId="1233"/>
    <cellStyle name="20% - 强调文字颜色 2 58" xfId="1234"/>
    <cellStyle name="40% - 强调文字颜色 3 70" xfId="1235"/>
    <cellStyle name="40% - 强调文字颜色 3 65" xfId="1236"/>
    <cellStyle name="20% - 强调文字颜色 2 64" xfId="1237"/>
    <cellStyle name="20% - 强调文字颜色 2 59" xfId="1238"/>
    <cellStyle name="20% - 强调文字颜色 2 6" xfId="1239"/>
    <cellStyle name="40% - 强调文字颜色 3 71" xfId="1240"/>
    <cellStyle name="40% - 强调文字颜色 3 66" xfId="1241"/>
    <cellStyle name="20% - 强调文字颜色 2 70" xfId="1242"/>
    <cellStyle name="20% - 强调文字颜色 2 65" xfId="1243"/>
    <cellStyle name="40% - 强调文字颜色 3 72" xfId="1244"/>
    <cellStyle name="40% - 强调文字颜色 3 67" xfId="1245"/>
    <cellStyle name="20% - 强调文字颜色 2 71" xfId="1246"/>
    <cellStyle name="20% - 强调文字颜色 2 66" xfId="1247"/>
    <cellStyle name="40% - 强调文字颜色 3 73" xfId="1248"/>
    <cellStyle name="40% - 强调文字颜色 3 68" xfId="1249"/>
    <cellStyle name="20% - 强调文字颜色 2 72" xfId="1250"/>
    <cellStyle name="20% - 强调文字颜色 2 67" xfId="1251"/>
    <cellStyle name="40% - 强调文字颜色 3 74" xfId="1252"/>
    <cellStyle name="40% - 强调文字颜色 3 69" xfId="1253"/>
    <cellStyle name="20% - 强调文字颜色 2 73" xfId="1254"/>
    <cellStyle name="20% - 强调文字颜色 2 68" xfId="1255"/>
    <cellStyle name="40% - 强调文字颜色 3 80" xfId="1256"/>
    <cellStyle name="40% - 强调文字颜色 3 75" xfId="1257"/>
    <cellStyle name="20% - 强调文字颜色 2 74" xfId="1258"/>
    <cellStyle name="20% - 强调文字颜色 2 69" xfId="1259"/>
    <cellStyle name="20% - 强调文字颜色 2 7" xfId="1260"/>
    <cellStyle name="40% - 强调文字颜色 3 81" xfId="1261"/>
    <cellStyle name="40% - 强调文字颜色 3 76" xfId="1262"/>
    <cellStyle name="20% - 强调文字颜色 2 80" xfId="1263"/>
    <cellStyle name="20% - 强调文字颜色 2 75" xfId="1264"/>
    <cellStyle name="40% - 强调文字颜色 3 82" xfId="1265"/>
    <cellStyle name="40% - 强调文字颜色 3 77" xfId="1266"/>
    <cellStyle name="20% - 强调文字颜色 2 81" xfId="1267"/>
    <cellStyle name="20% - 强调文字颜色 2 76" xfId="1268"/>
    <cellStyle name="40% - 强调文字颜色 3 83" xfId="1269"/>
    <cellStyle name="40% - 强调文字颜色 3 78" xfId="1270"/>
    <cellStyle name="20% - 强调文字颜色 2 82" xfId="1271"/>
    <cellStyle name="20% - 强调文字颜色 2 77" xfId="1272"/>
    <cellStyle name="40% - 强调文字颜色 3 84" xfId="1273"/>
    <cellStyle name="40% - 强调文字颜色 3 79" xfId="1274"/>
    <cellStyle name="20% - 强调文字颜色 2 83" xfId="1275"/>
    <cellStyle name="20% - 强调文字颜色 2 78" xfId="1276"/>
    <cellStyle name="40% - 强调文字颜色 3 90" xfId="1277"/>
    <cellStyle name="40% - 强调文字颜色 3 85" xfId="1278"/>
    <cellStyle name="20% - 强调文字颜色 2 84" xfId="1279"/>
    <cellStyle name="20% - 强调文字颜色 2 79" xfId="1280"/>
    <cellStyle name="样式 1" xfId="1281"/>
    <cellStyle name="20% - 强调文字颜色 2 8" xfId="1282"/>
    <cellStyle name="40% - 强调文字颜色 3 92" xfId="1283"/>
    <cellStyle name="40% - 强调文字颜色 3 87" xfId="1284"/>
    <cellStyle name="20% - 强调文字颜色 2 91" xfId="1285"/>
    <cellStyle name="20% - 强调文字颜色 2 86" xfId="1286"/>
    <cellStyle name="40% - 强调文字颜色 3 93" xfId="1287"/>
    <cellStyle name="40% - 强调文字颜色 3 88" xfId="1288"/>
    <cellStyle name="20% - 强调文字颜色 2 92" xfId="1289"/>
    <cellStyle name="20% - 强调文字颜色 2 87" xfId="1290"/>
    <cellStyle name="40% - 强调文字颜色 3 94" xfId="1291"/>
    <cellStyle name="40% - 强调文字颜色 3 89" xfId="1292"/>
    <cellStyle name="20% - 强调文字颜色 2 93" xfId="1293"/>
    <cellStyle name="20% - 强调文字颜色 2 88" xfId="1294"/>
    <cellStyle name="40% - 强调文字颜色 3 95" xfId="1295"/>
    <cellStyle name="20% - 强调文字颜色 2 94" xfId="1296"/>
    <cellStyle name="20% - 强调文字颜色 2 89" xfId="1297"/>
    <cellStyle name="20% - 强调文字颜色 2 9" xfId="1298"/>
    <cellStyle name="40% - 强调文字颜色 3 96" xfId="1299"/>
    <cellStyle name="20% - 强调文字颜色 2 95" xfId="1300"/>
    <cellStyle name="40% - 强调文字颜色 3 97" xfId="1301"/>
    <cellStyle name="20% - 强调文字颜色 2 96" xfId="1302"/>
    <cellStyle name="40% - 强调文字颜色 3 98" xfId="1303"/>
    <cellStyle name="20% - 强调文字颜色 2 97" xfId="1304"/>
    <cellStyle name="40% - 强调文字颜色 3 99" xfId="1305"/>
    <cellStyle name="20% - 强调文字颜色 2 98" xfId="1306"/>
    <cellStyle name="20% - 强调文字颜色 2 99" xfId="1307"/>
    <cellStyle name="40% - 强调文字颜色 4 11" xfId="1308"/>
    <cellStyle name="20% - 强调文字颜色 3 10" xfId="1309"/>
    <cellStyle name="40% - 强调文字颜色 4 110" xfId="1310"/>
    <cellStyle name="40% - 强调文字颜色 4 105" xfId="1311"/>
    <cellStyle name="20% - 强调文字颜色 3 100" xfId="1312"/>
    <cellStyle name="40% - 强调文字颜色 4 111" xfId="1313"/>
    <cellStyle name="40% - 强调文字颜色 4 106" xfId="1314"/>
    <cellStyle name="20% - 强调文字颜色 3 101" xfId="1315"/>
    <cellStyle name="40% - 强调文字颜色 4 112" xfId="1316"/>
    <cellStyle name="40% - 强调文字颜色 4 107" xfId="1317"/>
    <cellStyle name="20% - 强调文字颜色 3 102" xfId="1318"/>
    <cellStyle name="40% - 强调文字颜色 4 113" xfId="1319"/>
    <cellStyle name="40% - 强调文字颜色 4 108" xfId="1320"/>
    <cellStyle name="20% - 强调文字颜色 3 103" xfId="1321"/>
    <cellStyle name="60% - 强调文字颜色 2 2" xfId="1322"/>
    <cellStyle name="40% - 强调文字颜色 4 114" xfId="1323"/>
    <cellStyle name="40% - 强调文字颜色 4 109" xfId="1324"/>
    <cellStyle name="20% - 强调文字颜色 3 104" xfId="1325"/>
    <cellStyle name="40% - 强调文字颜色 4 121" xfId="1326"/>
    <cellStyle name="40% - 强调文字颜色 4 116" xfId="1327"/>
    <cellStyle name="20% - 强调文字颜色 3 111" xfId="1328"/>
    <cellStyle name="20% - 强调文字颜色 3 106" xfId="1329"/>
    <cellStyle name="40% - 强调文字颜色 4 122" xfId="1330"/>
    <cellStyle name="40% - 强调文字颜色 4 117" xfId="1331"/>
    <cellStyle name="20% - 强调文字颜色 3 112" xfId="1332"/>
    <cellStyle name="20% - 强调文字颜色 3 107" xfId="1333"/>
    <cellStyle name="40% - 强调文字颜色 4 123" xfId="1334"/>
    <cellStyle name="40% - 强调文字颜色 4 118" xfId="1335"/>
    <cellStyle name="20% - 强调文字颜色 3 113" xfId="1336"/>
    <cellStyle name="20% - 强调文字颜色 3 108" xfId="1337"/>
    <cellStyle name="40% - 强调文字颜色 4 124" xfId="1338"/>
    <cellStyle name="40% - 强调文字颜色 4 119" xfId="1339"/>
    <cellStyle name="20% - 强调文字颜色 3 114" xfId="1340"/>
    <cellStyle name="20% - 强调文字颜色 3 109" xfId="1341"/>
    <cellStyle name="40% - 强调文字颜色 4 12" xfId="1342"/>
    <cellStyle name="20% - 强调文字颜色 3 11" xfId="1343"/>
    <cellStyle name="40% - 强调文字颜色 4 130" xfId="1344"/>
    <cellStyle name="40% - 强调文字颜色 4 125" xfId="1345"/>
    <cellStyle name="20% - 强调文字颜色 3 120" xfId="1346"/>
    <cellStyle name="20% - 强调文字颜色 3 115" xfId="1347"/>
    <cellStyle name="40% - 强调文字颜色 4 131" xfId="1348"/>
    <cellStyle name="40% - 强调文字颜色 4 126" xfId="1349"/>
    <cellStyle name="20% - 强调文字颜色 3 121" xfId="1350"/>
    <cellStyle name="20% - 强调文字颜色 3 116" xfId="1351"/>
    <cellStyle name="40% - 强调文字颜色 4 132" xfId="1352"/>
    <cellStyle name="40% - 强调文字颜色 4 127" xfId="1353"/>
    <cellStyle name="20% - 强调文字颜色 3 122" xfId="1354"/>
    <cellStyle name="20% - 强调文字颜色 3 117" xfId="1355"/>
    <cellStyle name="40% - 强调文字颜色 4 133" xfId="1356"/>
    <cellStyle name="40% - 强调文字颜色 4 128" xfId="1357"/>
    <cellStyle name="20% - 强调文字颜色 3 123" xfId="1358"/>
    <cellStyle name="20% - 强调文字颜色 3 118" xfId="1359"/>
    <cellStyle name="40% - 强调文字颜色 4 134" xfId="1360"/>
    <cellStyle name="40% - 强调文字颜色 4 129" xfId="1361"/>
    <cellStyle name="20% - 强调文字颜色 3 124" xfId="1362"/>
    <cellStyle name="20% - 强调文字颜色 3 119" xfId="1363"/>
    <cellStyle name="40% - 强调文字颜色 4 13" xfId="1364"/>
    <cellStyle name="20% - 强调文字颜色 3 12" xfId="1365"/>
    <cellStyle name="40% - 强调文字颜色 4 140" xfId="1366"/>
    <cellStyle name="40% - 强调文字颜色 4 135" xfId="1367"/>
    <cellStyle name="20% - 强调文字颜色 3 130" xfId="1368"/>
    <cellStyle name="20% - 强调文字颜色 3 125" xfId="1369"/>
    <cellStyle name="40% - 强调文字颜色 4 141" xfId="1370"/>
    <cellStyle name="40% - 强调文字颜色 4 136" xfId="1371"/>
    <cellStyle name="20% - 强调文字颜色 3 131" xfId="1372"/>
    <cellStyle name="20% - 强调文字颜色 3 126" xfId="1373"/>
    <cellStyle name="40% - 强调文字颜色 4 142" xfId="1374"/>
    <cellStyle name="40% - 强调文字颜色 4 137" xfId="1375"/>
    <cellStyle name="20% - 强调文字颜色 3 132" xfId="1376"/>
    <cellStyle name="20% - 强调文字颜色 3 127" xfId="1377"/>
    <cellStyle name="40% - 强调文字颜色 4 143" xfId="1378"/>
    <cellStyle name="40% - 强调文字颜色 4 138" xfId="1379"/>
    <cellStyle name="20% - 强调文字颜色 3 133" xfId="1380"/>
    <cellStyle name="20% - 强调文字颜色 3 128" xfId="1381"/>
    <cellStyle name="40% - 强调文字颜色 4 144" xfId="1382"/>
    <cellStyle name="40% - 强调文字颜色 4 139" xfId="1383"/>
    <cellStyle name="20% - 强调文字颜色 3 134" xfId="1384"/>
    <cellStyle name="20% - 强调文字颜色 3 129" xfId="1385"/>
    <cellStyle name="40% - 强调文字颜色 4 14" xfId="1386"/>
    <cellStyle name="20% - 强调文字颜色 3 13" xfId="1387"/>
    <cellStyle name="40% - 强调文字颜色 4 200" xfId="1388"/>
    <cellStyle name="40% - 强调文字颜色 4 150" xfId="1389"/>
    <cellStyle name="40% - 强调文字颜色 4 145" xfId="1390"/>
    <cellStyle name="20% - 强调文字颜色 3 140" xfId="1391"/>
    <cellStyle name="20% - 强调文字颜色 3 135" xfId="1392"/>
    <cellStyle name="40% - 强调文字颜色 4 201" xfId="1393"/>
    <cellStyle name="40% - 强调文字颜色 4 151" xfId="1394"/>
    <cellStyle name="40% - 强调文字颜色 4 146" xfId="1395"/>
    <cellStyle name="20% - 强调文字颜色 3 141" xfId="1396"/>
    <cellStyle name="20% - 强调文字颜色 3 136" xfId="1397"/>
    <cellStyle name="40% - 强调文字颜色 4 202" xfId="1398"/>
    <cellStyle name="40% - 强调文字颜色 4 152" xfId="1399"/>
    <cellStyle name="40% - 强调文字颜色 4 147" xfId="1400"/>
    <cellStyle name="20% - 强调文字颜色 3 142" xfId="1401"/>
    <cellStyle name="20% - 强调文字颜色 3 137" xfId="1402"/>
    <cellStyle name="40% - 强调文字颜色 4 203" xfId="1403"/>
    <cellStyle name="40% - 强调文字颜色 4 153" xfId="1404"/>
    <cellStyle name="40% - 强调文字颜色 4 148" xfId="1405"/>
    <cellStyle name="20% - 强调文字颜色 3 143" xfId="1406"/>
    <cellStyle name="20% - 强调文字颜色 3 138" xfId="1407"/>
    <cellStyle name="40% - 强调文字颜色 4 204" xfId="1408"/>
    <cellStyle name="40% - 强调文字颜色 4 154" xfId="1409"/>
    <cellStyle name="40% - 强调文字颜色 4 149" xfId="1410"/>
    <cellStyle name="20% - 强调文字颜色 3 144" xfId="1411"/>
    <cellStyle name="20% - 强调文字颜色 3 139" xfId="1412"/>
    <cellStyle name="40% - 强调文字颜色 4 20" xfId="1413"/>
    <cellStyle name="40% - 强调文字颜色 4 15" xfId="1414"/>
    <cellStyle name="20% - 强调文字颜色 3 14" xfId="1415"/>
    <cellStyle name="40% - 强调文字颜色 4 210" xfId="1416"/>
    <cellStyle name="40% - 强调文字颜色 4 205" xfId="1417"/>
    <cellStyle name="40% - 强调文字颜色 4 160" xfId="1418"/>
    <cellStyle name="40% - 强调文字颜色 4 155" xfId="1419"/>
    <cellStyle name="20% - 强调文字颜色 3 200" xfId="1420"/>
    <cellStyle name="20% - 强调文字颜色 3 150" xfId="1421"/>
    <cellStyle name="20% - 强调文字颜色 3 145" xfId="1422"/>
    <cellStyle name="40% - 强调文字颜色 4 211" xfId="1423"/>
    <cellStyle name="40% - 强调文字颜色 4 206" xfId="1424"/>
    <cellStyle name="40% - 强调文字颜色 4 161" xfId="1425"/>
    <cellStyle name="40% - 强调文字颜色 4 156" xfId="1426"/>
    <cellStyle name="20% - 强调文字颜色 3 201" xfId="1427"/>
    <cellStyle name="20% - 强调文字颜色 3 151" xfId="1428"/>
    <cellStyle name="20% - 强调文字颜色 3 146" xfId="1429"/>
    <cellStyle name="40% - 强调文字颜色 4 212" xfId="1430"/>
    <cellStyle name="40% - 强调文字颜色 4 207" xfId="1431"/>
    <cellStyle name="40% - 强调文字颜色 4 162" xfId="1432"/>
    <cellStyle name="40% - 强调文字颜色 4 157" xfId="1433"/>
    <cellStyle name="20% - 强调文字颜色 3 202" xfId="1434"/>
    <cellStyle name="20% - 强调文字颜色 3 152" xfId="1435"/>
    <cellStyle name="20% - 强调文字颜色 3 147" xfId="1436"/>
    <cellStyle name="40% - 强调文字颜色 4 213" xfId="1437"/>
    <cellStyle name="40% - 强调文字颜色 4 208" xfId="1438"/>
    <cellStyle name="40% - 强调文字颜色 4 163" xfId="1439"/>
    <cellStyle name="40% - 强调文字颜色 4 158" xfId="1440"/>
    <cellStyle name="20% - 强调文字颜色 3 203" xfId="1441"/>
    <cellStyle name="20% - 强调文字颜色 3 153" xfId="1442"/>
    <cellStyle name="20% - 强调文字颜色 3 148" xfId="1443"/>
    <cellStyle name="60% - 强调文字颜色 3 2" xfId="1444"/>
    <cellStyle name="40% - 强调文字颜色 4 214" xfId="1445"/>
    <cellStyle name="40% - 强调文字颜色 4 209" xfId="1446"/>
    <cellStyle name="40% - 强调文字颜色 4 164" xfId="1447"/>
    <cellStyle name="40% - 强调文字颜色 4 159" xfId="1448"/>
    <cellStyle name="20% - 强调文字颜色 3 204" xfId="1449"/>
    <cellStyle name="20% - 强调文字颜色 3 154" xfId="1450"/>
    <cellStyle name="20% - 强调文字颜色 3 149" xfId="1451"/>
    <cellStyle name="40% - 强调文字颜色 4 21" xfId="1452"/>
    <cellStyle name="40% - 强调文字颜色 4 16" xfId="1453"/>
    <cellStyle name="20% - 强调文字颜色 3 20" xfId="1454"/>
    <cellStyle name="20% - 强调文字颜色 3 15" xfId="1455"/>
    <cellStyle name="60% - 强调文字颜色 3 3" xfId="1456"/>
    <cellStyle name="40% - 强调文字颜色 4 220" xfId="1457"/>
    <cellStyle name="40% - 强调文字颜色 4 215" xfId="1458"/>
    <cellStyle name="40% - 强调文字颜色 4 170" xfId="1459"/>
    <cellStyle name="40% - 强调文字颜色 4 165" xfId="1460"/>
    <cellStyle name="20% - 强调文字颜色 3 210" xfId="1461"/>
    <cellStyle name="20% - 强调文字颜色 3 205" xfId="1462"/>
    <cellStyle name="20% - 强调文字颜色 3 160" xfId="1463"/>
    <cellStyle name="20% - 强调文字颜色 3 155" xfId="1464"/>
    <cellStyle name="40% - 强调文字颜色 4 221" xfId="1465"/>
    <cellStyle name="40% - 强调文字颜色 4 216" xfId="1466"/>
    <cellStyle name="40% - 强调文字颜色 4 171" xfId="1467"/>
    <cellStyle name="40% - 强调文字颜色 4 166" xfId="1468"/>
    <cellStyle name="20% - 强调文字颜色 3 211" xfId="1469"/>
    <cellStyle name="20% - 强调文字颜色 3 206" xfId="1470"/>
    <cellStyle name="20% - 强调文字颜色 3 161" xfId="1471"/>
    <cellStyle name="20% - 强调文字颜色 3 156" xfId="1472"/>
    <cellStyle name="40% - 强调文字颜色 4 222" xfId="1473"/>
    <cellStyle name="40% - 强调文字颜色 4 217" xfId="1474"/>
    <cellStyle name="40% - 强调文字颜色 4 172" xfId="1475"/>
    <cellStyle name="40% - 强调文字颜色 4 167" xfId="1476"/>
    <cellStyle name="20% - 强调文字颜色 3 212" xfId="1477"/>
    <cellStyle name="20% - 强调文字颜色 3 207" xfId="1478"/>
    <cellStyle name="20% - 强调文字颜色 3 162" xfId="1479"/>
    <cellStyle name="20% - 强调文字颜色 3 157" xfId="1480"/>
    <cellStyle name="40% - 强调文字颜色 4 223" xfId="1481"/>
    <cellStyle name="40% - 强调文字颜色 4 218" xfId="1482"/>
    <cellStyle name="40% - 强调文字颜色 4 173" xfId="1483"/>
    <cellStyle name="40% - 强调文字颜色 4 168" xfId="1484"/>
    <cellStyle name="20% - 强调文字颜色 3 213" xfId="1485"/>
    <cellStyle name="20% - 强调文字颜色 3 208" xfId="1486"/>
    <cellStyle name="20% - 强调文字颜色 3 163" xfId="1487"/>
    <cellStyle name="20% - 强调文字颜色 3 158" xfId="1488"/>
    <cellStyle name="40% - 强调文字颜色 4 224" xfId="1489"/>
    <cellStyle name="40% - 强调文字颜色 4 219" xfId="1490"/>
    <cellStyle name="40% - 强调文字颜色 4 174" xfId="1491"/>
    <cellStyle name="40% - 强调文字颜色 4 169" xfId="1492"/>
    <cellStyle name="20% - 强调文字颜色 3 214" xfId="1493"/>
    <cellStyle name="20% - 强调文字颜色 3 209" xfId="1494"/>
    <cellStyle name="20% - 强调文字颜色 3 164" xfId="1495"/>
    <cellStyle name="20% - 强调文字颜色 3 159" xfId="1496"/>
    <cellStyle name="40% - 强调文字颜色 4 22" xfId="1497"/>
    <cellStyle name="40% - 强调文字颜色 4 17" xfId="1498"/>
    <cellStyle name="20% - 强调文字颜色 3 21" xfId="1499"/>
    <cellStyle name="20% - 强调文字颜色 3 16" xfId="1500"/>
    <cellStyle name="40% - 强调文字颜色 4 230" xfId="1501"/>
    <cellStyle name="40% - 强调文字颜色 4 225" xfId="1502"/>
    <cellStyle name="40% - 强调文字颜色 4 180" xfId="1503"/>
    <cellStyle name="40% - 强调文字颜色 4 175" xfId="1504"/>
    <cellStyle name="20% - 强调文字颜色 3 220" xfId="1505"/>
    <cellStyle name="20% - 强调文字颜色 3 215" xfId="1506"/>
    <cellStyle name="20% - 强调文字颜色 3 170" xfId="1507"/>
    <cellStyle name="20% - 强调文字颜色 3 165" xfId="1508"/>
    <cellStyle name="40% - 强调文字颜色 4 231" xfId="1509"/>
    <cellStyle name="40% - 强调文字颜色 4 226" xfId="1510"/>
    <cellStyle name="40% - 强调文字颜色 4 181" xfId="1511"/>
    <cellStyle name="40% - 强调文字颜色 4 176" xfId="1512"/>
    <cellStyle name="20% - 强调文字颜色 3 221" xfId="1513"/>
    <cellStyle name="20% - 强调文字颜色 3 216" xfId="1514"/>
    <cellStyle name="20% - 强调文字颜色 3 171" xfId="1515"/>
    <cellStyle name="20% - 强调文字颜色 3 166" xfId="1516"/>
    <cellStyle name="40% - 强调文字颜色 4 232" xfId="1517"/>
    <cellStyle name="40% - 强调文字颜色 4 227" xfId="1518"/>
    <cellStyle name="40% - 强调文字颜色 4 182" xfId="1519"/>
    <cellStyle name="40% - 强调文字颜色 4 177" xfId="1520"/>
    <cellStyle name="20% - 强调文字颜色 3 222" xfId="1521"/>
    <cellStyle name="20% - 强调文字颜色 3 217" xfId="1522"/>
    <cellStyle name="20% - 强调文字颜色 3 172" xfId="1523"/>
    <cellStyle name="20% - 强调文字颜色 3 167" xfId="1524"/>
    <cellStyle name="40% - 强调文字颜色 4 233" xfId="1525"/>
    <cellStyle name="40% - 强调文字颜色 4 228" xfId="1526"/>
    <cellStyle name="40% - 强调文字颜色 4 183" xfId="1527"/>
    <cellStyle name="40% - 强调文字颜色 4 178" xfId="1528"/>
    <cellStyle name="20% - 强调文字颜色 3 223" xfId="1529"/>
    <cellStyle name="20% - 强调文字颜色 3 218" xfId="1530"/>
    <cellStyle name="20% - 强调文字颜色 3 173" xfId="1531"/>
    <cellStyle name="20% - 强调文字颜色 3 168" xfId="1532"/>
    <cellStyle name="40% - 强调文字颜色 4 234" xfId="1533"/>
    <cellStyle name="40% - 强调文字颜色 4 229" xfId="1534"/>
    <cellStyle name="40% - 强调文字颜色 4 184" xfId="1535"/>
    <cellStyle name="40% - 强调文字颜色 4 179" xfId="1536"/>
    <cellStyle name="20% - 强调文字颜色 3 224" xfId="1537"/>
    <cellStyle name="20% - 强调文字颜色 3 219" xfId="1538"/>
    <cellStyle name="20% - 强调文字颜色 3 174" xfId="1539"/>
    <cellStyle name="20% - 强调文字颜色 3 169" xfId="1540"/>
    <cellStyle name="40% - 强调文字颜色 4 23" xfId="1541"/>
    <cellStyle name="40% - 强调文字颜色 4 18" xfId="1542"/>
    <cellStyle name="20% - 强调文字颜色 3 22" xfId="1543"/>
    <cellStyle name="20% - 强调文字颜色 3 17" xfId="1544"/>
    <cellStyle name="40% - 强调文字颜色 4 240" xfId="1545"/>
    <cellStyle name="40% - 强调文字颜色 4 235" xfId="1546"/>
    <cellStyle name="40% - 强调文字颜色 4 190" xfId="1547"/>
    <cellStyle name="40% - 强调文字颜色 4 185" xfId="1548"/>
    <cellStyle name="20% - 强调文字颜色 3 230" xfId="1549"/>
    <cellStyle name="20% - 强调文字颜色 3 225" xfId="1550"/>
    <cellStyle name="20% - 强调文字颜色 3 180" xfId="1551"/>
    <cellStyle name="20% - 强调文字颜色 3 175" xfId="1552"/>
    <cellStyle name="40% - 强调文字颜色 4 241" xfId="1553"/>
    <cellStyle name="40% - 强调文字颜色 4 236" xfId="1554"/>
    <cellStyle name="40% - 强调文字颜色 4 191" xfId="1555"/>
    <cellStyle name="40% - 强调文字颜色 4 186" xfId="1556"/>
    <cellStyle name="20% - 强调文字颜色 3 231" xfId="1557"/>
    <cellStyle name="20% - 强调文字颜色 3 226" xfId="1558"/>
    <cellStyle name="20% - 强调文字颜色 3 181" xfId="1559"/>
    <cellStyle name="20% - 强调文字颜色 3 176" xfId="1560"/>
    <cellStyle name="40% - 强调文字颜色 4 242" xfId="1561"/>
    <cellStyle name="40% - 强调文字颜色 4 237" xfId="1562"/>
    <cellStyle name="40% - 强调文字颜色 4 192" xfId="1563"/>
    <cellStyle name="40% - 强调文字颜色 4 187" xfId="1564"/>
    <cellStyle name="20% - 强调文字颜色 3 232" xfId="1565"/>
    <cellStyle name="20% - 强调文字颜色 3 227" xfId="1566"/>
    <cellStyle name="20% - 强调文字颜色 3 182" xfId="1567"/>
    <cellStyle name="20% - 强调文字颜色 3 177" xfId="1568"/>
    <cellStyle name="40% - 强调文字颜色 4 243" xfId="1569"/>
    <cellStyle name="40% - 强调文字颜色 4 238" xfId="1570"/>
    <cellStyle name="40% - 强调文字颜色 4 193" xfId="1571"/>
    <cellStyle name="40% - 强调文字颜色 4 188" xfId="1572"/>
    <cellStyle name="20% - 强调文字颜色 3 233" xfId="1573"/>
    <cellStyle name="20% - 强调文字颜色 3 228" xfId="1574"/>
    <cellStyle name="20% - 强调文字颜色 3 183" xfId="1575"/>
    <cellStyle name="20% - 强调文字颜色 3 178" xfId="1576"/>
    <cellStyle name="40% - 强调文字颜色 4 244" xfId="1577"/>
    <cellStyle name="40% - 强调文字颜色 4 239" xfId="1578"/>
    <cellStyle name="40% - 强调文字颜色 4 194" xfId="1579"/>
    <cellStyle name="40% - 强调文字颜色 4 189" xfId="1580"/>
    <cellStyle name="20% - 强调文字颜色 3 234" xfId="1581"/>
    <cellStyle name="20% - 强调文字颜色 3 229" xfId="1582"/>
    <cellStyle name="20% - 强调文字颜色 3 184" xfId="1583"/>
    <cellStyle name="20% - 强调文字颜色 3 179" xfId="1584"/>
    <cellStyle name="40% - 强调文字颜色 4 24" xfId="1585"/>
    <cellStyle name="40% - 强调文字颜色 4 19" xfId="1586"/>
    <cellStyle name="20% - 强调文字颜色 3 23" xfId="1587"/>
    <cellStyle name="20% - 强调文字颜色 3 18" xfId="1588"/>
    <cellStyle name="40% - 强调文字颜色 4 250" xfId="1589"/>
    <cellStyle name="40% - 强调文字颜色 4 245" xfId="1590"/>
    <cellStyle name="40% - 强调文字颜色 4 195" xfId="1591"/>
    <cellStyle name="20% - 强调文字颜色 3 240" xfId="1592"/>
    <cellStyle name="20% - 强调文字颜色 3 235" xfId="1593"/>
    <cellStyle name="20% - 强调文字颜色 3 190" xfId="1594"/>
    <cellStyle name="20% - 强调文字颜色 3 185" xfId="1595"/>
    <cellStyle name="40% - 强调文字颜色 4 251" xfId="1596"/>
    <cellStyle name="40% - 强调文字颜色 4 246" xfId="1597"/>
    <cellStyle name="40% - 强调文字颜色 4 196" xfId="1598"/>
    <cellStyle name="20% - 强调文字颜色 3 241" xfId="1599"/>
    <cellStyle name="20% - 强调文字颜色 3 236" xfId="1600"/>
    <cellStyle name="20% - 强调文字颜色 3 191" xfId="1601"/>
    <cellStyle name="20% - 强调文字颜色 3 186" xfId="1602"/>
    <cellStyle name="40% - 强调文字颜色 4 252" xfId="1603"/>
    <cellStyle name="40% - 强调文字颜色 4 247" xfId="1604"/>
    <cellStyle name="40% - 强调文字颜色 4 197" xfId="1605"/>
    <cellStyle name="20% - 强调文字颜色 3 242" xfId="1606"/>
    <cellStyle name="20% - 强调文字颜色 3 237" xfId="1607"/>
    <cellStyle name="20% - 强调文字颜色 3 192" xfId="1608"/>
    <cellStyle name="20% - 强调文字颜色 3 187" xfId="1609"/>
    <cellStyle name="40% - 强调文字颜色 4 253" xfId="1610"/>
    <cellStyle name="40% - 强调文字颜色 4 248" xfId="1611"/>
    <cellStyle name="40% - 强调文字颜色 4 198" xfId="1612"/>
    <cellStyle name="20% - 强调文字颜色 3 243" xfId="1613"/>
    <cellStyle name="20% - 强调文字颜色 3 238" xfId="1614"/>
    <cellStyle name="20% - 强调文字颜色 3 193" xfId="1615"/>
    <cellStyle name="20% - 强调文字颜色 3 188" xfId="1616"/>
    <cellStyle name="40% - 强调文字颜色 4 254" xfId="1617"/>
    <cellStyle name="40% - 强调文字颜色 4 249" xfId="1618"/>
    <cellStyle name="40% - 强调文字颜色 4 199" xfId="1619"/>
    <cellStyle name="20% - 强调文字颜色 3 244" xfId="1620"/>
    <cellStyle name="20% - 强调文字颜色 3 239" xfId="1621"/>
    <cellStyle name="20% - 强调文字颜色 3 194" xfId="1622"/>
    <cellStyle name="20% - 强调文字颜色 3 189" xfId="1623"/>
    <cellStyle name="40% - 强调文字颜色 4 30" xfId="1624"/>
    <cellStyle name="40% - 强调文字颜色 4 25" xfId="1625"/>
    <cellStyle name="20% - 强调文字颜色 3 24" xfId="1626"/>
    <cellStyle name="20% - 强调文字颜色 3 19" xfId="1627"/>
    <cellStyle name="40% - 强调文字颜色 4 260" xfId="1628"/>
    <cellStyle name="40% - 强调文字颜色 4 255" xfId="1629"/>
    <cellStyle name="20% - 强调文字颜色 3 250" xfId="1630"/>
    <cellStyle name="20% - 强调文字颜色 3 245" xfId="1631"/>
    <cellStyle name="20% - 强调文字颜色 3 195" xfId="1632"/>
    <cellStyle name="40% - 强调文字颜色 4 261" xfId="1633"/>
    <cellStyle name="40% - 强调文字颜色 4 256" xfId="1634"/>
    <cellStyle name="20% - 强调文字颜色 3 251" xfId="1635"/>
    <cellStyle name="20% - 强调文字颜色 3 246" xfId="1636"/>
    <cellStyle name="20% - 强调文字颜色 3 196" xfId="1637"/>
    <cellStyle name="40% - 强调文字颜色 4 262" xfId="1638"/>
    <cellStyle name="40% - 强调文字颜色 4 257" xfId="1639"/>
    <cellStyle name="20% - 强调文字颜色 3 252" xfId="1640"/>
    <cellStyle name="20% - 强调文字颜色 3 247" xfId="1641"/>
    <cellStyle name="20% - 强调文字颜色 3 197" xfId="1642"/>
    <cellStyle name="40% - 强调文字颜色 4 263" xfId="1643"/>
    <cellStyle name="40% - 强调文字颜色 4 258" xfId="1644"/>
    <cellStyle name="20% - 强调文字颜色 3 253" xfId="1645"/>
    <cellStyle name="20% - 强调文字颜色 3 248" xfId="1646"/>
    <cellStyle name="20% - 强调文字颜色 3 198" xfId="1647"/>
    <cellStyle name="60% - 强调文字颜色 4 2" xfId="1648"/>
    <cellStyle name="40% - 强调文字颜色 4 264" xfId="1649"/>
    <cellStyle name="40% - 强调文字颜色 4 259" xfId="1650"/>
    <cellStyle name="20% - 强调文字颜色 3 254" xfId="1651"/>
    <cellStyle name="20% - 强调文字颜色 3 249" xfId="1652"/>
    <cellStyle name="20% - 强调文字颜色 3 199" xfId="1653"/>
    <cellStyle name="20% - 强调文字颜色 3 2" xfId="1654"/>
    <cellStyle name="40% - 强调文字颜色 4 31" xfId="1655"/>
    <cellStyle name="40% - 强调文字颜色 4 26" xfId="1656"/>
    <cellStyle name="20% - 强调文字颜色 3 30" xfId="1657"/>
    <cellStyle name="20% - 强调文字颜色 3 25" xfId="1658"/>
    <cellStyle name="60% - 强调文字颜色 4 3" xfId="1659"/>
    <cellStyle name="40% - 强调文字颜色 4 270" xfId="1660"/>
    <cellStyle name="40% - 强调文字颜色 4 265" xfId="1661"/>
    <cellStyle name="20% - 强调文字颜色 3 260" xfId="1662"/>
    <cellStyle name="20% - 强调文字颜色 3 255" xfId="1663"/>
    <cellStyle name="40% - 强调文字颜色 4 271" xfId="1664"/>
    <cellStyle name="40% - 强调文字颜色 4 266" xfId="1665"/>
    <cellStyle name="20% - 强调文字颜色 3 261" xfId="1666"/>
    <cellStyle name="20% - 强调文字颜色 3 256" xfId="1667"/>
    <cellStyle name="40% - 强调文字颜色 4 272" xfId="1668"/>
    <cellStyle name="40% - 强调文字颜色 4 267" xfId="1669"/>
    <cellStyle name="20% - 强调文字颜色 3 262" xfId="1670"/>
    <cellStyle name="20% - 强调文字颜色 3 257" xfId="1671"/>
    <cellStyle name="40% - 强调文字颜色 4 273" xfId="1672"/>
    <cellStyle name="40% - 强调文字颜色 4 268" xfId="1673"/>
    <cellStyle name="20% - 强调文字颜色 3 263" xfId="1674"/>
    <cellStyle name="20% - 强调文字颜色 3 258" xfId="1675"/>
    <cellStyle name="40% - 强调文字颜色 4 274" xfId="1676"/>
    <cellStyle name="40% - 强调文字颜色 4 269" xfId="1677"/>
    <cellStyle name="20% - 强调文字颜色 3 264" xfId="1678"/>
    <cellStyle name="20% - 强调文字颜色 3 259" xfId="1679"/>
    <cellStyle name="40% - 强调文字颜色 4 32" xfId="1680"/>
    <cellStyle name="40% - 强调文字颜色 4 27" xfId="1681"/>
    <cellStyle name="20% - 强调文字颜色 3 31" xfId="1682"/>
    <cellStyle name="20% - 强调文字颜色 3 26" xfId="1683"/>
    <cellStyle name="40% - 强调文字颜色 4 275" xfId="1684"/>
    <cellStyle name="20% - 强调文字颜色 3 270" xfId="1685"/>
    <cellStyle name="20% - 强调文字颜色 3 265" xfId="1686"/>
    <cellStyle name="40% - 强调文字颜色 4 276" xfId="1687"/>
    <cellStyle name="20% - 强调文字颜色 3 271" xfId="1688"/>
    <cellStyle name="20% - 强调文字颜色 3 266" xfId="1689"/>
    <cellStyle name="40% - 强调文字颜色 4 277" xfId="1690"/>
    <cellStyle name="20% - 强调文字颜色 3 272" xfId="1691"/>
    <cellStyle name="20% - 强调文字颜色 3 267" xfId="1692"/>
    <cellStyle name="20% - 强调文字颜色 3 273" xfId="1693"/>
    <cellStyle name="20% - 强调文字颜色 3 268" xfId="1694"/>
    <cellStyle name="20% - 强调文字颜色 3 274" xfId="1695"/>
    <cellStyle name="20% - 强调文字颜色 3 269" xfId="1696"/>
    <cellStyle name="40% - 强调文字颜色 4 33" xfId="1697"/>
    <cellStyle name="40% - 强调文字颜色 4 28" xfId="1698"/>
    <cellStyle name="20% - 强调文字颜色 3 32" xfId="1699"/>
    <cellStyle name="20% - 强调文字颜色 3 27" xfId="1700"/>
    <cellStyle name="20% - 强调文字颜色 3 275" xfId="1701"/>
    <cellStyle name="20% - 强调文字颜色 3 276" xfId="1702"/>
    <cellStyle name="20% - 强调文字颜色 3 277" xfId="1703"/>
    <cellStyle name="40% - 强调文字颜色 4 34" xfId="1704"/>
    <cellStyle name="40% - 强调文字颜色 4 29" xfId="1705"/>
    <cellStyle name="20% - 强调文字颜色 3 33" xfId="1706"/>
    <cellStyle name="20% - 强调文字颜色 3 28" xfId="1707"/>
    <cellStyle name="40% - 强调文字颜色 4 40" xfId="1708"/>
    <cellStyle name="40% - 强调文字颜色 4 35" xfId="1709"/>
    <cellStyle name="20% - 强调文字颜色 3 34" xfId="1710"/>
    <cellStyle name="20% - 强调文字颜色 3 29" xfId="1711"/>
    <cellStyle name="20% - 强调文字颜色 3 3" xfId="1712"/>
    <cellStyle name="40% - 强调文字颜色 4 41" xfId="1713"/>
    <cellStyle name="40% - 强调文字颜色 4 36" xfId="1714"/>
    <cellStyle name="20% - 强调文字颜色 3 40" xfId="1715"/>
    <cellStyle name="20% - 强调文字颜色 3 35" xfId="1716"/>
    <cellStyle name="40% - 强调文字颜色 4 42" xfId="1717"/>
    <cellStyle name="40% - 强调文字颜色 4 37" xfId="1718"/>
    <cellStyle name="20% - 强调文字颜色 3 41" xfId="1719"/>
    <cellStyle name="20% - 强调文字颜色 3 36" xfId="1720"/>
    <cellStyle name="40% - 强调文字颜色 4 43" xfId="1721"/>
    <cellStyle name="40% - 强调文字颜色 4 38" xfId="1722"/>
    <cellStyle name="20% - 强调文字颜色 3 42" xfId="1723"/>
    <cellStyle name="20% - 强调文字颜色 3 37" xfId="1724"/>
    <cellStyle name="40% - 强调文字颜色 4 44" xfId="1725"/>
    <cellStyle name="40% - 强调文字颜色 4 39" xfId="1726"/>
    <cellStyle name="20% - 强调文字颜色 3 43" xfId="1727"/>
    <cellStyle name="20% - 强调文字颜色 3 38" xfId="1728"/>
    <cellStyle name="40% - 强调文字颜色 4 50" xfId="1729"/>
    <cellStyle name="40% - 强调文字颜色 4 45" xfId="1730"/>
    <cellStyle name="20% - 强调文字颜色 3 44" xfId="1731"/>
    <cellStyle name="20% - 强调文字颜色 3 39" xfId="1732"/>
    <cellStyle name="20% - 强调文字颜色 3 4" xfId="1733"/>
    <cellStyle name="40% - 强调文字颜色 4 51" xfId="1734"/>
    <cellStyle name="40% - 强调文字颜色 4 46" xfId="1735"/>
    <cellStyle name="20% - 强调文字颜色 3 50" xfId="1736"/>
    <cellStyle name="20% - 强调文字颜色 3 45" xfId="1737"/>
    <cellStyle name="40% - 强调文字颜色 4 52" xfId="1738"/>
    <cellStyle name="40% - 强调文字颜色 4 47" xfId="1739"/>
    <cellStyle name="20% - 强调文字颜色 3 51" xfId="1740"/>
    <cellStyle name="20% - 强调文字颜色 3 46" xfId="1741"/>
    <cellStyle name="40% - 强调文字颜色 4 53" xfId="1742"/>
    <cellStyle name="40% - 强调文字颜色 4 48" xfId="1743"/>
    <cellStyle name="20% - 强调文字颜色 3 52" xfId="1744"/>
    <cellStyle name="20% - 强调文字颜色 3 47" xfId="1745"/>
    <cellStyle name="40% - 强调文字颜色 4 54" xfId="1746"/>
    <cellStyle name="40% - 强调文字颜色 4 49" xfId="1747"/>
    <cellStyle name="20% - 强调文字颜色 3 53" xfId="1748"/>
    <cellStyle name="20% - 强调文字颜色 3 48" xfId="1749"/>
    <cellStyle name="40% - 强调文字颜色 4 60" xfId="1750"/>
    <cellStyle name="40% - 强调文字颜色 4 55" xfId="1751"/>
    <cellStyle name="20% - 强调文字颜色 3 54" xfId="1752"/>
    <cellStyle name="20% - 强调文字颜色 3 49" xfId="1753"/>
    <cellStyle name="20% - 强调文字颜色 3 5" xfId="1754"/>
    <cellStyle name="40% - 强调文字颜色 4 61" xfId="1755"/>
    <cellStyle name="40% - 强调文字颜色 4 56" xfId="1756"/>
    <cellStyle name="20% - 强调文字颜色 3 60" xfId="1757"/>
    <cellStyle name="20% - 强调文字颜色 3 55" xfId="1758"/>
    <cellStyle name="40% - 强调文字颜色 4 62" xfId="1759"/>
    <cellStyle name="40% - 强调文字颜色 4 57" xfId="1760"/>
    <cellStyle name="20% - 强调文字颜色 3 61" xfId="1761"/>
    <cellStyle name="20% - 强调文字颜色 3 56" xfId="1762"/>
    <cellStyle name="40% - 强调文字颜色 4 63" xfId="1763"/>
    <cellStyle name="40% - 强调文字颜色 4 58" xfId="1764"/>
    <cellStyle name="20% - 强调文字颜色 3 62" xfId="1765"/>
    <cellStyle name="20% - 强调文字颜色 3 57" xfId="1766"/>
    <cellStyle name="40% - 强调文字颜色 4 64" xfId="1767"/>
    <cellStyle name="40% - 强调文字颜色 4 59" xfId="1768"/>
    <cellStyle name="20% - 强调文字颜色 3 63" xfId="1769"/>
    <cellStyle name="20% - 强调文字颜色 3 58" xfId="1770"/>
    <cellStyle name="40% - 强调文字颜色 4 70" xfId="1771"/>
    <cellStyle name="40% - 强调文字颜色 4 65" xfId="1772"/>
    <cellStyle name="20% - 强调文字颜色 3 64" xfId="1773"/>
    <cellStyle name="20% - 强调文字颜色 3 59" xfId="1774"/>
    <cellStyle name="20% - 强调文字颜色 3 6" xfId="1775"/>
    <cellStyle name="40% - 强调文字颜色 4 71" xfId="1776"/>
    <cellStyle name="40% - 强调文字颜色 4 66" xfId="1777"/>
    <cellStyle name="20% - 强调文字颜色 3 70" xfId="1778"/>
    <cellStyle name="20% - 强调文字颜色 3 65" xfId="1779"/>
    <cellStyle name="40% - 强调文字颜色 4 72" xfId="1780"/>
    <cellStyle name="40% - 强调文字颜色 4 67" xfId="1781"/>
    <cellStyle name="20% - 强调文字颜色 3 71" xfId="1782"/>
    <cellStyle name="20% - 强调文字颜色 3 66" xfId="1783"/>
    <cellStyle name="40% - 强调文字颜色 4 73" xfId="1784"/>
    <cellStyle name="40% - 强调文字颜色 4 68" xfId="1785"/>
    <cellStyle name="20% - 强调文字颜色 3 72" xfId="1786"/>
    <cellStyle name="20% - 强调文字颜色 3 67" xfId="1787"/>
    <cellStyle name="40% - 强调文字颜色 4 74" xfId="1788"/>
    <cellStyle name="40% - 强调文字颜色 4 69" xfId="1789"/>
    <cellStyle name="20% - 强调文字颜色 3 73" xfId="1790"/>
    <cellStyle name="20% - 强调文字颜色 3 68" xfId="1791"/>
    <cellStyle name="40% - 强调文字颜色 4 80" xfId="1792"/>
    <cellStyle name="40% - 强调文字颜色 4 75" xfId="1793"/>
    <cellStyle name="20% - 强调文字颜色 3 74" xfId="1794"/>
    <cellStyle name="20% - 强调文字颜色 3 69" xfId="1795"/>
    <cellStyle name="20% - 强调文字颜色 3 7" xfId="1796"/>
    <cellStyle name="40% - 强调文字颜色 4 81" xfId="1797"/>
    <cellStyle name="40% - 强调文字颜色 4 76" xfId="1798"/>
    <cellStyle name="20% - 强调文字颜色 3 80" xfId="1799"/>
    <cellStyle name="20% - 强调文字颜色 3 75" xfId="1800"/>
    <cellStyle name="40% - 强调文字颜色 4 82" xfId="1801"/>
    <cellStyle name="40% - 强调文字颜色 4 77" xfId="1802"/>
    <cellStyle name="20% - 强调文字颜色 3 81" xfId="1803"/>
    <cellStyle name="20% - 强调文字颜色 3 76" xfId="1804"/>
    <cellStyle name="40% - 强调文字颜色 4 83" xfId="1805"/>
    <cellStyle name="40% - 强调文字颜色 4 78" xfId="1806"/>
    <cellStyle name="20% - 强调文字颜色 3 82" xfId="1807"/>
    <cellStyle name="20% - 强调文字颜色 3 77" xfId="1808"/>
    <cellStyle name="40% - 强调文字颜色 4 84" xfId="1809"/>
    <cellStyle name="40% - 强调文字颜色 4 79" xfId="1810"/>
    <cellStyle name="20% - 强调文字颜色 3 83" xfId="1811"/>
    <cellStyle name="20% - 强调文字颜色 3 78" xfId="1812"/>
    <cellStyle name="40% - 强调文字颜色 4 90" xfId="1813"/>
    <cellStyle name="40% - 强调文字颜色 4 85" xfId="1814"/>
    <cellStyle name="20% - 强调文字颜色 3 84" xfId="1815"/>
    <cellStyle name="20% - 强调文字颜色 3 79" xfId="1816"/>
    <cellStyle name="20% - 强调文字颜色 3 8" xfId="1817"/>
    <cellStyle name="40% - 强调文字颜色 4 91" xfId="1818"/>
    <cellStyle name="40% - 强调文字颜色 4 86" xfId="1819"/>
    <cellStyle name="20% - 强调文字颜色 3 90" xfId="1820"/>
    <cellStyle name="20% - 强调文字颜色 3 85" xfId="1821"/>
    <cellStyle name="40% - 强调文字颜色 4 92" xfId="1822"/>
    <cellStyle name="40% - 强调文字颜色 4 87" xfId="1823"/>
    <cellStyle name="20% - 强调文字颜色 3 91" xfId="1824"/>
    <cellStyle name="20% - 强调文字颜色 3 86" xfId="1825"/>
    <cellStyle name="40% - 强调文字颜色 4 93" xfId="1826"/>
    <cellStyle name="40% - 强调文字颜色 4 88" xfId="1827"/>
    <cellStyle name="20% - 强调文字颜色 3 92" xfId="1828"/>
    <cellStyle name="20% - 强调文字颜色 3 87" xfId="1829"/>
    <cellStyle name="40% - 强调文字颜色 4 94" xfId="1830"/>
    <cellStyle name="40% - 强调文字颜色 4 89" xfId="1831"/>
    <cellStyle name="20% - 强调文字颜色 3 93" xfId="1832"/>
    <cellStyle name="20% - 强调文字颜色 3 88" xfId="1833"/>
    <cellStyle name="40% - 强调文字颜色 4 95" xfId="1834"/>
    <cellStyle name="20% - 强调文字颜色 3 94" xfId="1835"/>
    <cellStyle name="20% - 强调文字颜色 3 89" xfId="1836"/>
    <cellStyle name="20% - 强调文字颜色 3 9" xfId="1837"/>
    <cellStyle name="40% - 强调文字颜色 4 96" xfId="1838"/>
    <cellStyle name="40% - 强调文字颜色 2 100" xfId="1839"/>
    <cellStyle name="20% - 强调文字颜色 3 95" xfId="1840"/>
    <cellStyle name="40% - 强调文字颜色 4 97" xfId="1841"/>
    <cellStyle name="40% - 强调文字颜色 2 101" xfId="1842"/>
    <cellStyle name="20% - 强调文字颜色 3 96" xfId="1843"/>
    <cellStyle name="40% - 强调文字颜色 4 98" xfId="1844"/>
    <cellStyle name="40% - 强调文字颜色 2 102" xfId="1845"/>
    <cellStyle name="20% - 强调文字颜色 3 97" xfId="1846"/>
    <cellStyle name="40% - 强调文字颜色 4 99" xfId="1847"/>
    <cellStyle name="40% - 强调文字颜色 2 103" xfId="1848"/>
    <cellStyle name="20% - 强调文字颜色 3 98" xfId="1849"/>
    <cellStyle name="40% - 强调文字颜色 2 104" xfId="1850"/>
    <cellStyle name="20% - 强调文字颜色 3 99" xfId="1851"/>
    <cellStyle name="40% - 强调文字颜色 5 11" xfId="1852"/>
    <cellStyle name="20% - 强调文字颜色 4 10" xfId="1853"/>
    <cellStyle name="40% - 强调文字颜色 5 110" xfId="1854"/>
    <cellStyle name="40% - 强调文字颜色 5 105" xfId="1855"/>
    <cellStyle name="20% - 强调文字颜色 4 100" xfId="1856"/>
    <cellStyle name="40% - 强调文字颜色 5 111" xfId="1857"/>
    <cellStyle name="40% - 强调文字颜色 5 106" xfId="1858"/>
    <cellStyle name="20% - 强调文字颜色 4 101" xfId="1859"/>
    <cellStyle name="40% - 强调文字颜色 5 112" xfId="1860"/>
    <cellStyle name="40% - 强调文字颜色 5 107" xfId="1861"/>
    <cellStyle name="20% - 强调文字颜色 4 102" xfId="1862"/>
    <cellStyle name="40% - 强调文字颜色 5 113" xfId="1863"/>
    <cellStyle name="40% - 强调文字颜色 5 108" xfId="1864"/>
    <cellStyle name="20% - 强调文字颜色 4 103" xfId="1865"/>
    <cellStyle name="40% - 强调文字颜色 5 114" xfId="1866"/>
    <cellStyle name="40% - 强调文字颜色 5 109" xfId="1867"/>
    <cellStyle name="20% - 强调文字颜色 4 104" xfId="1868"/>
    <cellStyle name="40% - 强调文字颜色 5 120" xfId="1869"/>
    <cellStyle name="40% - 强调文字颜色 5 115" xfId="1870"/>
    <cellStyle name="20% - 强调文字颜色 4 110" xfId="1871"/>
    <cellStyle name="20% - 强调文字颜色 4 105" xfId="1872"/>
    <cellStyle name="40% - 强调文字颜色 5 121" xfId="1873"/>
    <cellStyle name="40% - 强调文字颜色 5 116" xfId="1874"/>
    <cellStyle name="20% - 强调文字颜色 4 111" xfId="1875"/>
    <cellStyle name="20% - 强调文字颜色 4 106" xfId="1876"/>
    <cellStyle name="40% - 强调文字颜色 5 122" xfId="1877"/>
    <cellStyle name="40% - 强调文字颜色 5 117" xfId="1878"/>
    <cellStyle name="20% - 强调文字颜色 4 112" xfId="1879"/>
    <cellStyle name="20% - 强调文字颜色 4 107" xfId="1880"/>
    <cellStyle name="40% - 强调文字颜色 5 12" xfId="1881"/>
    <cellStyle name="20% - 强调文字颜色 4 11" xfId="1882"/>
    <cellStyle name="40% - 强调文字颜色 5 134" xfId="1883"/>
    <cellStyle name="40% - 强调文字颜色 5 129" xfId="1884"/>
    <cellStyle name="20% - 强调文字颜色 4 124" xfId="1885"/>
    <cellStyle name="20% - 强调文字颜色 4 119" xfId="1886"/>
    <cellStyle name="40% - 强调文字颜色 5 13" xfId="1887"/>
    <cellStyle name="20% - 强调文字颜色 4 12" xfId="1888"/>
    <cellStyle name="40% - 强调文字颜色 5 140" xfId="1889"/>
    <cellStyle name="40% - 强调文字颜色 5 135" xfId="1890"/>
    <cellStyle name="20% - 强调文字颜色 4 130" xfId="1891"/>
    <cellStyle name="20% - 强调文字颜色 4 125" xfId="1892"/>
    <cellStyle name="40% - 强调文字颜色 5 141" xfId="1893"/>
    <cellStyle name="40% - 强调文字颜色 5 136" xfId="1894"/>
    <cellStyle name="20% - 强调文字颜色 4 131" xfId="1895"/>
    <cellStyle name="20% - 强调文字颜色 4 126" xfId="1896"/>
    <cellStyle name="40% - 强调文字颜色 5 142" xfId="1897"/>
    <cellStyle name="40% - 强调文字颜色 5 137" xfId="1898"/>
    <cellStyle name="20% - 强调文字颜色 4 132" xfId="1899"/>
    <cellStyle name="20% - 强调文字颜色 4 127" xfId="1900"/>
    <cellStyle name="40% - 强调文字颜色 5 143" xfId="1901"/>
    <cellStyle name="40% - 强调文字颜色 5 138" xfId="1902"/>
    <cellStyle name="20% - 强调文字颜色 4 133" xfId="1903"/>
    <cellStyle name="20% - 强调文字颜色 4 128" xfId="1904"/>
    <cellStyle name="40% - 强调文字颜色 5 144" xfId="1905"/>
    <cellStyle name="40% - 强调文字颜色 5 139" xfId="1906"/>
    <cellStyle name="20% - 强调文字颜色 4 134" xfId="1907"/>
    <cellStyle name="20% - 强调文字颜色 4 129" xfId="1908"/>
    <cellStyle name="40% - 强调文字颜色 5 14" xfId="1909"/>
    <cellStyle name="20% - 强调文字颜色 4 13" xfId="1910"/>
    <cellStyle name="40% - 强调文字颜色 5 200" xfId="1911"/>
    <cellStyle name="40% - 强调文字颜色 5 150" xfId="1912"/>
    <cellStyle name="40% - 强调文字颜色 5 145" xfId="1913"/>
    <cellStyle name="20% - 强调文字颜色 4 140" xfId="1914"/>
    <cellStyle name="20% - 强调文字颜色 4 135" xfId="1915"/>
    <cellStyle name="40% - 强调文字颜色 5 201" xfId="1916"/>
    <cellStyle name="40% - 强调文字颜色 5 151" xfId="1917"/>
    <cellStyle name="40% - 强调文字颜色 5 146" xfId="1918"/>
    <cellStyle name="20% - 强调文字颜色 4 141" xfId="1919"/>
    <cellStyle name="20% - 强调文字颜色 4 136" xfId="1920"/>
    <cellStyle name="40% - 强调文字颜色 5 202" xfId="1921"/>
    <cellStyle name="40% - 强调文字颜色 5 152" xfId="1922"/>
    <cellStyle name="40% - 强调文字颜色 5 147" xfId="1923"/>
    <cellStyle name="20% - 强调文字颜色 4 142" xfId="1924"/>
    <cellStyle name="20% - 强调文字颜色 4 137" xfId="1925"/>
    <cellStyle name="40% - 强调文字颜色 5 203" xfId="1926"/>
    <cellStyle name="40% - 强调文字颜色 5 153" xfId="1927"/>
    <cellStyle name="40% - 强调文字颜色 5 148" xfId="1928"/>
    <cellStyle name="20% - 强调文字颜色 4 143" xfId="1929"/>
    <cellStyle name="20% - 强调文字颜色 4 138" xfId="1930"/>
    <cellStyle name="40% - 强调文字颜色 5 204" xfId="1931"/>
    <cellStyle name="40% - 强调文字颜色 5 154" xfId="1932"/>
    <cellStyle name="40% - 强调文字颜色 5 149" xfId="1933"/>
    <cellStyle name="20% - 强调文字颜色 4 144" xfId="1934"/>
    <cellStyle name="20% - 强调文字颜色 4 139" xfId="1935"/>
    <cellStyle name="40% - 强调文字颜色 5 20" xfId="1936"/>
    <cellStyle name="40% - 强调文字颜色 5 15" xfId="1937"/>
    <cellStyle name="20% - 强调文字颜色 4 14" xfId="1938"/>
    <cellStyle name="40% - 强调文字颜色 5 210" xfId="1939"/>
    <cellStyle name="40% - 强调文字颜色 5 205" xfId="1940"/>
    <cellStyle name="40% - 强调文字颜色 5 160" xfId="1941"/>
    <cellStyle name="40% - 强调文字颜色 5 155" xfId="1942"/>
    <cellStyle name="20% - 强调文字颜色 4 200" xfId="1943"/>
    <cellStyle name="20% - 强调文字颜色 4 150" xfId="1944"/>
    <cellStyle name="20% - 强调文字颜色 4 145" xfId="1945"/>
    <cellStyle name="40% - 强调文字颜色 5 211" xfId="1946"/>
    <cellStyle name="40% - 强调文字颜色 5 206" xfId="1947"/>
    <cellStyle name="40% - 强调文字颜色 5 161" xfId="1948"/>
    <cellStyle name="40% - 强调文字颜色 5 156" xfId="1949"/>
    <cellStyle name="20% - 强调文字颜色 4 201" xfId="1950"/>
    <cellStyle name="20% - 强调文字颜色 4 151" xfId="1951"/>
    <cellStyle name="20% - 强调文字颜色 4 146" xfId="1952"/>
    <cellStyle name="40% - 强调文字颜色 5 212" xfId="1953"/>
    <cellStyle name="40% - 强调文字颜色 5 207" xfId="1954"/>
    <cellStyle name="40% - 强调文字颜色 5 162" xfId="1955"/>
    <cellStyle name="40% - 强调文字颜色 5 157" xfId="1956"/>
    <cellStyle name="20% - 强调文字颜色 4 202" xfId="1957"/>
    <cellStyle name="20% - 强调文字颜色 4 152" xfId="1958"/>
    <cellStyle name="20% - 强调文字颜色 4 147" xfId="1959"/>
    <cellStyle name="40% - 强调文字颜色 5 213" xfId="1960"/>
    <cellStyle name="40% - 强调文字颜色 5 208" xfId="1961"/>
    <cellStyle name="40% - 强调文字颜色 5 163" xfId="1962"/>
    <cellStyle name="40% - 强调文字颜色 5 158" xfId="1963"/>
    <cellStyle name="20% - 强调文字颜色 4 203" xfId="1964"/>
    <cellStyle name="20% - 强调文字颜色 4 153" xfId="1965"/>
    <cellStyle name="20% - 强调文字颜色 4 148" xfId="1966"/>
    <cellStyle name="40% - 强调文字颜色 5 214" xfId="1967"/>
    <cellStyle name="40% - 强调文字颜色 5 209" xfId="1968"/>
    <cellStyle name="40% - 强调文字颜色 5 164" xfId="1969"/>
    <cellStyle name="40% - 强调文字颜色 5 159" xfId="1970"/>
    <cellStyle name="20% - 强调文字颜色 4 204" xfId="1971"/>
    <cellStyle name="20% - 强调文字颜色 4 154" xfId="1972"/>
    <cellStyle name="20% - 强调文字颜色 4 149" xfId="1973"/>
    <cellStyle name="40% - 强调文字颜色 5 21" xfId="1974"/>
    <cellStyle name="40% - 强调文字颜色 5 16" xfId="1975"/>
    <cellStyle name="20% - 强调文字颜色 4 20" xfId="1976"/>
    <cellStyle name="20% - 强调文字颜色 4 15" xfId="1977"/>
    <cellStyle name="40% - 强调文字颜色 5 220" xfId="1978"/>
    <cellStyle name="40% - 强调文字颜色 5 215" xfId="1979"/>
    <cellStyle name="40% - 强调文字颜色 5 170" xfId="1980"/>
    <cellStyle name="40% - 强调文字颜色 5 165" xfId="1981"/>
    <cellStyle name="20% - 强调文字颜色 4 210" xfId="1982"/>
    <cellStyle name="20% - 强调文字颜色 4 205" xfId="1983"/>
    <cellStyle name="20% - 强调文字颜色 4 160" xfId="1984"/>
    <cellStyle name="20% - 强调文字颜色 4 155" xfId="1985"/>
    <cellStyle name="40% - 强调文字颜色 5 221" xfId="1986"/>
    <cellStyle name="40% - 强调文字颜色 5 216" xfId="1987"/>
    <cellStyle name="40% - 强调文字颜色 5 171" xfId="1988"/>
    <cellStyle name="40% - 强调文字颜色 5 166" xfId="1989"/>
    <cellStyle name="20% - 强调文字颜色 4 211" xfId="1990"/>
    <cellStyle name="20% - 强调文字颜色 4 206" xfId="1991"/>
    <cellStyle name="20% - 强调文字颜色 4 161" xfId="1992"/>
    <cellStyle name="20% - 强调文字颜色 4 156" xfId="1993"/>
    <cellStyle name="40% - 强调文字颜色 5 222" xfId="1994"/>
    <cellStyle name="40% - 强调文字颜色 5 217" xfId="1995"/>
    <cellStyle name="40% - 强调文字颜色 5 172" xfId="1996"/>
    <cellStyle name="40% - 强调文字颜色 5 167" xfId="1997"/>
    <cellStyle name="20% - 强调文字颜色 4 212" xfId="1998"/>
    <cellStyle name="20% - 强调文字颜色 4 207" xfId="1999"/>
    <cellStyle name="20% - 强调文字颜色 4 162" xfId="2000"/>
    <cellStyle name="20% - 强调文字颜色 4 157" xfId="2001"/>
    <cellStyle name="40% - 强调文字颜色 5 223" xfId="2002"/>
    <cellStyle name="40% - 强调文字颜色 5 218" xfId="2003"/>
    <cellStyle name="40% - 强调文字颜色 5 173" xfId="2004"/>
    <cellStyle name="40% - 强调文字颜色 5 168" xfId="2005"/>
    <cellStyle name="20% - 强调文字颜色 4 213" xfId="2006"/>
    <cellStyle name="20% - 强调文字颜色 4 208" xfId="2007"/>
    <cellStyle name="20% - 强调文字颜色 4 163" xfId="2008"/>
    <cellStyle name="20% - 强调文字颜色 4 158" xfId="2009"/>
    <cellStyle name="40% - 强调文字颜色 5 224" xfId="2010"/>
    <cellStyle name="40% - 强调文字颜色 5 219" xfId="2011"/>
    <cellStyle name="40% - 强调文字颜色 5 174" xfId="2012"/>
    <cellStyle name="40% - 强调文字颜色 5 169" xfId="2013"/>
    <cellStyle name="20% - 强调文字颜色 4 214" xfId="2014"/>
    <cellStyle name="20% - 强调文字颜色 4 209" xfId="2015"/>
    <cellStyle name="20% - 强调文字颜色 4 164" xfId="2016"/>
    <cellStyle name="20% - 强调文字颜色 4 159" xfId="2017"/>
    <cellStyle name="40% - 强调文字颜色 5 22" xfId="2018"/>
    <cellStyle name="40% - 强调文字颜色 5 17" xfId="2019"/>
    <cellStyle name="20% - 强调文字颜色 4 21" xfId="2020"/>
    <cellStyle name="20% - 强调文字颜色 4 16" xfId="2021"/>
    <cellStyle name="40% - 强调文字颜色 5 230" xfId="2022"/>
    <cellStyle name="40% - 强调文字颜色 5 225" xfId="2023"/>
    <cellStyle name="40% - 强调文字颜色 5 180" xfId="2024"/>
    <cellStyle name="40% - 强调文字颜色 5 175" xfId="2025"/>
    <cellStyle name="20% - 强调文字颜色 4 220" xfId="2026"/>
    <cellStyle name="20% - 强调文字颜色 4 215" xfId="2027"/>
    <cellStyle name="20% - 强调文字颜色 4 170" xfId="2028"/>
    <cellStyle name="20% - 强调文字颜色 4 165" xfId="2029"/>
    <cellStyle name="40% - 强调文字颜色 5 231" xfId="2030"/>
    <cellStyle name="40% - 强调文字颜色 5 226" xfId="2031"/>
    <cellStyle name="40% - 强调文字颜色 5 181" xfId="2032"/>
    <cellStyle name="40% - 强调文字颜色 5 176" xfId="2033"/>
    <cellStyle name="20% - 强调文字颜色 4 221" xfId="2034"/>
    <cellStyle name="20% - 强调文字颜色 4 216" xfId="2035"/>
    <cellStyle name="20% - 强调文字颜色 4 171" xfId="2036"/>
    <cellStyle name="20% - 强调文字颜色 4 166" xfId="2037"/>
    <cellStyle name="40% - 强调文字颜色 5 232" xfId="2038"/>
    <cellStyle name="40% - 强调文字颜色 5 227" xfId="2039"/>
    <cellStyle name="40% - 强调文字颜色 5 182" xfId="2040"/>
    <cellStyle name="40% - 强调文字颜色 5 177" xfId="2041"/>
    <cellStyle name="20% - 强调文字颜色 4 222" xfId="2042"/>
    <cellStyle name="20% - 强调文字颜色 4 217" xfId="2043"/>
    <cellStyle name="20% - 强调文字颜色 4 172" xfId="2044"/>
    <cellStyle name="20% - 强调文字颜色 4 167" xfId="2045"/>
    <cellStyle name="40% - 强调文字颜色 5 233" xfId="2046"/>
    <cellStyle name="40% - 强调文字颜色 5 228" xfId="2047"/>
    <cellStyle name="40% - 强调文字颜色 5 183" xfId="2048"/>
    <cellStyle name="40% - 强调文字颜色 5 178" xfId="2049"/>
    <cellStyle name="20% - 强调文字颜色 4 223" xfId="2050"/>
    <cellStyle name="20% - 强调文字颜色 4 218" xfId="2051"/>
    <cellStyle name="20% - 强调文字颜色 4 173" xfId="2052"/>
    <cellStyle name="20% - 强调文字颜色 4 168" xfId="2053"/>
    <cellStyle name="40% - 强调文字颜色 5 234" xfId="2054"/>
    <cellStyle name="40% - 强调文字颜色 5 229" xfId="2055"/>
    <cellStyle name="40% - 强调文字颜色 5 184" xfId="2056"/>
    <cellStyle name="40% - 强调文字颜色 5 179" xfId="2057"/>
    <cellStyle name="20% - 强调文字颜色 4 224" xfId="2058"/>
    <cellStyle name="20% - 强调文字颜色 4 219" xfId="2059"/>
    <cellStyle name="20% - 强调文字颜色 4 174" xfId="2060"/>
    <cellStyle name="20% - 强调文字颜色 4 169" xfId="2061"/>
    <cellStyle name="40% - 强调文字颜色 5 23" xfId="2062"/>
    <cellStyle name="40% - 强调文字颜色 5 18" xfId="2063"/>
    <cellStyle name="20% - 强调文字颜色 4 22" xfId="2064"/>
    <cellStyle name="20% - 强调文字颜色 4 17" xfId="2065"/>
    <cellStyle name="40% - 强调文字颜色 5 240" xfId="2066"/>
    <cellStyle name="40% - 强调文字颜色 5 235" xfId="2067"/>
    <cellStyle name="40% - 强调文字颜色 5 190" xfId="2068"/>
    <cellStyle name="40% - 强调文字颜色 5 185" xfId="2069"/>
    <cellStyle name="20% - 强调文字颜色 4 230" xfId="2070"/>
    <cellStyle name="20% - 强调文字颜色 4 225" xfId="2071"/>
    <cellStyle name="20% - 强调文字颜色 4 180" xfId="2072"/>
    <cellStyle name="20% - 强调文字颜色 4 175" xfId="2073"/>
    <cellStyle name="40% - 强调文字颜色 5 241" xfId="2074"/>
    <cellStyle name="40% - 强调文字颜色 5 236" xfId="2075"/>
    <cellStyle name="40% - 强调文字颜色 5 191" xfId="2076"/>
    <cellStyle name="40% - 强调文字颜色 5 186" xfId="2077"/>
    <cellStyle name="20% - 强调文字颜色 4 231" xfId="2078"/>
    <cellStyle name="20% - 强调文字颜色 4 226" xfId="2079"/>
    <cellStyle name="20% - 强调文字颜色 4 181" xfId="2080"/>
    <cellStyle name="20% - 强调文字颜色 4 176" xfId="2081"/>
    <cellStyle name="40% - 强调文字颜色 5 242" xfId="2082"/>
    <cellStyle name="40% - 强调文字颜色 5 237" xfId="2083"/>
    <cellStyle name="40% - 强调文字颜色 5 192" xfId="2084"/>
    <cellStyle name="40% - 强调文字颜色 5 187" xfId="2085"/>
    <cellStyle name="20% - 强调文字颜色 4 232" xfId="2086"/>
    <cellStyle name="20% - 强调文字颜色 4 227" xfId="2087"/>
    <cellStyle name="20% - 强调文字颜色 4 182" xfId="2088"/>
    <cellStyle name="20% - 强调文字颜色 4 177" xfId="2089"/>
    <cellStyle name="40% - 强调文字颜色 5 243" xfId="2090"/>
    <cellStyle name="40% - 强调文字颜色 5 238" xfId="2091"/>
    <cellStyle name="40% - 强调文字颜色 5 193" xfId="2092"/>
    <cellStyle name="40% - 强调文字颜色 5 188" xfId="2093"/>
    <cellStyle name="20% - 强调文字颜色 4 233" xfId="2094"/>
    <cellStyle name="20% - 强调文字颜色 4 228" xfId="2095"/>
    <cellStyle name="20% - 强调文字颜色 4 183" xfId="2096"/>
    <cellStyle name="20% - 强调文字颜色 4 178" xfId="2097"/>
    <cellStyle name="40% - 强调文字颜色 5 244" xfId="2098"/>
    <cellStyle name="40% - 强调文字颜色 5 239" xfId="2099"/>
    <cellStyle name="40% - 强调文字颜色 5 194" xfId="2100"/>
    <cellStyle name="40% - 强调文字颜色 5 189" xfId="2101"/>
    <cellStyle name="20% - 强调文字颜色 4 234" xfId="2102"/>
    <cellStyle name="20% - 强调文字颜色 4 229" xfId="2103"/>
    <cellStyle name="20% - 强调文字颜色 4 184" xfId="2104"/>
    <cellStyle name="20% - 强调文字颜色 4 179" xfId="2105"/>
    <cellStyle name="40% - 强调文字颜色 5 24" xfId="2106"/>
    <cellStyle name="40% - 强调文字颜色 5 19" xfId="2107"/>
    <cellStyle name="20% - 强调文字颜色 4 23" xfId="2108"/>
    <cellStyle name="20% - 强调文字颜色 4 18" xfId="2109"/>
    <cellStyle name="40% - 强调文字颜色 5 250" xfId="2110"/>
    <cellStyle name="40% - 强调文字颜色 5 245" xfId="2111"/>
    <cellStyle name="40% - 强调文字颜色 5 195" xfId="2112"/>
    <cellStyle name="20% - 强调文字颜色 4 240" xfId="2113"/>
    <cellStyle name="20% - 强调文字颜色 4 235" xfId="2114"/>
    <cellStyle name="20% - 强调文字颜色 4 190" xfId="2115"/>
    <cellStyle name="20% - 强调文字颜色 4 185" xfId="2116"/>
    <cellStyle name="40% - 强调文字颜色 5 251" xfId="2117"/>
    <cellStyle name="40% - 强调文字颜色 5 246" xfId="2118"/>
    <cellStyle name="40% - 强调文字颜色 5 196" xfId="2119"/>
    <cellStyle name="20% - 强调文字颜色 4 241" xfId="2120"/>
    <cellStyle name="20% - 强调文字颜色 4 236" xfId="2121"/>
    <cellStyle name="20% - 强调文字颜色 4 191" xfId="2122"/>
    <cellStyle name="20% - 强调文字颜色 4 186" xfId="2123"/>
    <cellStyle name="40% - 强调文字颜色 5 252" xfId="2124"/>
    <cellStyle name="40% - 强调文字颜色 5 247" xfId="2125"/>
    <cellStyle name="40% - 强调文字颜色 5 197" xfId="2126"/>
    <cellStyle name="20% - 强调文字颜色 4 242" xfId="2127"/>
    <cellStyle name="20% - 强调文字颜色 4 237" xfId="2128"/>
    <cellStyle name="20% - 强调文字颜色 4 192" xfId="2129"/>
    <cellStyle name="20% - 强调文字颜色 4 187" xfId="2130"/>
    <cellStyle name="40% - 强调文字颜色 5 253" xfId="2131"/>
    <cellStyle name="40% - 强调文字颜色 5 248" xfId="2132"/>
    <cellStyle name="40% - 强调文字颜色 5 198" xfId="2133"/>
    <cellStyle name="20% - 强调文字颜色 4 243" xfId="2134"/>
    <cellStyle name="20% - 强调文字颜色 4 238" xfId="2135"/>
    <cellStyle name="20% - 强调文字颜色 4 193" xfId="2136"/>
    <cellStyle name="20% - 强调文字颜色 4 188" xfId="2137"/>
    <cellStyle name="40% - 强调文字颜色 5 254" xfId="2138"/>
    <cellStyle name="40% - 强调文字颜色 5 249" xfId="2139"/>
    <cellStyle name="40% - 强调文字颜色 5 199" xfId="2140"/>
    <cellStyle name="20% - 强调文字颜色 4 244" xfId="2141"/>
    <cellStyle name="20% - 强调文字颜色 4 239" xfId="2142"/>
    <cellStyle name="20% - 强调文字颜色 4 194" xfId="2143"/>
    <cellStyle name="20% - 强调文字颜色 4 189" xfId="2144"/>
    <cellStyle name="40% - 强调文字颜色 5 30" xfId="2145"/>
    <cellStyle name="40% - 强调文字颜色 5 25" xfId="2146"/>
    <cellStyle name="20% - 强调文字颜色 4 24" xfId="2147"/>
    <cellStyle name="20% - 强调文字颜色 4 19" xfId="2148"/>
    <cellStyle name="40% - 强调文字颜色 5 260" xfId="2149"/>
    <cellStyle name="40% - 强调文字颜色 5 255" xfId="2150"/>
    <cellStyle name="20% - 强调文字颜色 4 250" xfId="2151"/>
    <cellStyle name="20% - 强调文字颜色 4 245" xfId="2152"/>
    <cellStyle name="20% - 强调文字颜色 4 195" xfId="2153"/>
    <cellStyle name="40% - 强调文字颜色 5 261" xfId="2154"/>
    <cellStyle name="40% - 强调文字颜色 5 256" xfId="2155"/>
    <cellStyle name="20% - 强调文字颜色 4 251" xfId="2156"/>
    <cellStyle name="20% - 强调文字颜色 4 246" xfId="2157"/>
    <cellStyle name="20% - 强调文字颜色 4 196" xfId="2158"/>
    <cellStyle name="40% - 强调文字颜色 5 262" xfId="2159"/>
    <cellStyle name="40% - 强调文字颜色 5 257" xfId="2160"/>
    <cellStyle name="20% - 强调文字颜色 4 252" xfId="2161"/>
    <cellStyle name="20% - 强调文字颜色 4 247" xfId="2162"/>
    <cellStyle name="20% - 强调文字颜色 4 197" xfId="2163"/>
    <cellStyle name="40% - 强调文字颜色 5 263" xfId="2164"/>
    <cellStyle name="40% - 强调文字颜色 5 258" xfId="2165"/>
    <cellStyle name="20% - 强调文字颜色 4 253" xfId="2166"/>
    <cellStyle name="20% - 强调文字颜色 4 248" xfId="2167"/>
    <cellStyle name="20% - 强调文字颜色 4 198" xfId="2168"/>
    <cellStyle name="40% - 强调文字颜色 5 264" xfId="2169"/>
    <cellStyle name="40% - 强调文字颜色 5 259" xfId="2170"/>
    <cellStyle name="20% - 强调文字颜色 4 254" xfId="2171"/>
    <cellStyle name="20% - 强调文字颜色 4 249" xfId="2172"/>
    <cellStyle name="20% - 强调文字颜色 4 199" xfId="2173"/>
    <cellStyle name="40% - 强调文字颜色 5 31" xfId="2174"/>
    <cellStyle name="40% - 强调文字颜色 5 26" xfId="2175"/>
    <cellStyle name="20% - 强调文字颜色 4 30" xfId="2176"/>
    <cellStyle name="20% - 强调文字颜色 4 25" xfId="2177"/>
    <cellStyle name="40% - 强调文字颜色 5 270" xfId="2178"/>
    <cellStyle name="40% - 强调文字颜色 5 265" xfId="2179"/>
    <cellStyle name="20% - 强调文字颜色 4 260" xfId="2180"/>
    <cellStyle name="20% - 强调文字颜色 4 255" xfId="2181"/>
    <cellStyle name="40% - 强调文字颜色 5 271" xfId="2182"/>
    <cellStyle name="40% - 强调文字颜色 5 266" xfId="2183"/>
    <cellStyle name="20% - 强调文字颜色 4 261" xfId="2184"/>
    <cellStyle name="20% - 强调文字颜色 4 256" xfId="2185"/>
    <cellStyle name="40% - 强调文字颜色 5 272" xfId="2186"/>
    <cellStyle name="40% - 强调文字颜色 5 267" xfId="2187"/>
    <cellStyle name="20% - 强调文字颜色 4 262" xfId="2188"/>
    <cellStyle name="20% - 强调文字颜色 4 257" xfId="2189"/>
    <cellStyle name="40% - 强调文字颜色 5 273" xfId="2190"/>
    <cellStyle name="40% - 强调文字颜色 5 268" xfId="2191"/>
    <cellStyle name="20% - 强调文字颜色 4 263" xfId="2192"/>
    <cellStyle name="20% - 强调文字颜色 4 258" xfId="2193"/>
    <cellStyle name="40% - 强调文字颜色 5 274" xfId="2194"/>
    <cellStyle name="40% - 强调文字颜色 5 269" xfId="2195"/>
    <cellStyle name="20% - 强调文字颜色 4 264" xfId="2196"/>
    <cellStyle name="20% - 强调文字颜色 4 259" xfId="2197"/>
    <cellStyle name="40% - 强调文字颜色 5 32" xfId="2198"/>
    <cellStyle name="40% - 强调文字颜色 5 27" xfId="2199"/>
    <cellStyle name="20% - 强调文字颜色 4 31" xfId="2200"/>
    <cellStyle name="20% - 强调文字颜色 4 26" xfId="2201"/>
    <cellStyle name="40% - 强调文字颜色 5 275" xfId="2202"/>
    <cellStyle name="20% - 强调文字颜色 4 270" xfId="2203"/>
    <cellStyle name="20% - 强调文字颜色 4 265" xfId="2204"/>
    <cellStyle name="40% - 强调文字颜色 5 276" xfId="2205"/>
    <cellStyle name="20% - 强调文字颜色 4 271" xfId="2206"/>
    <cellStyle name="20% - 强调文字颜色 4 266" xfId="2207"/>
    <cellStyle name="40% - 强调文字颜色 5 277" xfId="2208"/>
    <cellStyle name="20% - 强调文字颜色 4 272" xfId="2209"/>
    <cellStyle name="20% - 强调文字颜色 4 267" xfId="2210"/>
    <cellStyle name="20% - 强调文字颜色 4 273" xfId="2211"/>
    <cellStyle name="20% - 强调文字颜色 4 268" xfId="2212"/>
    <cellStyle name="20% - 强调文字颜色 4 274" xfId="2213"/>
    <cellStyle name="20% - 强调文字颜色 4 269" xfId="2214"/>
    <cellStyle name="40% - 强调文字颜色 5 33" xfId="2215"/>
    <cellStyle name="40% - 强调文字颜色 5 28" xfId="2216"/>
    <cellStyle name="20% - 强调文字颜色 4 32" xfId="2217"/>
    <cellStyle name="20% - 强调文字颜色 4 27" xfId="2218"/>
    <cellStyle name="20% - 强调文字颜色 4 275" xfId="2219"/>
    <cellStyle name="20% - 强调文字颜色 4 276" xfId="2220"/>
    <cellStyle name="20% - 强调文字颜色 4 277" xfId="2221"/>
    <cellStyle name="40% - 强调文字颜色 5 34" xfId="2222"/>
    <cellStyle name="40% - 强调文字颜色 5 29" xfId="2223"/>
    <cellStyle name="20% - 强调文字颜色 4 33" xfId="2224"/>
    <cellStyle name="20% - 强调文字颜色 4 28" xfId="2225"/>
    <cellStyle name="40% - 强调文字颜色 5 40" xfId="2226"/>
    <cellStyle name="40% - 强调文字颜色 5 35" xfId="2227"/>
    <cellStyle name="20% - 强调文字颜色 4 34" xfId="2228"/>
    <cellStyle name="20% - 强调文字颜色 4 29" xfId="2229"/>
    <cellStyle name="40% - 强调文字颜色 5 41" xfId="2230"/>
    <cellStyle name="40% - 强调文字颜色 5 36" xfId="2231"/>
    <cellStyle name="20% - 强调文字颜色 4 40" xfId="2232"/>
    <cellStyle name="20% - 强调文字颜色 4 35" xfId="2233"/>
    <cellStyle name="标题 1 2" xfId="2234"/>
    <cellStyle name="40% - 强调文字颜色 5 42" xfId="2235"/>
    <cellStyle name="40% - 强调文字颜色 5 37" xfId="2236"/>
    <cellStyle name="20% - 强调文字颜色 4 41" xfId="2237"/>
    <cellStyle name="20% - 强调文字颜色 4 36" xfId="2238"/>
    <cellStyle name="标题 1 3" xfId="2239"/>
    <cellStyle name="40% - 强调文字颜色 5 43" xfId="2240"/>
    <cellStyle name="40% - 强调文字颜色 5 38" xfId="2241"/>
    <cellStyle name="20% - 强调文字颜色 4 42" xfId="2242"/>
    <cellStyle name="20% - 强调文字颜色 4 37" xfId="2243"/>
    <cellStyle name="40% - 强调文字颜色 5 44" xfId="2244"/>
    <cellStyle name="40% - 强调文字颜色 5 39" xfId="2245"/>
    <cellStyle name="20% - 强调文字颜色 4 43" xfId="2246"/>
    <cellStyle name="20% - 强调文字颜色 4 38" xfId="2247"/>
    <cellStyle name="40% - 强调文字颜色 5 50" xfId="2248"/>
    <cellStyle name="40% - 强调文字颜色 5 45" xfId="2249"/>
    <cellStyle name="20% - 强调文字颜色 4 44" xfId="2250"/>
    <cellStyle name="20% - 强调文字颜色 4 39" xfId="2251"/>
    <cellStyle name="40% - 强调文字颜色 5 51" xfId="2252"/>
    <cellStyle name="40% - 强调文字颜色 5 46" xfId="2253"/>
    <cellStyle name="20% - 强调文字颜色 4 50" xfId="2254"/>
    <cellStyle name="20% - 强调文字颜色 4 45" xfId="2255"/>
    <cellStyle name="40% - 强调文字颜色 5 52" xfId="2256"/>
    <cellStyle name="40% - 强调文字颜色 5 47" xfId="2257"/>
    <cellStyle name="20% - 强调文字颜色 4 51" xfId="2258"/>
    <cellStyle name="20% - 强调文字颜色 4 46" xfId="2259"/>
    <cellStyle name="40% - 强调文字颜色 5 53" xfId="2260"/>
    <cellStyle name="40% - 强调文字颜色 5 48" xfId="2261"/>
    <cellStyle name="20% - 强调文字颜色 4 52" xfId="2262"/>
    <cellStyle name="20% - 强调文字颜色 4 47" xfId="2263"/>
    <cellStyle name="40% - 强调文字颜色 5 54" xfId="2264"/>
    <cellStyle name="40% - 强调文字颜色 5 49" xfId="2265"/>
    <cellStyle name="20% - 强调文字颜色 4 53" xfId="2266"/>
    <cellStyle name="20% - 强调文字颜色 4 48" xfId="2267"/>
    <cellStyle name="40% - 强调文字颜色 5 60" xfId="2268"/>
    <cellStyle name="40% - 强调文字颜色 5 55" xfId="2269"/>
    <cellStyle name="20% - 强调文字颜色 4 54" xfId="2270"/>
    <cellStyle name="20% - 强调文字颜色 4 49" xfId="2271"/>
    <cellStyle name="40% - 强调文字颜色 5 61" xfId="2272"/>
    <cellStyle name="40% - 强调文字颜色 5 56" xfId="2273"/>
    <cellStyle name="20% - 强调文字颜色 4 60" xfId="2274"/>
    <cellStyle name="20% - 强调文字颜色 4 55" xfId="2275"/>
    <cellStyle name="40% - 强调文字颜色 5 62" xfId="2276"/>
    <cellStyle name="40% - 强调文字颜色 5 57" xfId="2277"/>
    <cellStyle name="20% - 强调文字颜色 4 61" xfId="2278"/>
    <cellStyle name="20% - 强调文字颜色 4 56" xfId="2279"/>
    <cellStyle name="40% - 强调文字颜色 5 63" xfId="2280"/>
    <cellStyle name="40% - 强调文字颜色 5 58" xfId="2281"/>
    <cellStyle name="20% - 强调文字颜色 4 62" xfId="2282"/>
    <cellStyle name="20% - 强调文字颜色 4 57" xfId="2283"/>
    <cellStyle name="40% - 强调文字颜色 5 64" xfId="2284"/>
    <cellStyle name="40% - 强调文字颜色 5 59" xfId="2285"/>
    <cellStyle name="20% - 强调文字颜色 4 63" xfId="2286"/>
    <cellStyle name="20% - 强调文字颜色 4 58" xfId="2287"/>
    <cellStyle name="40% - 强调文字颜色 5 70" xfId="2288"/>
    <cellStyle name="40% - 强调文字颜色 5 65" xfId="2289"/>
    <cellStyle name="20% - 强调文字颜色 4 64" xfId="2290"/>
    <cellStyle name="20% - 强调文字颜色 4 59" xfId="2291"/>
    <cellStyle name="40% - 强调文字颜色 5 71" xfId="2292"/>
    <cellStyle name="40% - 强调文字颜色 5 66" xfId="2293"/>
    <cellStyle name="20% - 强调文字颜色 4 70" xfId="2294"/>
    <cellStyle name="20% - 强调文字颜色 4 65" xfId="2295"/>
    <cellStyle name="40% - 强调文字颜色 5 72" xfId="2296"/>
    <cellStyle name="40% - 强调文字颜色 5 67" xfId="2297"/>
    <cellStyle name="20% - 强调文字颜色 4 71" xfId="2298"/>
    <cellStyle name="20% - 强调文字颜色 4 66" xfId="2299"/>
    <cellStyle name="40% - 强调文字颜色 5 73" xfId="2300"/>
    <cellStyle name="40% - 强调文字颜色 5 68" xfId="2301"/>
    <cellStyle name="20% - 强调文字颜色 4 72" xfId="2302"/>
    <cellStyle name="20% - 强调文字颜色 4 67" xfId="2303"/>
    <cellStyle name="40% - 强调文字颜色 5 74" xfId="2304"/>
    <cellStyle name="40% - 强调文字颜色 5 69" xfId="2305"/>
    <cellStyle name="20% - 强调文字颜色 4 73" xfId="2306"/>
    <cellStyle name="20% - 强调文字颜色 4 68" xfId="2307"/>
    <cellStyle name="40% - 强调文字颜色 5 80" xfId="2308"/>
    <cellStyle name="40% - 强调文字颜色 5 75" xfId="2309"/>
    <cellStyle name="20% - 强调文字颜色 4 74" xfId="2310"/>
    <cellStyle name="20% - 强调文字颜色 4 69" xfId="2311"/>
    <cellStyle name="40% - 强调文字颜色 5 81" xfId="2312"/>
    <cellStyle name="40% - 强调文字颜色 5 76" xfId="2313"/>
    <cellStyle name="20% - 强调文字颜色 4 80" xfId="2314"/>
    <cellStyle name="20% - 强调文字颜色 4 75" xfId="2315"/>
    <cellStyle name="40% - 强调文字颜色 5 82" xfId="2316"/>
    <cellStyle name="40% - 强调文字颜色 5 77" xfId="2317"/>
    <cellStyle name="20% - 强调文字颜色 4 81" xfId="2318"/>
    <cellStyle name="20% - 强调文字颜色 4 76" xfId="2319"/>
    <cellStyle name="40% - 强调文字颜色 5 83" xfId="2320"/>
    <cellStyle name="40% - 强调文字颜色 5 78" xfId="2321"/>
    <cellStyle name="20% - 强调文字颜色 4 82" xfId="2322"/>
    <cellStyle name="20% - 强调文字颜色 4 77" xfId="2323"/>
    <cellStyle name="40% - 强调文字颜色 5 84" xfId="2324"/>
    <cellStyle name="40% - 强调文字颜色 5 79" xfId="2325"/>
    <cellStyle name="20% - 强调文字颜色 4 83" xfId="2326"/>
    <cellStyle name="20% - 强调文字颜色 4 78" xfId="2327"/>
    <cellStyle name="40% - 强调文字颜色 5 90" xfId="2328"/>
    <cellStyle name="40% - 强调文字颜色 5 85" xfId="2329"/>
    <cellStyle name="20% - 强调文字颜色 4 84" xfId="2330"/>
    <cellStyle name="20% - 强调文字颜色 4 79" xfId="2331"/>
    <cellStyle name="40% - 强调文字颜色 5 91" xfId="2332"/>
    <cellStyle name="40% - 强调文字颜色 5 86" xfId="2333"/>
    <cellStyle name="20% - 强调文字颜色 4 90" xfId="2334"/>
    <cellStyle name="20% - 强调文字颜色 4 85" xfId="2335"/>
    <cellStyle name="标题 2 2" xfId="2336"/>
    <cellStyle name="40% - 强调文字颜色 5 92" xfId="2337"/>
    <cellStyle name="40% - 强调文字颜色 5 87" xfId="2338"/>
    <cellStyle name="20% - 强调文字颜色 4 91" xfId="2339"/>
    <cellStyle name="20% - 强调文字颜色 4 86" xfId="2340"/>
    <cellStyle name="标题 2 3" xfId="2341"/>
    <cellStyle name="40% - 强调文字颜色 5 93" xfId="2342"/>
    <cellStyle name="40% - 强调文字颜色 5 88" xfId="2343"/>
    <cellStyle name="20% - 强调文字颜色 4 92" xfId="2344"/>
    <cellStyle name="20% - 强调文字颜色 4 87" xfId="2345"/>
    <cellStyle name="40% - 强调文字颜色 5 94" xfId="2346"/>
    <cellStyle name="40% - 强调文字颜色 5 89" xfId="2347"/>
    <cellStyle name="20% - 强调文字颜色 4 93" xfId="2348"/>
    <cellStyle name="20% - 强调文字颜色 4 88" xfId="2349"/>
    <cellStyle name="40% - 强调文字颜色 5 95" xfId="2350"/>
    <cellStyle name="20% - 强调文字颜色 4 94" xfId="2351"/>
    <cellStyle name="20% - 强调文字颜色 4 89" xfId="2352"/>
    <cellStyle name="40% - 强调文字颜色 5 96" xfId="2353"/>
    <cellStyle name="20% - 强调文字颜色 4 95" xfId="2354"/>
    <cellStyle name="40% - 强调文字颜色 5 97" xfId="2355"/>
    <cellStyle name="20% - 强调文字颜色 4 96" xfId="2356"/>
    <cellStyle name="40% - 强调文字颜色 5 98" xfId="2357"/>
    <cellStyle name="20% - 强调文字颜色 4 97" xfId="2358"/>
    <cellStyle name="40% - 强调文字颜色 5 99" xfId="2359"/>
    <cellStyle name="20% - 强调文字颜色 4 98" xfId="2360"/>
    <cellStyle name="20% - 强调文字颜色 4 99" xfId="2361"/>
    <cellStyle name="40% - 强调文字颜色 6 11" xfId="2362"/>
    <cellStyle name="20% - 强调文字颜色 5 10" xfId="2363"/>
    <cellStyle name="40% - 强调文字颜色 6 110" xfId="2364"/>
    <cellStyle name="40% - 强调文字颜色 6 105" xfId="2365"/>
    <cellStyle name="20% - 强调文字颜色 5 100" xfId="2366"/>
    <cellStyle name="40% - 强调文字颜色 6 111" xfId="2367"/>
    <cellStyle name="40% - 强调文字颜色 6 106" xfId="2368"/>
    <cellStyle name="20% - 强调文字颜色 5 101" xfId="2369"/>
    <cellStyle name="40% - 强调文字颜色 6 112" xfId="2370"/>
    <cellStyle name="40% - 强调文字颜色 6 107" xfId="2371"/>
    <cellStyle name="20% - 强调文字颜色 5 102" xfId="2372"/>
    <cellStyle name="40% - 强调文字颜色 6 113" xfId="2373"/>
    <cellStyle name="40% - 强调文字颜色 6 108" xfId="2374"/>
    <cellStyle name="20% - 强调文字颜色 5 103" xfId="2375"/>
    <cellStyle name="40% - 强调文字颜色 6 114" xfId="2376"/>
    <cellStyle name="40% - 强调文字颜色 6 109" xfId="2377"/>
    <cellStyle name="20% - 强调文字颜色 5 104" xfId="2378"/>
    <cellStyle name="40% - 强调文字颜色 6 120" xfId="2379"/>
    <cellStyle name="40% - 强调文字颜色 6 115" xfId="2380"/>
    <cellStyle name="20% - 强调文字颜色 5 110" xfId="2381"/>
    <cellStyle name="20% - 强调文字颜色 5 105" xfId="2382"/>
    <cellStyle name="40% - 强调文字颜色 6 121" xfId="2383"/>
    <cellStyle name="40% - 强调文字颜色 6 116" xfId="2384"/>
    <cellStyle name="20% - 强调文字颜色 5 111" xfId="2385"/>
    <cellStyle name="20% - 强调文字颜色 5 106" xfId="2386"/>
    <cellStyle name="40% - 强调文字颜色 6 122" xfId="2387"/>
    <cellStyle name="40% - 强调文字颜色 6 117" xfId="2388"/>
    <cellStyle name="20% - 强调文字颜色 5 112" xfId="2389"/>
    <cellStyle name="20% - 强调文字颜色 5 107" xfId="2390"/>
    <cellStyle name="40% - 强调文字颜色 6 123" xfId="2391"/>
    <cellStyle name="40% - 强调文字颜色 6 118" xfId="2392"/>
    <cellStyle name="20% - 强调文字颜色 5 113" xfId="2393"/>
    <cellStyle name="20% - 强调文字颜色 5 108" xfId="2394"/>
    <cellStyle name="40% - 强调文字颜色 6 124" xfId="2395"/>
    <cellStyle name="40% - 强调文字颜色 6 119" xfId="2396"/>
    <cellStyle name="20% - 强调文字颜色 5 114" xfId="2397"/>
    <cellStyle name="20% - 强调文字颜色 5 109" xfId="2398"/>
    <cellStyle name="40% - 强调文字颜色 6 12" xfId="2399"/>
    <cellStyle name="20% - 强调文字颜色 5 11" xfId="2400"/>
    <cellStyle name="40% - 强调文字颜色 6 130" xfId="2401"/>
    <cellStyle name="40% - 强调文字颜色 6 125" xfId="2402"/>
    <cellStyle name="20% - 强调文字颜色 5 120" xfId="2403"/>
    <cellStyle name="20% - 强调文字颜色 5 115" xfId="2404"/>
    <cellStyle name="40% - 强调文字颜色 6 131" xfId="2405"/>
    <cellStyle name="40% - 强调文字颜色 6 126" xfId="2406"/>
    <cellStyle name="20% - 强调文字颜色 5 121" xfId="2407"/>
    <cellStyle name="20% - 强调文字颜色 5 116" xfId="2408"/>
    <cellStyle name="40% - 强调文字颜色 6 132" xfId="2409"/>
    <cellStyle name="40% - 强调文字颜色 6 127" xfId="2410"/>
    <cellStyle name="20% - 强调文字颜色 5 122" xfId="2411"/>
    <cellStyle name="20% - 强调文字颜色 5 117" xfId="2412"/>
    <cellStyle name="40% - 强调文字颜色 6 133" xfId="2413"/>
    <cellStyle name="40% - 强调文字颜色 6 128" xfId="2414"/>
    <cellStyle name="20% - 强调文字颜色 5 123" xfId="2415"/>
    <cellStyle name="20% - 强调文字颜色 5 118" xfId="2416"/>
    <cellStyle name="40% - 强调文字颜色 6 134" xfId="2417"/>
    <cellStyle name="40% - 强调文字颜色 6 129" xfId="2418"/>
    <cellStyle name="20% - 强调文字颜色 5 124" xfId="2419"/>
    <cellStyle name="20% - 强调文字颜色 5 119" xfId="2420"/>
    <cellStyle name="40% - 强调文字颜色 6 13" xfId="2421"/>
    <cellStyle name="20% - 强调文字颜色 5 12" xfId="2422"/>
    <cellStyle name="40% - 强调文字颜色 6 140" xfId="2423"/>
    <cellStyle name="40% - 强调文字颜色 6 135" xfId="2424"/>
    <cellStyle name="20% - 强调文字颜色 5 130" xfId="2425"/>
    <cellStyle name="20% - 强调文字颜色 5 125" xfId="2426"/>
    <cellStyle name="40% - 强调文字颜色 6 141" xfId="2427"/>
    <cellStyle name="40% - 强调文字颜色 6 136" xfId="2428"/>
    <cellStyle name="20% - 强调文字颜色 5 131" xfId="2429"/>
    <cellStyle name="20% - 强调文字颜色 5 126" xfId="2430"/>
    <cellStyle name="40% - 强调文字颜色 6 142" xfId="2431"/>
    <cellStyle name="40% - 强调文字颜色 6 137" xfId="2432"/>
    <cellStyle name="20% - 强调文字颜色 5 132" xfId="2433"/>
    <cellStyle name="20% - 强调文字颜色 5 127" xfId="2434"/>
    <cellStyle name="40% - 强调文字颜色 6 143" xfId="2435"/>
    <cellStyle name="40% - 强调文字颜色 6 138" xfId="2436"/>
    <cellStyle name="20% - 强调文字颜色 5 133" xfId="2437"/>
    <cellStyle name="20% - 强调文字颜色 5 128" xfId="2438"/>
    <cellStyle name="40% - 强调文字颜色 6 144" xfId="2439"/>
    <cellStyle name="40% - 强调文字颜色 6 139" xfId="2440"/>
    <cellStyle name="20% - 强调文字颜色 5 134" xfId="2441"/>
    <cellStyle name="20% - 强调文字颜色 5 129" xfId="2442"/>
    <cellStyle name="40% - 强调文字颜色 6 14" xfId="2443"/>
    <cellStyle name="20% - 强调文字颜色 5 13" xfId="2444"/>
    <cellStyle name="40% - 强调文字颜色 6 200" xfId="2445"/>
    <cellStyle name="40% - 强调文字颜色 6 150" xfId="2446"/>
    <cellStyle name="40% - 强调文字颜色 6 145" xfId="2447"/>
    <cellStyle name="20% - 强调文字颜色 5 140" xfId="2448"/>
    <cellStyle name="20% - 强调文字颜色 5 135" xfId="2449"/>
    <cellStyle name="40% - 强调文字颜色 6 201" xfId="2450"/>
    <cellStyle name="40% - 强调文字颜色 6 151" xfId="2451"/>
    <cellStyle name="40% - 强调文字颜色 6 146" xfId="2452"/>
    <cellStyle name="20% - 强调文字颜色 5 141" xfId="2453"/>
    <cellStyle name="20% - 强调文字颜色 5 136" xfId="2454"/>
    <cellStyle name="40% - 强调文字颜色 6 202" xfId="2455"/>
    <cellStyle name="40% - 强调文字颜色 6 152" xfId="2456"/>
    <cellStyle name="40% - 强调文字颜色 6 147" xfId="2457"/>
    <cellStyle name="20% - 强调文字颜色 5 142" xfId="2458"/>
    <cellStyle name="20% - 强调文字颜色 5 137" xfId="2459"/>
    <cellStyle name="40% - 强调文字颜色 6 203" xfId="2460"/>
    <cellStyle name="40% - 强调文字颜色 6 153" xfId="2461"/>
    <cellStyle name="40% - 强调文字颜色 6 148" xfId="2462"/>
    <cellStyle name="20% - 强调文字颜色 5 143" xfId="2463"/>
    <cellStyle name="20% - 强调文字颜色 5 138" xfId="2464"/>
    <cellStyle name="40% - 强调文字颜色 6 204" xfId="2465"/>
    <cellStyle name="40% - 强调文字颜色 6 154" xfId="2466"/>
    <cellStyle name="40% - 强调文字颜色 6 149" xfId="2467"/>
    <cellStyle name="20% - 强调文字颜色 5 144" xfId="2468"/>
    <cellStyle name="20% - 强调文字颜色 5 139" xfId="2469"/>
    <cellStyle name="40% - 强调文字颜色 6 210" xfId="2470"/>
    <cellStyle name="40% - 强调文字颜色 6 205" xfId="2471"/>
    <cellStyle name="40% - 强调文字颜色 6 160" xfId="2472"/>
    <cellStyle name="40% - 强调文字颜色 6 155" xfId="2473"/>
    <cellStyle name="20% - 强调文字颜色 5 200" xfId="2474"/>
    <cellStyle name="20% - 强调文字颜色 5 150" xfId="2475"/>
    <cellStyle name="20% - 强调文字颜色 5 145" xfId="2476"/>
    <cellStyle name="40% - 强调文字颜色 6 211" xfId="2477"/>
    <cellStyle name="40% - 强调文字颜色 6 206" xfId="2478"/>
    <cellStyle name="40% - 强调文字颜色 6 161" xfId="2479"/>
    <cellStyle name="40% - 强调文字颜色 6 156" xfId="2480"/>
    <cellStyle name="20% - 强调文字颜色 5 201" xfId="2481"/>
    <cellStyle name="20% - 强调文字颜色 5 151" xfId="2482"/>
    <cellStyle name="20% - 强调文字颜色 5 146" xfId="2483"/>
    <cellStyle name="40% - 强调文字颜色 6 212" xfId="2484"/>
    <cellStyle name="40% - 强调文字颜色 6 207" xfId="2485"/>
    <cellStyle name="40% - 强调文字颜色 6 162" xfId="2486"/>
    <cellStyle name="40% - 强调文字颜色 6 157" xfId="2487"/>
    <cellStyle name="20% - 强调文字颜色 5 202" xfId="2488"/>
    <cellStyle name="20% - 强调文字颜色 5 152" xfId="2489"/>
    <cellStyle name="20% - 强调文字颜色 5 147" xfId="2490"/>
    <cellStyle name="40% - 强调文字颜色 6 213" xfId="2491"/>
    <cellStyle name="40% - 强调文字颜色 6 208" xfId="2492"/>
    <cellStyle name="40% - 强调文字颜色 6 163" xfId="2493"/>
    <cellStyle name="40% - 强调文字颜色 6 158" xfId="2494"/>
    <cellStyle name="20% - 强调文字颜色 5 203" xfId="2495"/>
    <cellStyle name="20% - 强调文字颜色 5 153" xfId="2496"/>
    <cellStyle name="20% - 强调文字颜色 5 148" xfId="2497"/>
    <cellStyle name="40% - 强调文字颜色 6 214" xfId="2498"/>
    <cellStyle name="40% - 强调文字颜色 6 209" xfId="2499"/>
    <cellStyle name="40% - 强调文字颜色 6 164" xfId="2500"/>
    <cellStyle name="40% - 强调文字颜色 6 159" xfId="2501"/>
    <cellStyle name="20% - 强调文字颜色 5 204" xfId="2502"/>
    <cellStyle name="20% - 强调文字颜色 5 154" xfId="2503"/>
    <cellStyle name="20% - 强调文字颜色 5 149" xfId="2504"/>
    <cellStyle name="40% - 强调文字颜色 6 21" xfId="2505"/>
    <cellStyle name="40% - 强调文字颜色 6 16" xfId="2506"/>
    <cellStyle name="20% - 强调文字颜色 5 20" xfId="2507"/>
    <cellStyle name="20% - 强调文字颜色 5 15" xfId="2508"/>
    <cellStyle name="40% - 强调文字颜色 6 220" xfId="2509"/>
    <cellStyle name="40% - 强调文字颜色 6 215" xfId="2510"/>
    <cellStyle name="40% - 强调文字颜色 6 170" xfId="2511"/>
    <cellStyle name="40% - 强调文字颜色 6 165" xfId="2512"/>
    <cellStyle name="20% - 强调文字颜色 5 210" xfId="2513"/>
    <cellStyle name="20% - 强调文字颜色 5 205" xfId="2514"/>
    <cellStyle name="20% - 强调文字颜色 5 160" xfId="2515"/>
    <cellStyle name="20% - 强调文字颜色 5 155" xfId="2516"/>
    <cellStyle name="40% - 强调文字颜色 6 221" xfId="2517"/>
    <cellStyle name="40% - 强调文字颜色 6 216" xfId="2518"/>
    <cellStyle name="40% - 强调文字颜色 6 171" xfId="2519"/>
    <cellStyle name="40% - 强调文字颜色 6 166" xfId="2520"/>
    <cellStyle name="20% - 强调文字颜色 5 211" xfId="2521"/>
    <cellStyle name="20% - 强调文字颜色 5 206" xfId="2522"/>
    <cellStyle name="20% - 强调文字颜色 5 161" xfId="2523"/>
    <cellStyle name="20% - 强调文字颜色 5 156" xfId="2524"/>
    <cellStyle name="40% - 强调文字颜色 6 222" xfId="2525"/>
    <cellStyle name="40% - 强调文字颜色 6 217" xfId="2526"/>
    <cellStyle name="40% - 强调文字颜色 6 172" xfId="2527"/>
    <cellStyle name="40% - 强调文字颜色 6 167" xfId="2528"/>
    <cellStyle name="20% - 强调文字颜色 5 212" xfId="2529"/>
    <cellStyle name="20% - 强调文字颜色 5 207" xfId="2530"/>
    <cellStyle name="20% - 强调文字颜色 5 162" xfId="2531"/>
    <cellStyle name="20% - 强调文字颜色 5 157" xfId="2532"/>
    <cellStyle name="40% - 强调文字颜色 6 223" xfId="2533"/>
    <cellStyle name="40% - 强调文字颜色 6 218" xfId="2534"/>
    <cellStyle name="40% - 强调文字颜色 6 173" xfId="2535"/>
    <cellStyle name="40% - 强调文字颜色 6 168" xfId="2536"/>
    <cellStyle name="20% - 强调文字颜色 5 213" xfId="2537"/>
    <cellStyle name="20% - 强调文字颜色 5 208" xfId="2538"/>
    <cellStyle name="20% - 强调文字颜色 5 163" xfId="2539"/>
    <cellStyle name="20% - 强调文字颜色 5 158" xfId="2540"/>
    <cellStyle name="40% - 强调文字颜色 6 224" xfId="2541"/>
    <cellStyle name="40% - 强调文字颜色 6 219" xfId="2542"/>
    <cellStyle name="40% - 强调文字颜色 6 174" xfId="2543"/>
    <cellStyle name="40% - 强调文字颜色 6 169" xfId="2544"/>
    <cellStyle name="20% - 强调文字颜色 5 214" xfId="2545"/>
    <cellStyle name="20% - 强调文字颜色 5 209" xfId="2546"/>
    <cellStyle name="20% - 强调文字颜色 5 164" xfId="2547"/>
    <cellStyle name="20% - 强调文字颜色 5 159" xfId="2548"/>
    <cellStyle name="40% - 强调文字颜色 6 22" xfId="2549"/>
    <cellStyle name="40% - 强调文字颜色 6 17" xfId="2550"/>
    <cellStyle name="20% - 强调文字颜色 5 21" xfId="2551"/>
    <cellStyle name="20% - 强调文字颜色 5 16" xfId="2552"/>
    <cellStyle name="40% - 强调文字颜色 6 230" xfId="2553"/>
    <cellStyle name="40% - 强调文字颜色 6 225" xfId="2554"/>
    <cellStyle name="40% - 强调文字颜色 6 180" xfId="2555"/>
    <cellStyle name="40% - 强调文字颜色 6 175" xfId="2556"/>
    <cellStyle name="20% - 强调文字颜色 5 220" xfId="2557"/>
    <cellStyle name="20% - 强调文字颜色 5 215" xfId="2558"/>
    <cellStyle name="20% - 强调文字颜色 5 170" xfId="2559"/>
    <cellStyle name="20% - 强调文字颜色 5 165" xfId="2560"/>
    <cellStyle name="40% - 强调文字颜色 6 231" xfId="2561"/>
    <cellStyle name="40% - 强调文字颜色 6 226" xfId="2562"/>
    <cellStyle name="40% - 强调文字颜色 6 181" xfId="2563"/>
    <cellStyle name="40% - 强调文字颜色 6 176" xfId="2564"/>
    <cellStyle name="20% - 强调文字颜色 5 221" xfId="2565"/>
    <cellStyle name="20% - 强调文字颜色 5 216" xfId="2566"/>
    <cellStyle name="20% - 强调文字颜色 5 171" xfId="2567"/>
    <cellStyle name="20% - 强调文字颜色 5 166" xfId="2568"/>
    <cellStyle name="40% - 强调文字颜色 6 232" xfId="2569"/>
    <cellStyle name="40% - 强调文字颜色 6 227" xfId="2570"/>
    <cellStyle name="40% - 强调文字颜色 6 182" xfId="2571"/>
    <cellStyle name="40% - 强调文字颜色 6 177" xfId="2572"/>
    <cellStyle name="20% - 强调文字颜色 5 222" xfId="2573"/>
    <cellStyle name="20% - 强调文字颜色 5 217" xfId="2574"/>
    <cellStyle name="20% - 强调文字颜色 5 172" xfId="2575"/>
    <cellStyle name="20% - 强调文字颜色 5 167" xfId="2576"/>
    <cellStyle name="40% - 强调文字颜色 6 233" xfId="2577"/>
    <cellStyle name="40% - 强调文字颜色 6 228" xfId="2578"/>
    <cellStyle name="40% - 强调文字颜色 6 183" xfId="2579"/>
    <cellStyle name="40% - 强调文字颜色 6 178" xfId="2580"/>
    <cellStyle name="20% - 强调文字颜色 5 223" xfId="2581"/>
    <cellStyle name="20% - 强调文字颜色 5 218" xfId="2582"/>
    <cellStyle name="20% - 强调文字颜色 5 173" xfId="2583"/>
    <cellStyle name="20% - 强调文字颜色 5 168" xfId="2584"/>
    <cellStyle name="40% - 强调文字颜色 6 234" xfId="2585"/>
    <cellStyle name="40% - 强调文字颜色 6 229" xfId="2586"/>
    <cellStyle name="40% - 强调文字颜色 6 184" xfId="2587"/>
    <cellStyle name="40% - 强调文字颜色 6 179" xfId="2588"/>
    <cellStyle name="20% - 强调文字颜色 5 224" xfId="2589"/>
    <cellStyle name="20% - 强调文字颜色 5 219" xfId="2590"/>
    <cellStyle name="20% - 强调文字颜色 5 174" xfId="2591"/>
    <cellStyle name="20% - 强调文字颜色 5 169" xfId="2592"/>
    <cellStyle name="40% - 强调文字颜色 6 23" xfId="2593"/>
    <cellStyle name="40% - 强调文字颜色 6 18" xfId="2594"/>
    <cellStyle name="20% - 强调文字颜色 5 22" xfId="2595"/>
    <cellStyle name="20% - 强调文字颜色 5 17" xfId="2596"/>
    <cellStyle name="40% - 强调文字颜色 6 240" xfId="2597"/>
    <cellStyle name="40% - 强调文字颜色 6 235" xfId="2598"/>
    <cellStyle name="40% - 强调文字颜色 6 190" xfId="2599"/>
    <cellStyle name="40% - 强调文字颜色 6 185" xfId="2600"/>
    <cellStyle name="20% - 强调文字颜色 5 230" xfId="2601"/>
    <cellStyle name="20% - 强调文字颜色 5 225" xfId="2602"/>
    <cellStyle name="20% - 强调文字颜色 5 180" xfId="2603"/>
    <cellStyle name="20% - 强调文字颜色 5 175" xfId="2604"/>
    <cellStyle name="40% - 强调文字颜色 6 241" xfId="2605"/>
    <cellStyle name="40% - 强调文字颜色 6 236" xfId="2606"/>
    <cellStyle name="40% - 强调文字颜色 6 191" xfId="2607"/>
    <cellStyle name="40% - 强调文字颜色 6 186" xfId="2608"/>
    <cellStyle name="20% - 强调文字颜色 5 231" xfId="2609"/>
    <cellStyle name="20% - 强调文字颜色 5 226" xfId="2610"/>
    <cellStyle name="20% - 强调文字颜色 5 181" xfId="2611"/>
    <cellStyle name="20% - 强调文字颜色 5 176" xfId="2612"/>
    <cellStyle name="40% - 强调文字颜色 6 242" xfId="2613"/>
    <cellStyle name="40% - 强调文字颜色 6 237" xfId="2614"/>
    <cellStyle name="40% - 强调文字颜色 6 192" xfId="2615"/>
    <cellStyle name="40% - 强调文字颜色 6 187" xfId="2616"/>
    <cellStyle name="20% - 强调文字颜色 5 232" xfId="2617"/>
    <cellStyle name="20% - 强调文字颜色 5 227" xfId="2618"/>
    <cellStyle name="20% - 强调文字颜色 5 182" xfId="2619"/>
    <cellStyle name="20% - 强调文字颜色 5 177" xfId="2620"/>
    <cellStyle name="40% - 强调文字颜色 6 243" xfId="2621"/>
    <cellStyle name="40% - 强调文字颜色 6 238" xfId="2622"/>
    <cellStyle name="40% - 强调文字颜色 6 193" xfId="2623"/>
    <cellStyle name="40% - 强调文字颜色 6 188" xfId="2624"/>
    <cellStyle name="20% - 强调文字颜色 5 233" xfId="2625"/>
    <cellStyle name="20% - 强调文字颜色 5 228" xfId="2626"/>
    <cellStyle name="20% - 强调文字颜色 5 183" xfId="2627"/>
    <cellStyle name="20% - 强调文字颜色 5 178" xfId="2628"/>
    <cellStyle name="40% - 强调文字颜色 6 244" xfId="2629"/>
    <cellStyle name="40% - 强调文字颜色 6 239" xfId="2630"/>
    <cellStyle name="40% - 强调文字颜色 6 194" xfId="2631"/>
    <cellStyle name="40% - 强调文字颜色 6 189" xfId="2632"/>
    <cellStyle name="20% - 强调文字颜色 5 234" xfId="2633"/>
    <cellStyle name="20% - 强调文字颜色 5 229" xfId="2634"/>
    <cellStyle name="20% - 强调文字颜色 5 184" xfId="2635"/>
    <cellStyle name="20% - 强调文字颜色 5 179" xfId="2636"/>
    <cellStyle name="40% - 强调文字颜色 6 24" xfId="2637"/>
    <cellStyle name="40% - 强调文字颜色 6 19" xfId="2638"/>
    <cellStyle name="20% - 强调文字颜色 5 23" xfId="2639"/>
    <cellStyle name="20% - 强调文字颜色 5 18" xfId="2640"/>
    <cellStyle name="40% - 强调文字颜色 6 250" xfId="2641"/>
    <cellStyle name="40% - 强调文字颜色 6 245" xfId="2642"/>
    <cellStyle name="40% - 强调文字颜色 6 195" xfId="2643"/>
    <cellStyle name="20% - 强调文字颜色 5 240" xfId="2644"/>
    <cellStyle name="20% - 强调文字颜色 5 235" xfId="2645"/>
    <cellStyle name="20% - 强调文字颜色 5 190" xfId="2646"/>
    <cellStyle name="20% - 强调文字颜色 5 185" xfId="2647"/>
    <cellStyle name="40% - 强调文字颜色 6 251" xfId="2648"/>
    <cellStyle name="40% - 强调文字颜色 6 246" xfId="2649"/>
    <cellStyle name="40% - 强调文字颜色 6 196" xfId="2650"/>
    <cellStyle name="20% - 强调文字颜色 5 241" xfId="2651"/>
    <cellStyle name="20% - 强调文字颜色 5 236" xfId="2652"/>
    <cellStyle name="20% - 强调文字颜色 5 191" xfId="2653"/>
    <cellStyle name="20% - 强调文字颜色 5 186" xfId="2654"/>
    <cellStyle name="40% - 强调文字颜色 6 252" xfId="2655"/>
    <cellStyle name="40% - 强调文字颜色 6 247" xfId="2656"/>
    <cellStyle name="40% - 强调文字颜色 6 197" xfId="2657"/>
    <cellStyle name="20% - 强调文字颜色 5 242" xfId="2658"/>
    <cellStyle name="20% - 强调文字颜色 5 237" xfId="2659"/>
    <cellStyle name="20% - 强调文字颜色 5 192" xfId="2660"/>
    <cellStyle name="20% - 强调文字颜色 5 187" xfId="2661"/>
    <cellStyle name="40% - 强调文字颜色 6 253" xfId="2662"/>
    <cellStyle name="40% - 强调文字颜色 6 248" xfId="2663"/>
    <cellStyle name="40% - 强调文字颜色 6 198" xfId="2664"/>
    <cellStyle name="20% - 强调文字颜色 5 243" xfId="2665"/>
    <cellStyle name="20% - 强调文字颜色 5 238" xfId="2666"/>
    <cellStyle name="20% - 强调文字颜色 5 193" xfId="2667"/>
    <cellStyle name="20% - 强调文字颜色 5 188" xfId="2668"/>
    <cellStyle name="40% - 强调文字颜色 6 254" xfId="2669"/>
    <cellStyle name="40% - 强调文字颜色 6 249" xfId="2670"/>
    <cellStyle name="40% - 强调文字颜色 6 199" xfId="2671"/>
    <cellStyle name="20% - 强调文字颜色 5 244" xfId="2672"/>
    <cellStyle name="20% - 强调文字颜色 5 239" xfId="2673"/>
    <cellStyle name="20% - 强调文字颜色 5 194" xfId="2674"/>
    <cellStyle name="20% - 强调文字颜色 5 189" xfId="2675"/>
    <cellStyle name="40% - 强调文字颜色 6 30" xfId="2676"/>
    <cellStyle name="40% - 强调文字颜色 6 25" xfId="2677"/>
    <cellStyle name="20% - 强调文字颜色 5 24" xfId="2678"/>
    <cellStyle name="20% - 强调文字颜色 5 19" xfId="2679"/>
    <cellStyle name="40% - 强调文字颜色 6 260" xfId="2680"/>
    <cellStyle name="40% - 强调文字颜色 6 255" xfId="2681"/>
    <cellStyle name="20% - 强调文字颜色 5 250" xfId="2682"/>
    <cellStyle name="20% - 强调文字颜色 5 245" xfId="2683"/>
    <cellStyle name="20% - 强调文字颜色 5 195" xfId="2684"/>
    <cellStyle name="40% - 强调文字颜色 6 261" xfId="2685"/>
    <cellStyle name="40% - 强调文字颜色 6 256" xfId="2686"/>
    <cellStyle name="20% - 强调文字颜色 5 251" xfId="2687"/>
    <cellStyle name="20% - 强调文字颜色 5 246" xfId="2688"/>
    <cellStyle name="20% - 强调文字颜色 5 196" xfId="2689"/>
    <cellStyle name="40% - 强调文字颜色 6 262" xfId="2690"/>
    <cellStyle name="40% - 强调文字颜色 6 257" xfId="2691"/>
    <cellStyle name="20% - 强调文字颜色 5 252" xfId="2692"/>
    <cellStyle name="20% - 强调文字颜色 5 247" xfId="2693"/>
    <cellStyle name="20% - 强调文字颜色 5 197" xfId="2694"/>
    <cellStyle name="40% - 强调文字颜色 6 263" xfId="2695"/>
    <cellStyle name="40% - 强调文字颜色 6 258" xfId="2696"/>
    <cellStyle name="20% - 强调文字颜色 5 253" xfId="2697"/>
    <cellStyle name="20% - 强调文字颜色 5 248" xfId="2698"/>
    <cellStyle name="20% - 强调文字颜色 5 198" xfId="2699"/>
    <cellStyle name="40% - 强调文字颜色 6 264" xfId="2700"/>
    <cellStyle name="40% - 强调文字颜色 6 259" xfId="2701"/>
    <cellStyle name="20% - 强调文字颜色 5 254" xfId="2702"/>
    <cellStyle name="20% - 强调文字颜色 5 249" xfId="2703"/>
    <cellStyle name="20% - 强调文字颜色 5 199" xfId="2704"/>
    <cellStyle name="40% - 强调文字颜色 6 31" xfId="2705"/>
    <cellStyle name="40% - 强调文字颜色 6 26" xfId="2706"/>
    <cellStyle name="20% - 强调文字颜色 5 30" xfId="2707"/>
    <cellStyle name="20% - 强调文字颜色 5 25" xfId="2708"/>
    <cellStyle name="40% - 强调文字颜色 6 270" xfId="2709"/>
    <cellStyle name="40% - 强调文字颜色 6 265" xfId="2710"/>
    <cellStyle name="20% - 强调文字颜色 5 260" xfId="2711"/>
    <cellStyle name="20% - 强调文字颜色 5 255" xfId="2712"/>
    <cellStyle name="40% - 强调文字颜色 6 271" xfId="2713"/>
    <cellStyle name="40% - 强调文字颜色 6 266" xfId="2714"/>
    <cellStyle name="20% - 强调文字颜色 5 261" xfId="2715"/>
    <cellStyle name="20% - 强调文字颜色 5 256" xfId="2716"/>
    <cellStyle name="40% - 强调文字颜色 6 272" xfId="2717"/>
    <cellStyle name="40% - 强调文字颜色 6 267" xfId="2718"/>
    <cellStyle name="20% - 强调文字颜色 5 262" xfId="2719"/>
    <cellStyle name="20% - 强调文字颜色 5 257" xfId="2720"/>
    <cellStyle name="40% - 强调文字颜色 6 273" xfId="2721"/>
    <cellStyle name="40% - 强调文字颜色 6 268" xfId="2722"/>
    <cellStyle name="20% - 强调文字颜色 5 263" xfId="2723"/>
    <cellStyle name="20% - 强调文字颜色 5 258" xfId="2724"/>
    <cellStyle name="40% - 强调文字颜色 6 274" xfId="2725"/>
    <cellStyle name="40% - 强调文字颜色 6 269" xfId="2726"/>
    <cellStyle name="20% - 强调文字颜色 5 264" xfId="2727"/>
    <cellStyle name="20% - 强调文字颜色 5 259" xfId="2728"/>
    <cellStyle name="40% - 强调文字颜色 6 32" xfId="2729"/>
    <cellStyle name="40% - 强调文字颜色 6 27" xfId="2730"/>
    <cellStyle name="20% - 强调文字颜色 5 31" xfId="2731"/>
    <cellStyle name="20% - 强调文字颜色 5 26" xfId="2732"/>
    <cellStyle name="40% - 强调文字颜色 6 275" xfId="2733"/>
    <cellStyle name="20% - 强调文字颜色 5 270" xfId="2734"/>
    <cellStyle name="20% - 强调文字颜色 5 265" xfId="2735"/>
    <cellStyle name="40% - 强调文字颜色 6 276" xfId="2736"/>
    <cellStyle name="20% - 强调文字颜色 5 271" xfId="2737"/>
    <cellStyle name="20% - 强调文字颜色 5 266" xfId="2738"/>
    <cellStyle name="40% - 强调文字颜色 6 277" xfId="2739"/>
    <cellStyle name="20% - 强调文字颜色 5 272" xfId="2740"/>
    <cellStyle name="20% - 强调文字颜色 5 267" xfId="2741"/>
    <cellStyle name="20% - 强调文字颜色 5 273" xfId="2742"/>
    <cellStyle name="20% - 强调文字颜色 5 268" xfId="2743"/>
    <cellStyle name="20% - 强调文字颜色 5 274" xfId="2744"/>
    <cellStyle name="20% - 强调文字颜色 5 269" xfId="2745"/>
    <cellStyle name="40% - 强调文字颜色 6 33" xfId="2746"/>
    <cellStyle name="40% - 强调文字颜色 6 28" xfId="2747"/>
    <cellStyle name="20% - 强调文字颜色 5 32" xfId="2748"/>
    <cellStyle name="20% - 强调文字颜色 5 27" xfId="2749"/>
    <cellStyle name="20% - 强调文字颜色 5 275" xfId="2750"/>
    <cellStyle name="20% - 强调文字颜色 5 276" xfId="2751"/>
    <cellStyle name="20% - 强调文字颜色 5 277" xfId="2752"/>
    <cellStyle name="40% - 强调文字颜色 6 34" xfId="2753"/>
    <cellStyle name="40% - 强调文字颜色 6 29" xfId="2754"/>
    <cellStyle name="20% - 强调文字颜色 5 33" xfId="2755"/>
    <cellStyle name="20% - 强调文字颜色 5 28" xfId="2756"/>
    <cellStyle name="40% - 强调文字颜色 6 40" xfId="2757"/>
    <cellStyle name="40% - 强调文字颜色 6 35" xfId="2758"/>
    <cellStyle name="20% - 强调文字颜色 5 34" xfId="2759"/>
    <cellStyle name="20% - 强调文字颜色 5 29" xfId="2760"/>
    <cellStyle name="40% - 强调文字颜色 6 41" xfId="2761"/>
    <cellStyle name="40% - 强调文字颜色 6 36" xfId="2762"/>
    <cellStyle name="20% - 强调文字颜色 5 40" xfId="2763"/>
    <cellStyle name="20% - 强调文字颜色 5 35" xfId="2764"/>
    <cellStyle name="40% - 强调文字颜色 6 42" xfId="2765"/>
    <cellStyle name="40% - 强调文字颜色 6 37" xfId="2766"/>
    <cellStyle name="20% - 强调文字颜色 5 41" xfId="2767"/>
    <cellStyle name="20% - 强调文字颜色 5 36" xfId="2768"/>
    <cellStyle name="40% - 强调文字颜色 6 43" xfId="2769"/>
    <cellStyle name="40% - 强调文字颜色 6 38" xfId="2770"/>
    <cellStyle name="20% - 强调文字颜色 5 42" xfId="2771"/>
    <cellStyle name="20% - 强调文字颜色 5 37" xfId="2772"/>
    <cellStyle name="40% - 强调文字颜色 6 44" xfId="2773"/>
    <cellStyle name="40% - 强调文字颜色 6 39" xfId="2774"/>
    <cellStyle name="20% - 强调文字颜色 5 43" xfId="2775"/>
    <cellStyle name="20% - 强调文字颜色 5 38" xfId="2776"/>
    <cellStyle name="40% - 强调文字颜色 6 50" xfId="2777"/>
    <cellStyle name="40% - 强调文字颜色 6 45" xfId="2778"/>
    <cellStyle name="20% - 强调文字颜色 5 44" xfId="2779"/>
    <cellStyle name="20% - 强调文字颜色 5 39" xfId="2780"/>
    <cellStyle name="40% - 强调文字颜色 6 51" xfId="2781"/>
    <cellStyle name="40% - 强调文字颜色 6 46" xfId="2782"/>
    <cellStyle name="20% - 强调文字颜色 5 50" xfId="2783"/>
    <cellStyle name="20% - 强调文字颜色 5 45" xfId="2784"/>
    <cellStyle name="40% - 强调文字颜色 6 52" xfId="2785"/>
    <cellStyle name="40% - 强调文字颜色 6 47" xfId="2786"/>
    <cellStyle name="20% - 强调文字颜色 5 51" xfId="2787"/>
    <cellStyle name="20% - 强调文字颜色 5 46" xfId="2788"/>
    <cellStyle name="40% - 强调文字颜色 6 53" xfId="2789"/>
    <cellStyle name="40% - 强调文字颜色 6 48" xfId="2790"/>
    <cellStyle name="20% - 强调文字颜色 5 52" xfId="2791"/>
    <cellStyle name="20% - 强调文字颜色 5 47" xfId="2792"/>
    <cellStyle name="40% - 强调文字颜色 6 54" xfId="2793"/>
    <cellStyle name="40% - 强调文字颜色 6 49" xfId="2794"/>
    <cellStyle name="20% - 强调文字颜色 5 53" xfId="2795"/>
    <cellStyle name="20% - 强调文字颜色 5 48" xfId="2796"/>
    <cellStyle name="40% - 强调文字颜色 6 60" xfId="2797"/>
    <cellStyle name="40% - 强调文字颜色 6 55" xfId="2798"/>
    <cellStyle name="20% - 强调文字颜色 5 54" xfId="2799"/>
    <cellStyle name="20% - 强调文字颜色 5 49" xfId="2800"/>
    <cellStyle name="40% - 强调文字颜色 6 61" xfId="2801"/>
    <cellStyle name="40% - 强调文字颜色 6 56" xfId="2802"/>
    <cellStyle name="20% - 强调文字颜色 5 60" xfId="2803"/>
    <cellStyle name="20% - 强调文字颜色 5 55" xfId="2804"/>
    <cellStyle name="40% - 强调文字颜色 6 62" xfId="2805"/>
    <cellStyle name="40% - 强调文字颜色 6 57" xfId="2806"/>
    <cellStyle name="20% - 强调文字颜色 5 61" xfId="2807"/>
    <cellStyle name="20% - 强调文字颜色 5 56" xfId="2808"/>
    <cellStyle name="40% - 强调文字颜色 6 63" xfId="2809"/>
    <cellStyle name="40% - 强调文字颜色 6 58" xfId="2810"/>
    <cellStyle name="20% - 强调文字颜色 5 62" xfId="2811"/>
    <cellStyle name="20% - 强调文字颜色 5 57" xfId="2812"/>
    <cellStyle name="40% - 强调文字颜色 6 64" xfId="2813"/>
    <cellStyle name="40% - 强调文字颜色 6 59" xfId="2814"/>
    <cellStyle name="20% - 强调文字颜色 5 63" xfId="2815"/>
    <cellStyle name="20% - 强调文字颜色 5 58" xfId="2816"/>
    <cellStyle name="40% - 强调文字颜色 6 70" xfId="2817"/>
    <cellStyle name="40% - 强调文字颜色 6 65" xfId="2818"/>
    <cellStyle name="20% - 强调文字颜色 5 64" xfId="2819"/>
    <cellStyle name="20% - 强调文字颜色 5 59" xfId="2820"/>
    <cellStyle name="40% - 强调文字颜色 6 71" xfId="2821"/>
    <cellStyle name="40% - 强调文字颜色 6 66" xfId="2822"/>
    <cellStyle name="20% - 强调文字颜色 5 70" xfId="2823"/>
    <cellStyle name="20% - 强调文字颜色 5 65" xfId="2824"/>
    <cellStyle name="40% - 强调文字颜色 6 72" xfId="2825"/>
    <cellStyle name="40% - 强调文字颜色 6 67" xfId="2826"/>
    <cellStyle name="20% - 强调文字颜色 5 71" xfId="2827"/>
    <cellStyle name="20% - 强调文字颜色 5 66" xfId="2828"/>
    <cellStyle name="40% - 强调文字颜色 6 73" xfId="2829"/>
    <cellStyle name="40% - 强调文字颜色 6 68" xfId="2830"/>
    <cellStyle name="20% - 强调文字颜色 5 72" xfId="2831"/>
    <cellStyle name="20% - 强调文字颜色 5 67" xfId="2832"/>
    <cellStyle name="40% - 强调文字颜色 6 74" xfId="2833"/>
    <cellStyle name="40% - 强调文字颜色 6 69" xfId="2834"/>
    <cellStyle name="20% - 强调文字颜色 5 73" xfId="2835"/>
    <cellStyle name="20% - 强调文字颜色 5 68" xfId="2836"/>
    <cellStyle name="40% - 强调文字颜色 6 80" xfId="2837"/>
    <cellStyle name="40% - 强调文字颜色 6 75" xfId="2838"/>
    <cellStyle name="20% - 强调文字颜色 5 74" xfId="2839"/>
    <cellStyle name="20% - 强调文字颜色 5 69" xfId="2840"/>
    <cellStyle name="40% - 强调文字颜色 6 81" xfId="2841"/>
    <cellStyle name="40% - 强调文字颜色 6 76" xfId="2842"/>
    <cellStyle name="20% - 强调文字颜色 5 80" xfId="2843"/>
    <cellStyle name="20% - 强调文字颜色 5 75" xfId="2844"/>
    <cellStyle name="40% - 强调文字颜色 6 82" xfId="2845"/>
    <cellStyle name="40% - 强调文字颜色 6 77" xfId="2846"/>
    <cellStyle name="20% - 强调文字颜色 5 81" xfId="2847"/>
    <cellStyle name="20% - 强调文字颜色 5 76" xfId="2848"/>
    <cellStyle name="40% - 强调文字颜色 6 83" xfId="2849"/>
    <cellStyle name="40% - 强调文字颜色 6 78" xfId="2850"/>
    <cellStyle name="20% - 强调文字颜色 5 82" xfId="2851"/>
    <cellStyle name="20% - 强调文字颜色 5 77" xfId="2852"/>
    <cellStyle name="40% - 强调文字颜色 6 84" xfId="2853"/>
    <cellStyle name="40% - 强调文字颜色 6 79" xfId="2854"/>
    <cellStyle name="20% - 强调文字颜色 5 83" xfId="2855"/>
    <cellStyle name="20% - 强调文字颜色 5 78" xfId="2856"/>
    <cellStyle name="40% - 强调文字颜色 6 90" xfId="2857"/>
    <cellStyle name="40% - 强调文字颜色 6 85" xfId="2858"/>
    <cellStyle name="20% - 强调文字颜色 5 84" xfId="2859"/>
    <cellStyle name="20% - 强调文字颜色 5 79" xfId="2860"/>
    <cellStyle name="40% - 强调文字颜色 6 91" xfId="2861"/>
    <cellStyle name="40% - 强调文字颜色 6 86" xfId="2862"/>
    <cellStyle name="20% - 强调文字颜色 5 90" xfId="2863"/>
    <cellStyle name="20% - 强调文字颜色 5 85" xfId="2864"/>
    <cellStyle name="40% - 强调文字颜色 6 92" xfId="2865"/>
    <cellStyle name="40% - 强调文字颜色 6 87" xfId="2866"/>
    <cellStyle name="20% - 强调文字颜色 5 91" xfId="2867"/>
    <cellStyle name="20% - 强调文字颜色 5 86" xfId="2868"/>
    <cellStyle name="40% - 强调文字颜色 6 93" xfId="2869"/>
    <cellStyle name="40% - 强调文字颜色 6 88" xfId="2870"/>
    <cellStyle name="20% - 强调文字颜色 5 92" xfId="2871"/>
    <cellStyle name="20% - 强调文字颜色 5 87" xfId="2872"/>
    <cellStyle name="40% - 强调文字颜色 6 94" xfId="2873"/>
    <cellStyle name="40% - 强调文字颜色 6 89" xfId="2874"/>
    <cellStyle name="20% - 强调文字颜色 5 93" xfId="2875"/>
    <cellStyle name="20% - 强调文字颜色 5 88" xfId="2876"/>
    <cellStyle name="40% - 强调文字颜色 6 95" xfId="2877"/>
    <cellStyle name="20% - 强调文字颜色 5 94" xfId="2878"/>
    <cellStyle name="20% - 强调文字颜色 5 89" xfId="2879"/>
    <cellStyle name="40% - 强调文字颜色 6 96" xfId="2880"/>
    <cellStyle name="20% - 强调文字颜色 5 95" xfId="2881"/>
    <cellStyle name="40% - 强调文字颜色 6 97" xfId="2882"/>
    <cellStyle name="20% - 强调文字颜色 5 96" xfId="2883"/>
    <cellStyle name="40% - 强调文字颜色 6 98" xfId="2884"/>
    <cellStyle name="20% - 强调文字颜色 5 97" xfId="2885"/>
    <cellStyle name="40% - 强调文字颜色 6 99" xfId="2886"/>
    <cellStyle name="20% - 强调文字颜色 5 98" xfId="2887"/>
    <cellStyle name="20% - 强调文字颜色 5 99" xfId="2888"/>
    <cellStyle name="常规 121" xfId="2889"/>
    <cellStyle name="常规 116" xfId="2890"/>
    <cellStyle name="20% - 强调文字颜色 6 10" xfId="2891"/>
    <cellStyle name="20% - 强调文字颜色 6 100" xfId="2892"/>
    <cellStyle name="20% - 强调文字颜色 6 101" xfId="2893"/>
    <cellStyle name="20% - 强调文字颜色 6 102" xfId="2894"/>
    <cellStyle name="20% - 强调文字颜色 6 103" xfId="2895"/>
    <cellStyle name="20% - 强调文字颜色 6 104" xfId="2896"/>
    <cellStyle name="20% - 强调文字颜色 6 110" xfId="2897"/>
    <cellStyle name="20% - 强调文字颜色 6 105" xfId="2898"/>
    <cellStyle name="20% - 强调文字颜色 6 111" xfId="2899"/>
    <cellStyle name="20% - 强调文字颜色 6 106" xfId="2900"/>
    <cellStyle name="20% - 强调文字颜色 6 112" xfId="2901"/>
    <cellStyle name="20% - 强调文字颜色 6 107" xfId="2902"/>
    <cellStyle name="20% - 强调文字颜色 6 113" xfId="2903"/>
    <cellStyle name="20% - 强调文字颜色 6 108" xfId="2904"/>
    <cellStyle name="20% - 强调文字颜色 6 114" xfId="2905"/>
    <cellStyle name="20% - 强调文字颜色 6 109" xfId="2906"/>
    <cellStyle name="常规 122" xfId="2907"/>
    <cellStyle name="常规 117" xfId="2908"/>
    <cellStyle name="20% - 强调文字颜色 6 11" xfId="2909"/>
    <cellStyle name="20% - 强调文字颜色 6 120" xfId="2910"/>
    <cellStyle name="20% - 强调文字颜色 6 115" xfId="2911"/>
    <cellStyle name="20% - 强调文字颜色 6 121" xfId="2912"/>
    <cellStyle name="20% - 强调文字颜色 6 116" xfId="2913"/>
    <cellStyle name="20% - 强调文字颜色 6 122" xfId="2914"/>
    <cellStyle name="20% - 强调文字颜色 6 117" xfId="2915"/>
    <cellStyle name="20% - 强调文字颜色 6 123" xfId="2916"/>
    <cellStyle name="20% - 强调文字颜色 6 118" xfId="2917"/>
    <cellStyle name="20% - 强调文字颜色 6 124" xfId="2918"/>
    <cellStyle name="20% - 强调文字颜色 6 119" xfId="2919"/>
    <cellStyle name="常规 123" xfId="2920"/>
    <cellStyle name="常规 118" xfId="2921"/>
    <cellStyle name="20% - 强调文字颜色 6 12" xfId="2922"/>
    <cellStyle name="20% - 强调文字颜色 6 130" xfId="2923"/>
    <cellStyle name="20% - 强调文字颜色 6 125" xfId="2924"/>
    <cellStyle name="20% - 强调文字颜色 6 131" xfId="2925"/>
    <cellStyle name="20% - 强调文字颜色 6 126" xfId="2926"/>
    <cellStyle name="20% - 强调文字颜色 6 132" xfId="2927"/>
    <cellStyle name="20% - 强调文字颜色 6 127" xfId="2928"/>
    <cellStyle name="20% - 强调文字颜色 6 133" xfId="2929"/>
    <cellStyle name="20% - 强调文字颜色 6 128" xfId="2930"/>
    <cellStyle name="20% - 强调文字颜色 6 134" xfId="2931"/>
    <cellStyle name="20% - 强调文字颜色 6 129" xfId="2932"/>
    <cellStyle name="常规 124" xfId="2933"/>
    <cellStyle name="常规 119" xfId="2934"/>
    <cellStyle name="20% - 强调文字颜色 6 13" xfId="2935"/>
    <cellStyle name="20% - 强调文字颜色 6 140" xfId="2936"/>
    <cellStyle name="20% - 强调文字颜色 6 135" xfId="2937"/>
    <cellStyle name="20% - 强调文字颜色 6 141" xfId="2938"/>
    <cellStyle name="20% - 强调文字颜色 6 136" xfId="2939"/>
    <cellStyle name="20% - 强调文字颜色 6 142" xfId="2940"/>
    <cellStyle name="20% - 强调文字颜色 6 137" xfId="2941"/>
    <cellStyle name="20% - 强调文字颜色 6 143" xfId="2942"/>
    <cellStyle name="20% - 强调文字颜色 6 138" xfId="2943"/>
    <cellStyle name="20% - 强调文字颜色 6 144" xfId="2944"/>
    <cellStyle name="20% - 强调文字颜色 6 139" xfId="2945"/>
    <cellStyle name="常规 130" xfId="2946"/>
    <cellStyle name="常规 125" xfId="2947"/>
    <cellStyle name="20% - 强调文字颜色 6 14" xfId="2948"/>
    <cellStyle name="20% - 强调文字颜色 6 200" xfId="2949"/>
    <cellStyle name="20% - 强调文字颜色 6 150" xfId="2950"/>
    <cellStyle name="20% - 强调文字颜色 6 145" xfId="2951"/>
    <cellStyle name="20% - 强调文字颜色 6 201" xfId="2952"/>
    <cellStyle name="20% - 强调文字颜色 6 151" xfId="2953"/>
    <cellStyle name="20% - 强调文字颜色 6 146" xfId="2954"/>
    <cellStyle name="20% - 强调文字颜色 6 202" xfId="2955"/>
    <cellStyle name="20% - 强调文字颜色 6 152" xfId="2956"/>
    <cellStyle name="20% - 强调文字颜色 6 147" xfId="2957"/>
    <cellStyle name="20% - 强调文字颜色 6 203" xfId="2958"/>
    <cellStyle name="20% - 强调文字颜色 6 153" xfId="2959"/>
    <cellStyle name="20% - 强调文字颜色 6 148" xfId="2960"/>
    <cellStyle name="20% - 强调文字颜色 6 204" xfId="2961"/>
    <cellStyle name="20% - 强调文字颜色 6 154" xfId="2962"/>
    <cellStyle name="20% - 强调文字颜色 6 149" xfId="2963"/>
    <cellStyle name="常规 131" xfId="2964"/>
    <cellStyle name="常规 126" xfId="2965"/>
    <cellStyle name="20% - 强调文字颜色 6 20" xfId="2966"/>
    <cellStyle name="20% - 强调文字颜色 6 15" xfId="2967"/>
    <cellStyle name="20% - 强调文字颜色 6 210" xfId="2968"/>
    <cellStyle name="20% - 强调文字颜色 6 205" xfId="2969"/>
    <cellStyle name="20% - 强调文字颜色 6 160" xfId="2970"/>
    <cellStyle name="20% - 强调文字颜色 6 155" xfId="2971"/>
    <cellStyle name="20% - 强调文字颜色 6 211" xfId="2972"/>
    <cellStyle name="20% - 强调文字颜色 6 206" xfId="2973"/>
    <cellStyle name="20% - 强调文字颜色 6 161" xfId="2974"/>
    <cellStyle name="20% - 强调文字颜色 6 156" xfId="2975"/>
    <cellStyle name="20% - 强调文字颜色 6 212" xfId="2976"/>
    <cellStyle name="20% - 强调文字颜色 6 207" xfId="2977"/>
    <cellStyle name="20% - 强调文字颜色 6 162" xfId="2978"/>
    <cellStyle name="20% - 强调文字颜色 6 157" xfId="2979"/>
    <cellStyle name="20% - 强调文字颜色 6 213" xfId="2980"/>
    <cellStyle name="20% - 强调文字颜色 6 208" xfId="2981"/>
    <cellStyle name="20% - 强调文字颜色 6 163" xfId="2982"/>
    <cellStyle name="20% - 强调文字颜色 6 158" xfId="2983"/>
    <cellStyle name="常规 2 2 2" xfId="2984"/>
    <cellStyle name="20% - 强调文字颜色 6 214" xfId="2985"/>
    <cellStyle name="20% - 强调文字颜色 6 209" xfId="2986"/>
    <cellStyle name="20% - 强调文字颜色 6 164" xfId="2987"/>
    <cellStyle name="20% - 强调文字颜色 6 159" xfId="2988"/>
    <cellStyle name="常规 132" xfId="2989"/>
    <cellStyle name="常规 127" xfId="2990"/>
    <cellStyle name="20% - 强调文字颜色 6 21" xfId="2991"/>
    <cellStyle name="20% - 强调文字颜色 6 16" xfId="2992"/>
    <cellStyle name="常规 2 2 3" xfId="2993"/>
    <cellStyle name="20% - 强调文字颜色 6 220" xfId="2994"/>
    <cellStyle name="20% - 强调文字颜色 6 215" xfId="2995"/>
    <cellStyle name="20% - 强调文字颜色 6 170" xfId="2996"/>
    <cellStyle name="20% - 强调文字颜色 6 165" xfId="2997"/>
    <cellStyle name="20% - 强调文字颜色 6 221" xfId="2998"/>
    <cellStyle name="20% - 强调文字颜色 6 216" xfId="2999"/>
    <cellStyle name="20% - 强调文字颜色 6 171" xfId="3000"/>
    <cellStyle name="20% - 强调文字颜色 6 166" xfId="3001"/>
    <cellStyle name="20% - 强调文字颜色 6 222" xfId="3002"/>
    <cellStyle name="20% - 强调文字颜色 6 217" xfId="3003"/>
    <cellStyle name="20% - 强调文字颜色 6 172" xfId="3004"/>
    <cellStyle name="20% - 强调文字颜色 6 167" xfId="3005"/>
    <cellStyle name="20% - 强调文字颜色 6 223" xfId="3006"/>
    <cellStyle name="20% - 强调文字颜色 6 218" xfId="3007"/>
    <cellStyle name="20% - 强调文字颜色 6 173" xfId="3008"/>
    <cellStyle name="20% - 强调文字颜色 6 168" xfId="3009"/>
    <cellStyle name="20% - 强调文字颜色 6 224" xfId="3010"/>
    <cellStyle name="20% - 强调文字颜色 6 219" xfId="3011"/>
    <cellStyle name="20% - 强调文字颜色 6 174" xfId="3012"/>
    <cellStyle name="20% - 强调文字颜色 6 169" xfId="3013"/>
    <cellStyle name="常规 133" xfId="3014"/>
    <cellStyle name="常规 128" xfId="3015"/>
    <cellStyle name="20% - 强调文字颜色 6 22" xfId="3016"/>
    <cellStyle name="20% - 强调文字颜色 6 17" xfId="3017"/>
    <cellStyle name="20% - 强调文字颜色 6 230" xfId="3018"/>
    <cellStyle name="20% - 强调文字颜色 6 225" xfId="3019"/>
    <cellStyle name="20% - 强调文字颜色 6 180" xfId="3020"/>
    <cellStyle name="20% - 强调文字颜色 6 175" xfId="3021"/>
    <cellStyle name="20% - 强调文字颜色 6 231" xfId="3022"/>
    <cellStyle name="20% - 强调文字颜色 6 226" xfId="3023"/>
    <cellStyle name="20% - 强调文字颜色 6 181" xfId="3024"/>
    <cellStyle name="20% - 强调文字颜色 6 176" xfId="3025"/>
    <cellStyle name="20% - 强调文字颜色 6 232" xfId="3026"/>
    <cellStyle name="20% - 强调文字颜色 6 227" xfId="3027"/>
    <cellStyle name="20% - 强调文字颜色 6 182" xfId="3028"/>
    <cellStyle name="20% - 强调文字颜色 6 177" xfId="3029"/>
    <cellStyle name="20% - 强调文字颜色 6 233" xfId="3030"/>
    <cellStyle name="20% - 强调文字颜色 6 228" xfId="3031"/>
    <cellStyle name="20% - 强调文字颜色 6 183" xfId="3032"/>
    <cellStyle name="20% - 强调文字颜色 6 178" xfId="3033"/>
    <cellStyle name="20% - 强调文字颜色 6 234" xfId="3034"/>
    <cellStyle name="20% - 强调文字颜色 6 229" xfId="3035"/>
    <cellStyle name="20% - 强调文字颜色 6 184" xfId="3036"/>
    <cellStyle name="20% - 强调文字颜色 6 179" xfId="3037"/>
    <cellStyle name="常规 134" xfId="3038"/>
    <cellStyle name="常规 129" xfId="3039"/>
    <cellStyle name="20% - 强调文字颜色 6 23" xfId="3040"/>
    <cellStyle name="20% - 强调文字颜色 6 18" xfId="3041"/>
    <cellStyle name="20% - 强调文字颜色 6 240" xfId="3042"/>
    <cellStyle name="20% - 强调文字颜色 6 235" xfId="3043"/>
    <cellStyle name="20% - 强调文字颜色 6 190" xfId="3044"/>
    <cellStyle name="20% - 强调文字颜色 6 185" xfId="3045"/>
    <cellStyle name="20% - 强调文字颜色 6 241" xfId="3046"/>
    <cellStyle name="20% - 强调文字颜色 6 236" xfId="3047"/>
    <cellStyle name="20% - 强调文字颜色 6 191" xfId="3048"/>
    <cellStyle name="20% - 强调文字颜色 6 186" xfId="3049"/>
    <cellStyle name="20% - 强调文字颜色 6 242" xfId="3050"/>
    <cellStyle name="20% - 强调文字颜色 6 237" xfId="3051"/>
    <cellStyle name="20% - 强调文字颜色 6 192" xfId="3052"/>
    <cellStyle name="20% - 强调文字颜色 6 187" xfId="3053"/>
    <cellStyle name="20% - 强调文字颜色 6 243" xfId="3054"/>
    <cellStyle name="20% - 强调文字颜色 6 238" xfId="3055"/>
    <cellStyle name="20% - 强调文字颜色 6 193" xfId="3056"/>
    <cellStyle name="20% - 强调文字颜色 6 188" xfId="3057"/>
    <cellStyle name="20% - 强调文字颜色 6 244" xfId="3058"/>
    <cellStyle name="20% - 强调文字颜色 6 239" xfId="3059"/>
    <cellStyle name="20% - 强调文字颜色 6 194" xfId="3060"/>
    <cellStyle name="20% - 强调文字颜色 6 189" xfId="3061"/>
    <cellStyle name="常规 140" xfId="3062"/>
    <cellStyle name="常规 135" xfId="3063"/>
    <cellStyle name="20% - 强调文字颜色 6 24" xfId="3064"/>
    <cellStyle name="20% - 强调文字颜色 6 19" xfId="3065"/>
    <cellStyle name="20% - 强调文字颜色 6 250" xfId="3066"/>
    <cellStyle name="20% - 强调文字颜色 6 245" xfId="3067"/>
    <cellStyle name="20% - 强调文字颜色 6 195" xfId="3068"/>
    <cellStyle name="20% - 强调文字颜色 6 251" xfId="3069"/>
    <cellStyle name="20% - 强调文字颜色 6 246" xfId="3070"/>
    <cellStyle name="20% - 强调文字颜色 6 196" xfId="3071"/>
    <cellStyle name="20% - 强调文字颜色 6 252" xfId="3072"/>
    <cellStyle name="20% - 强调文字颜色 6 247" xfId="3073"/>
    <cellStyle name="20% - 强调文字颜色 6 197" xfId="3074"/>
    <cellStyle name="20% - 强调文字颜色 6 253" xfId="3075"/>
    <cellStyle name="20% - 强调文字颜色 6 248" xfId="3076"/>
    <cellStyle name="20% - 强调文字颜色 6 198" xfId="3077"/>
    <cellStyle name="20% - 强调文字颜色 6 254" xfId="3078"/>
    <cellStyle name="20% - 强调文字颜色 6 249" xfId="3079"/>
    <cellStyle name="20% - 强调文字颜色 6 199" xfId="3080"/>
    <cellStyle name="20% - 强调文字颜色 6 2" xfId="3081"/>
    <cellStyle name="常规 141" xfId="3082"/>
    <cellStyle name="常规 136" xfId="3083"/>
    <cellStyle name="20% - 强调文字颜色 6 30" xfId="3084"/>
    <cellStyle name="20% - 强调文字颜色 6 25" xfId="3085"/>
    <cellStyle name="20% - 强调文字颜色 6 260" xfId="3086"/>
    <cellStyle name="20% - 强调文字颜色 6 255" xfId="3087"/>
    <cellStyle name="20% - 强调文字颜色 6 261" xfId="3088"/>
    <cellStyle name="20% - 强调文字颜色 6 256" xfId="3089"/>
    <cellStyle name="20% - 强调文字颜色 6 262" xfId="3090"/>
    <cellStyle name="20% - 强调文字颜色 6 257" xfId="3091"/>
    <cellStyle name="20% - 强调文字颜色 6 263" xfId="3092"/>
    <cellStyle name="20% - 强调文字颜色 6 258" xfId="3093"/>
    <cellStyle name="常规 2 3 2" xfId="3094"/>
    <cellStyle name="20% - 强调文字颜色 6 264" xfId="3095"/>
    <cellStyle name="20% - 强调文字颜色 6 259" xfId="3096"/>
    <cellStyle name="常规 5 2" xfId="3097"/>
    <cellStyle name="常规 142" xfId="3098"/>
    <cellStyle name="常规 137" xfId="3099"/>
    <cellStyle name="20% - 强调文字颜色 6 31" xfId="3100"/>
    <cellStyle name="20% - 强调文字颜色 6 26" xfId="3101"/>
    <cellStyle name="常规 2 3 3" xfId="3102"/>
    <cellStyle name="20% - 强调文字颜色 6 270" xfId="3103"/>
    <cellStyle name="20% - 强调文字颜色 6 265" xfId="3104"/>
    <cellStyle name="20% - 强调文字颜色 6 271" xfId="3105"/>
    <cellStyle name="20% - 强调文字颜色 6 266" xfId="3106"/>
    <cellStyle name="20% - 强调文字颜色 6 272" xfId="3107"/>
    <cellStyle name="20% - 强调文字颜色 6 267" xfId="3108"/>
    <cellStyle name="20% - 强调文字颜色 6 273" xfId="3109"/>
    <cellStyle name="20% - 强调文字颜色 6 268" xfId="3110"/>
    <cellStyle name="20% - 强调文字颜色 6 274" xfId="3111"/>
    <cellStyle name="20% - 强调文字颜色 6 269" xfId="3112"/>
    <cellStyle name="常规 143" xfId="3113"/>
    <cellStyle name="常规 138" xfId="3114"/>
    <cellStyle name="20% - 强调文字颜色 6 32" xfId="3115"/>
    <cellStyle name="20% - 强调文字颜色 6 27" xfId="3116"/>
    <cellStyle name="20% - 强调文字颜色 6 275" xfId="3117"/>
    <cellStyle name="20% - 强调文字颜色 6 276" xfId="3118"/>
    <cellStyle name="20% - 强调文字颜色 6 277" xfId="3119"/>
    <cellStyle name="常规 144" xfId="3120"/>
    <cellStyle name="常规 139" xfId="3121"/>
    <cellStyle name="20% - 强调文字颜色 6 33" xfId="3122"/>
    <cellStyle name="20% - 强调文字颜色 6 28" xfId="3123"/>
    <cellStyle name="常规 200" xfId="3124"/>
    <cellStyle name="常规 150" xfId="3125"/>
    <cellStyle name="常规 145" xfId="3126"/>
    <cellStyle name="20% - 强调文字颜色 6 34" xfId="3127"/>
    <cellStyle name="20% - 强调文字颜色 6 29" xfId="3128"/>
    <cellStyle name="20% - 强调文字颜色 6 3" xfId="3129"/>
    <cellStyle name="常规 201" xfId="3130"/>
    <cellStyle name="常规 151" xfId="3131"/>
    <cellStyle name="常规 146" xfId="3132"/>
    <cellStyle name="20% - 强调文字颜色 6 40" xfId="3133"/>
    <cellStyle name="20% - 强调文字颜色 6 35" xfId="3134"/>
    <cellStyle name="常规 202" xfId="3135"/>
    <cellStyle name="常规 152" xfId="3136"/>
    <cellStyle name="常规 147" xfId="3137"/>
    <cellStyle name="20% - 强调文字颜色 6 41" xfId="3138"/>
    <cellStyle name="20% - 强调文字颜色 6 36" xfId="3139"/>
    <cellStyle name="常规 203" xfId="3140"/>
    <cellStyle name="常规 153" xfId="3141"/>
    <cellStyle name="常规 148" xfId="3142"/>
    <cellStyle name="20% - 强调文字颜色 6 42" xfId="3143"/>
    <cellStyle name="20% - 强调文字颜色 6 37" xfId="3144"/>
    <cellStyle name="常规 204" xfId="3145"/>
    <cellStyle name="常规 154" xfId="3146"/>
    <cellStyle name="常规 149" xfId="3147"/>
    <cellStyle name="20% - 强调文字颜色 6 43" xfId="3148"/>
    <cellStyle name="20% - 强调文字颜色 6 38" xfId="3149"/>
    <cellStyle name="常规 210" xfId="3150"/>
    <cellStyle name="常规 205" xfId="3151"/>
    <cellStyle name="常规 160" xfId="3152"/>
    <cellStyle name="常规 155" xfId="3153"/>
    <cellStyle name="20% - 强调文字颜色 6 44" xfId="3154"/>
    <cellStyle name="20% - 强调文字颜色 6 39" xfId="3155"/>
    <cellStyle name="20% - 强调文字颜色 6 4" xfId="3156"/>
    <cellStyle name="常规 211" xfId="3157"/>
    <cellStyle name="常规 206" xfId="3158"/>
    <cellStyle name="常规 161" xfId="3159"/>
    <cellStyle name="常规 156" xfId="3160"/>
    <cellStyle name="20% - 强调文字颜色 6 50" xfId="3161"/>
    <cellStyle name="20% - 强调文字颜色 6 45" xfId="3162"/>
    <cellStyle name="常规 212" xfId="3163"/>
    <cellStyle name="常规 207" xfId="3164"/>
    <cellStyle name="常规 162" xfId="3165"/>
    <cellStyle name="常规 157" xfId="3166"/>
    <cellStyle name="20% - 强调文字颜色 6 51" xfId="3167"/>
    <cellStyle name="20% - 强调文字颜色 6 46" xfId="3168"/>
    <cellStyle name="常规 213" xfId="3169"/>
    <cellStyle name="常规 208" xfId="3170"/>
    <cellStyle name="常规 163" xfId="3171"/>
    <cellStyle name="常规 158" xfId="3172"/>
    <cellStyle name="20% - 强调文字颜色 6 52" xfId="3173"/>
    <cellStyle name="20% - 强调文字颜色 6 47" xfId="3174"/>
    <cellStyle name="常规 214" xfId="3175"/>
    <cellStyle name="常规 209" xfId="3176"/>
    <cellStyle name="常规 164" xfId="3177"/>
    <cellStyle name="常规 159" xfId="3178"/>
    <cellStyle name="20% - 强调文字颜色 6 53" xfId="3179"/>
    <cellStyle name="20% - 强调文字颜色 6 48" xfId="3180"/>
    <cellStyle name="常规 220" xfId="3181"/>
    <cellStyle name="常规 215" xfId="3182"/>
    <cellStyle name="常规 170" xfId="3183"/>
    <cellStyle name="常规 165" xfId="3184"/>
    <cellStyle name="20% - 强调文字颜色 6 54" xfId="3185"/>
    <cellStyle name="20% - 强调文字颜色 6 49" xfId="3186"/>
    <cellStyle name="20% - 强调文字颜色 6 5" xfId="3187"/>
    <cellStyle name="常规 221" xfId="3188"/>
    <cellStyle name="常规 216" xfId="3189"/>
    <cellStyle name="常规 171" xfId="3190"/>
    <cellStyle name="常规 166" xfId="3191"/>
    <cellStyle name="20% - 强调文字颜色 6 60" xfId="3192"/>
    <cellStyle name="20% - 强调文字颜色 6 55" xfId="3193"/>
    <cellStyle name="常规 222" xfId="3194"/>
    <cellStyle name="常规 217" xfId="3195"/>
    <cellStyle name="常规 172" xfId="3196"/>
    <cellStyle name="常规 167" xfId="3197"/>
    <cellStyle name="20% - 强调文字颜色 6 61" xfId="3198"/>
    <cellStyle name="20% - 强调文字颜色 6 56" xfId="3199"/>
    <cellStyle name="常规 223" xfId="3200"/>
    <cellStyle name="常规 218" xfId="3201"/>
    <cellStyle name="常规 173" xfId="3202"/>
    <cellStyle name="常规 168" xfId="3203"/>
    <cellStyle name="20% - 强调文字颜色 6 62" xfId="3204"/>
    <cellStyle name="20% - 强调文字颜色 6 57" xfId="3205"/>
    <cellStyle name="常规 224" xfId="3206"/>
    <cellStyle name="常规 219" xfId="3207"/>
    <cellStyle name="常规 174" xfId="3208"/>
    <cellStyle name="常规 169" xfId="3209"/>
    <cellStyle name="20% - 强调文字颜色 6 63" xfId="3210"/>
    <cellStyle name="20% - 强调文字颜色 6 58" xfId="3211"/>
    <cellStyle name="常规 230" xfId="3212"/>
    <cellStyle name="常规 225" xfId="3213"/>
    <cellStyle name="常规 180" xfId="3214"/>
    <cellStyle name="常规 175" xfId="3215"/>
    <cellStyle name="20% - 强调文字颜色 6 64" xfId="3216"/>
    <cellStyle name="20% - 强调文字颜色 6 59" xfId="3217"/>
    <cellStyle name="20% - 强调文字颜色 6 6" xfId="3218"/>
    <cellStyle name="常规 231" xfId="3219"/>
    <cellStyle name="常规 226" xfId="3220"/>
    <cellStyle name="常规 181" xfId="3221"/>
    <cellStyle name="常规 176" xfId="3222"/>
    <cellStyle name="20% - 强调文字颜色 6 70" xfId="3223"/>
    <cellStyle name="20% - 强调文字颜色 6 65" xfId="3224"/>
    <cellStyle name="常规 232" xfId="3225"/>
    <cellStyle name="常规 227" xfId="3226"/>
    <cellStyle name="常规 182" xfId="3227"/>
    <cellStyle name="常规 177" xfId="3228"/>
    <cellStyle name="20% - 强调文字颜色 6 71" xfId="3229"/>
    <cellStyle name="20% - 强调文字颜色 6 66" xfId="3230"/>
    <cellStyle name="常规 233" xfId="3231"/>
    <cellStyle name="常规 228" xfId="3232"/>
    <cellStyle name="常规 183" xfId="3233"/>
    <cellStyle name="常规 178" xfId="3234"/>
    <cellStyle name="20% - 强调文字颜色 6 72" xfId="3235"/>
    <cellStyle name="20% - 强调文字颜色 6 67" xfId="3236"/>
    <cellStyle name="常规 234" xfId="3237"/>
    <cellStyle name="常规 229" xfId="3238"/>
    <cellStyle name="常规 184" xfId="3239"/>
    <cellStyle name="常规 179" xfId="3240"/>
    <cellStyle name="20% - 强调文字颜色 6 73" xfId="3241"/>
    <cellStyle name="20% - 强调文字颜色 6 68" xfId="3242"/>
    <cellStyle name="常规 240" xfId="3243"/>
    <cellStyle name="常规 235" xfId="3244"/>
    <cellStyle name="常规 190" xfId="3245"/>
    <cellStyle name="常规 185" xfId="3246"/>
    <cellStyle name="20% - 强调文字颜色 6 74" xfId="3247"/>
    <cellStyle name="20% - 强调文字颜色 6 69" xfId="3248"/>
    <cellStyle name="20% - 强调文字颜色 6 7" xfId="3249"/>
    <cellStyle name="常规 241" xfId="3250"/>
    <cellStyle name="常规 236" xfId="3251"/>
    <cellStyle name="常规 191" xfId="3252"/>
    <cellStyle name="常规 186" xfId="3253"/>
    <cellStyle name="20% - 强调文字颜色 6 80" xfId="3254"/>
    <cellStyle name="20% - 强调文字颜色 6 75" xfId="3255"/>
    <cellStyle name="常规 6 2" xfId="3256"/>
    <cellStyle name="常规 242" xfId="3257"/>
    <cellStyle name="常规 237" xfId="3258"/>
    <cellStyle name="常规 192" xfId="3259"/>
    <cellStyle name="常规 187" xfId="3260"/>
    <cellStyle name="20% - 强调文字颜色 6 81" xfId="3261"/>
    <cellStyle name="20% - 强调文字颜色 6 76" xfId="3262"/>
    <cellStyle name="常规 6 3" xfId="3263"/>
    <cellStyle name="常规 243" xfId="3264"/>
    <cellStyle name="常规 238" xfId="3265"/>
    <cellStyle name="常规 193" xfId="3266"/>
    <cellStyle name="常规 188" xfId="3267"/>
    <cellStyle name="20% - 强调文字颜色 6 82" xfId="3268"/>
    <cellStyle name="20% - 强调文字颜色 6 77" xfId="3269"/>
    <cellStyle name="常规 244" xfId="3270"/>
    <cellStyle name="常规 239" xfId="3271"/>
    <cellStyle name="常规 194" xfId="3272"/>
    <cellStyle name="常规 189" xfId="3273"/>
    <cellStyle name="20% - 强调文字颜色 6 83" xfId="3274"/>
    <cellStyle name="20% - 强调文字颜色 6 78" xfId="3275"/>
    <cellStyle name="20% - 强调文字颜色 6 8" xfId="3276"/>
    <cellStyle name="常规 251" xfId="3277"/>
    <cellStyle name="常规 246" xfId="3278"/>
    <cellStyle name="常规 196" xfId="3279"/>
    <cellStyle name="20% - 强调文字颜色 6 90" xfId="3280"/>
    <cellStyle name="20% - 强调文字颜色 6 85" xfId="3281"/>
    <cellStyle name="常规 252" xfId="3282"/>
    <cellStyle name="常规 247" xfId="3283"/>
    <cellStyle name="常规 197" xfId="3284"/>
    <cellStyle name="20% - 强调文字颜色 6 91" xfId="3285"/>
    <cellStyle name="20% - 强调文字颜色 6 86" xfId="3286"/>
    <cellStyle name="常规 253" xfId="3287"/>
    <cellStyle name="常规 248" xfId="3288"/>
    <cellStyle name="常规 198" xfId="3289"/>
    <cellStyle name="20% - 强调文字颜色 6 92" xfId="3290"/>
    <cellStyle name="20% - 强调文字颜色 6 87" xfId="3291"/>
    <cellStyle name="常规 254" xfId="3292"/>
    <cellStyle name="常规 249" xfId="3293"/>
    <cellStyle name="常规 199" xfId="3294"/>
    <cellStyle name="20% - 强调文字颜色 6 93" xfId="3295"/>
    <cellStyle name="20% - 强调文字颜色 6 88" xfId="3296"/>
    <cellStyle name="常规 260" xfId="3297"/>
    <cellStyle name="常规 255" xfId="3298"/>
    <cellStyle name="20% - 强调文字颜色 6 94" xfId="3299"/>
    <cellStyle name="20% - 强调文字颜色 6 89" xfId="3300"/>
    <cellStyle name="20% - 强调文字颜色 6 9" xfId="3301"/>
    <cellStyle name="常规 261" xfId="3302"/>
    <cellStyle name="常规 256" xfId="3303"/>
    <cellStyle name="20% - 强调文字颜色 6 95" xfId="3304"/>
    <cellStyle name="常规 262" xfId="3305"/>
    <cellStyle name="常规 257" xfId="3306"/>
    <cellStyle name="20% - 强调文字颜色 6 96" xfId="3307"/>
    <cellStyle name="常规 263" xfId="3308"/>
    <cellStyle name="常规 258" xfId="3309"/>
    <cellStyle name="20% - 强调文字颜色 6 97" xfId="3310"/>
    <cellStyle name="常规 264" xfId="3311"/>
    <cellStyle name="常规 259" xfId="3312"/>
    <cellStyle name="20% - 强调文字颜色 6 98" xfId="3313"/>
    <cellStyle name="常规 270" xfId="3314"/>
    <cellStyle name="常规 265" xfId="3315"/>
    <cellStyle name="20% - 强调文字颜色 6 99" xfId="3316"/>
    <cellStyle name="40% - 强调文字颜色 1 10" xfId="3317"/>
    <cellStyle name="40% - 强调文字颜色 1 100" xfId="3318"/>
    <cellStyle name="40% - 强调文字颜色 1 101" xfId="3319"/>
    <cellStyle name="40% - 强调文字颜色 1 102" xfId="3320"/>
    <cellStyle name="40% - 强调文字颜色 1 103" xfId="3321"/>
    <cellStyle name="40% - 强调文字颜色 1 104" xfId="3322"/>
    <cellStyle name="40% - 强调文字颜色 1 110" xfId="3323"/>
    <cellStyle name="40% - 强调文字颜色 1 105" xfId="3324"/>
    <cellStyle name="40% - 强调文字颜色 1 111" xfId="3325"/>
    <cellStyle name="40% - 强调文字颜色 1 106" xfId="3326"/>
    <cellStyle name="40% - 强调文字颜色 1 112" xfId="3327"/>
    <cellStyle name="40% - 强调文字颜色 1 107" xfId="3328"/>
    <cellStyle name="40% - 强调文字颜色 1 113" xfId="3329"/>
    <cellStyle name="40% - 强调文字颜色 1 108" xfId="3330"/>
    <cellStyle name="40% - 强调文字颜色 1 114" xfId="3331"/>
    <cellStyle name="40% - 强调文字颜色 1 109" xfId="3332"/>
    <cellStyle name="40% - 强调文字颜色 1 11" xfId="3333"/>
    <cellStyle name="40% - 强调文字颜色 1 120" xfId="3334"/>
    <cellStyle name="40% - 强调文字颜色 1 115" xfId="3335"/>
    <cellStyle name="40% - 强调文字颜色 1 121" xfId="3336"/>
    <cellStyle name="40% - 强调文字颜色 1 116" xfId="3337"/>
    <cellStyle name="40% - 强调文字颜色 1 122" xfId="3338"/>
    <cellStyle name="40% - 强调文字颜色 1 117" xfId="3339"/>
    <cellStyle name="40% - 强调文字颜色 1 123" xfId="3340"/>
    <cellStyle name="40% - 强调文字颜色 1 118" xfId="3341"/>
    <cellStyle name="40% - 强调文字颜色 1 124" xfId="3342"/>
    <cellStyle name="40% - 强调文字颜色 1 119" xfId="3343"/>
    <cellStyle name="40% - 强调文字颜色 1 12" xfId="3344"/>
    <cellStyle name="40% - 强调文字颜色 1 130" xfId="3345"/>
    <cellStyle name="40% - 强调文字颜色 1 125" xfId="3346"/>
    <cellStyle name="40% - 强调文字颜色 1 131" xfId="3347"/>
    <cellStyle name="40% - 强调文字颜色 1 126" xfId="3348"/>
    <cellStyle name="40% - 强调文字颜色 1 132" xfId="3349"/>
    <cellStyle name="40% - 强调文字颜色 1 127" xfId="3350"/>
    <cellStyle name="40% - 强调文字颜色 1 133" xfId="3351"/>
    <cellStyle name="40% - 强调文字颜色 1 128" xfId="3352"/>
    <cellStyle name="40% - 强调文字颜色 1 134" xfId="3353"/>
    <cellStyle name="40% - 强调文字颜色 1 129" xfId="3354"/>
    <cellStyle name="40% - 强调文字颜色 1 13" xfId="3355"/>
    <cellStyle name="40% - 强调文字颜色 1 140" xfId="3356"/>
    <cellStyle name="40% - 强调文字颜色 1 135" xfId="3357"/>
    <cellStyle name="40% - 强调文字颜色 1 141" xfId="3358"/>
    <cellStyle name="40% - 强调文字颜色 1 136" xfId="3359"/>
    <cellStyle name="40% - 强调文字颜色 1 142" xfId="3360"/>
    <cellStyle name="40% - 强调文字颜色 1 137" xfId="3361"/>
    <cellStyle name="40% - 强调文字颜色 1 143" xfId="3362"/>
    <cellStyle name="40% - 强调文字颜色 1 138" xfId="3363"/>
    <cellStyle name="40% - 强调文字颜色 1 144" xfId="3364"/>
    <cellStyle name="40% - 强调文字颜色 1 139" xfId="3365"/>
    <cellStyle name="40% - 强调文字颜色 1 14" xfId="3366"/>
    <cellStyle name="40% - 强调文字颜色 1 200" xfId="3367"/>
    <cellStyle name="40% - 强调文字颜色 1 150" xfId="3368"/>
    <cellStyle name="40% - 强调文字颜色 1 145" xfId="3369"/>
    <cellStyle name="40% - 强调文字颜色 1 201" xfId="3370"/>
    <cellStyle name="40% - 强调文字颜色 1 151" xfId="3371"/>
    <cellStyle name="40% - 强调文字颜色 1 146" xfId="3372"/>
    <cellStyle name="40% - 强调文字颜色 1 202" xfId="3373"/>
    <cellStyle name="40% - 强调文字颜色 1 152" xfId="3374"/>
    <cellStyle name="40% - 强调文字颜色 1 147" xfId="3375"/>
    <cellStyle name="40% - 强调文字颜色 1 203" xfId="3376"/>
    <cellStyle name="40% - 强调文字颜色 1 153" xfId="3377"/>
    <cellStyle name="40% - 强调文字颜色 1 148" xfId="3378"/>
    <cellStyle name="40% - 强调文字颜色 1 204" xfId="3379"/>
    <cellStyle name="40% - 强调文字颜色 1 154" xfId="3380"/>
    <cellStyle name="40% - 强调文字颜色 1 149" xfId="3381"/>
    <cellStyle name="40% - 强调文字颜色 1 20" xfId="3382"/>
    <cellStyle name="40% - 强调文字颜色 1 15" xfId="3383"/>
    <cellStyle name="40% - 强调文字颜色 1 210" xfId="3384"/>
    <cellStyle name="40% - 强调文字颜色 1 205" xfId="3385"/>
    <cellStyle name="40% - 强调文字颜色 1 160" xfId="3386"/>
    <cellStyle name="40% - 强调文字颜色 1 155" xfId="3387"/>
    <cellStyle name="40% - 强调文字颜色 1 211" xfId="3388"/>
    <cellStyle name="40% - 强调文字颜色 1 206" xfId="3389"/>
    <cellStyle name="40% - 强调文字颜色 1 161" xfId="3390"/>
    <cellStyle name="40% - 强调文字颜色 1 156" xfId="3391"/>
    <cellStyle name="40% - 强调文字颜色 1 212" xfId="3392"/>
    <cellStyle name="40% - 强调文字颜色 1 207" xfId="3393"/>
    <cellStyle name="40% - 强调文字颜色 1 162" xfId="3394"/>
    <cellStyle name="40% - 强调文字颜色 1 157" xfId="3395"/>
    <cellStyle name="40% - 强调文字颜色 1 213" xfId="3396"/>
    <cellStyle name="40% - 强调文字颜色 1 208" xfId="3397"/>
    <cellStyle name="40% - 强调文字颜色 1 163" xfId="3398"/>
    <cellStyle name="40% - 强调文字颜色 1 158" xfId="3399"/>
    <cellStyle name="40% - 强调文字颜色 1 214" xfId="3400"/>
    <cellStyle name="40% - 强调文字颜色 1 209" xfId="3401"/>
    <cellStyle name="40% - 强调文字颜色 1 164" xfId="3402"/>
    <cellStyle name="40% - 强调文字颜色 1 159" xfId="3403"/>
    <cellStyle name="40% - 强调文字颜色 1 21" xfId="3404"/>
    <cellStyle name="40% - 强调文字颜色 1 16" xfId="3405"/>
    <cellStyle name="40% - 强调文字颜色 1 220" xfId="3406"/>
    <cellStyle name="40% - 强调文字颜色 1 215" xfId="3407"/>
    <cellStyle name="40% - 强调文字颜色 1 170" xfId="3408"/>
    <cellStyle name="40% - 强调文字颜色 1 165" xfId="3409"/>
    <cellStyle name="40% - 强调文字颜色 1 221" xfId="3410"/>
    <cellStyle name="40% - 强调文字颜色 1 216" xfId="3411"/>
    <cellStyle name="40% - 强调文字颜色 1 171" xfId="3412"/>
    <cellStyle name="40% - 强调文字颜色 1 166" xfId="3413"/>
    <cellStyle name="40% - 强调文字颜色 1 222" xfId="3414"/>
    <cellStyle name="40% - 强调文字颜色 1 217" xfId="3415"/>
    <cellStyle name="40% - 强调文字颜色 1 172" xfId="3416"/>
    <cellStyle name="40% - 强调文字颜色 1 167" xfId="3417"/>
    <cellStyle name="40% - 强调文字颜色 1 223" xfId="3418"/>
    <cellStyle name="40% - 强调文字颜色 1 218" xfId="3419"/>
    <cellStyle name="40% - 强调文字颜色 1 173" xfId="3420"/>
    <cellStyle name="40% - 强调文字颜色 1 168" xfId="3421"/>
    <cellStyle name="40% - 强调文字颜色 1 224" xfId="3422"/>
    <cellStyle name="40% - 强调文字颜色 1 219" xfId="3423"/>
    <cellStyle name="40% - 强调文字颜色 1 174" xfId="3424"/>
    <cellStyle name="40% - 强调文字颜色 1 169" xfId="3425"/>
    <cellStyle name="40% - 强调文字颜色 1 22" xfId="3426"/>
    <cellStyle name="40% - 强调文字颜色 1 17" xfId="3427"/>
    <cellStyle name="40% - 强调文字颜色 1 230" xfId="3428"/>
    <cellStyle name="40% - 强调文字颜色 1 225" xfId="3429"/>
    <cellStyle name="40% - 强调文字颜色 1 180" xfId="3430"/>
    <cellStyle name="40% - 强调文字颜色 1 175" xfId="3431"/>
    <cellStyle name="40% - 强调文字颜色 1 231" xfId="3432"/>
    <cellStyle name="40% - 强调文字颜色 1 226" xfId="3433"/>
    <cellStyle name="40% - 强调文字颜色 1 181" xfId="3434"/>
    <cellStyle name="40% - 强调文字颜色 1 176" xfId="3435"/>
    <cellStyle name="40% - 强调文字颜色 1 232" xfId="3436"/>
    <cellStyle name="40% - 强调文字颜色 1 227" xfId="3437"/>
    <cellStyle name="40% - 强调文字颜色 1 182" xfId="3438"/>
    <cellStyle name="40% - 强调文字颜色 1 177" xfId="3439"/>
    <cellStyle name="40% - 强调文字颜色 1 233" xfId="3440"/>
    <cellStyle name="40% - 强调文字颜色 1 228" xfId="3441"/>
    <cellStyle name="40% - 强调文字颜色 1 183" xfId="3442"/>
    <cellStyle name="40% - 强调文字颜色 1 178" xfId="3443"/>
    <cellStyle name="40% - 强调文字颜色 1 234" xfId="3444"/>
    <cellStyle name="40% - 强调文字颜色 1 229" xfId="3445"/>
    <cellStyle name="40% - 强调文字颜色 1 184" xfId="3446"/>
    <cellStyle name="40% - 强调文字颜色 1 179" xfId="3447"/>
    <cellStyle name="40% - 强调文字颜色 1 23" xfId="3448"/>
    <cellStyle name="40% - 强调文字颜色 1 18" xfId="3449"/>
    <cellStyle name="40% - 强调文字颜色 1 240" xfId="3450"/>
    <cellStyle name="40% - 强调文字颜色 1 235" xfId="3451"/>
    <cellStyle name="40% - 强调文字颜色 1 190" xfId="3452"/>
    <cellStyle name="40% - 强调文字颜色 1 185" xfId="3453"/>
    <cellStyle name="40% - 强调文字颜色 1 241" xfId="3454"/>
    <cellStyle name="40% - 强调文字颜色 1 236" xfId="3455"/>
    <cellStyle name="40% - 强调文字颜色 1 191" xfId="3456"/>
    <cellStyle name="40% - 强调文字颜色 1 186" xfId="3457"/>
    <cellStyle name="40% - 强调文字颜色 1 242" xfId="3458"/>
    <cellStyle name="40% - 强调文字颜色 1 237" xfId="3459"/>
    <cellStyle name="40% - 强调文字颜色 1 192" xfId="3460"/>
    <cellStyle name="40% - 强调文字颜色 1 187" xfId="3461"/>
    <cellStyle name="40% - 强调文字颜色 1 243" xfId="3462"/>
    <cellStyle name="40% - 强调文字颜色 1 238" xfId="3463"/>
    <cellStyle name="40% - 强调文字颜色 1 193" xfId="3464"/>
    <cellStyle name="40% - 强调文字颜色 1 188" xfId="3465"/>
    <cellStyle name="40% - 强调文字颜色 1 244" xfId="3466"/>
    <cellStyle name="40% - 强调文字颜色 1 239" xfId="3467"/>
    <cellStyle name="40% - 强调文字颜色 1 194" xfId="3468"/>
    <cellStyle name="40% - 强调文字颜色 1 189" xfId="3469"/>
    <cellStyle name="40% - 强调文字颜色 1 24" xfId="3470"/>
    <cellStyle name="40% - 强调文字颜色 1 19" xfId="3471"/>
    <cellStyle name="40% - 强调文字颜色 1 250" xfId="3472"/>
    <cellStyle name="40% - 强调文字颜色 1 245" xfId="3473"/>
    <cellStyle name="40% - 强调文字颜色 1 195" xfId="3474"/>
    <cellStyle name="常规 46 2" xfId="3475"/>
    <cellStyle name="40% - 强调文字颜色 1 251" xfId="3476"/>
    <cellStyle name="40% - 强调文字颜色 1 246" xfId="3477"/>
    <cellStyle name="40% - 强调文字颜色 1 196" xfId="3478"/>
    <cellStyle name="40% - 强调文字颜色 1 252" xfId="3479"/>
    <cellStyle name="40% - 强调文字颜色 1 247" xfId="3480"/>
    <cellStyle name="40% - 强调文字颜色 1 197" xfId="3481"/>
    <cellStyle name="40% - 强调文字颜色 1 253" xfId="3482"/>
    <cellStyle name="40% - 强调文字颜色 1 248" xfId="3483"/>
    <cellStyle name="40% - 强调文字颜色 1 198" xfId="3484"/>
    <cellStyle name="40% - 强调文字颜色 1 254" xfId="3485"/>
    <cellStyle name="40% - 强调文字颜色 1 249" xfId="3486"/>
    <cellStyle name="40% - 强调文字颜色 1 199" xfId="3487"/>
    <cellStyle name="40% - 强调文字颜色 1 2" xfId="3488"/>
    <cellStyle name="40% - 强调文字颜色 1 30" xfId="3489"/>
    <cellStyle name="40% - 强调文字颜色 1 25" xfId="3490"/>
    <cellStyle name="40% - 强调文字颜色 1 260" xfId="3491"/>
    <cellStyle name="40% - 强调文字颜色 1 255" xfId="3492"/>
    <cellStyle name="40% - 强调文字颜色 1 261" xfId="3493"/>
    <cellStyle name="40% - 强调文字颜色 1 256" xfId="3494"/>
    <cellStyle name="40% - 强调文字颜色 1 262" xfId="3495"/>
    <cellStyle name="40% - 强调文字颜色 1 257" xfId="3496"/>
    <cellStyle name="40% - 强调文字颜色 1 263" xfId="3497"/>
    <cellStyle name="40% - 强调文字颜色 1 258" xfId="3498"/>
    <cellStyle name="40% - 强调文字颜色 1 264" xfId="3499"/>
    <cellStyle name="40% - 强调文字颜色 1 259" xfId="3500"/>
    <cellStyle name="40% - 强调文字颜色 1 31" xfId="3501"/>
    <cellStyle name="40% - 强调文字颜色 1 26" xfId="3502"/>
    <cellStyle name="40% - 强调文字颜色 1 270" xfId="3503"/>
    <cellStyle name="40% - 强调文字颜色 1 265" xfId="3504"/>
    <cellStyle name="40% - 强调文字颜色 1 271" xfId="3505"/>
    <cellStyle name="40% - 强调文字颜色 1 266" xfId="3506"/>
    <cellStyle name="40% - 强调文字颜色 1 272" xfId="3507"/>
    <cellStyle name="40% - 强调文字颜色 1 267" xfId="3508"/>
    <cellStyle name="40% - 强调文字颜色 1 273" xfId="3509"/>
    <cellStyle name="40% - 强调文字颜色 1 268" xfId="3510"/>
    <cellStyle name="40% - 强调文字颜色 1 274" xfId="3511"/>
    <cellStyle name="40% - 强调文字颜色 1 269" xfId="3512"/>
    <cellStyle name="40% - 强调文字颜色 1 32" xfId="3513"/>
    <cellStyle name="40% - 强调文字颜色 1 27" xfId="3514"/>
    <cellStyle name="40% - 强调文字颜色 1 275" xfId="3515"/>
    <cellStyle name="40% - 强调文字颜色 1 276" xfId="3516"/>
    <cellStyle name="40% - 强调文字颜色 1 277" xfId="3517"/>
    <cellStyle name="40% - 强调文字颜色 1 33" xfId="3518"/>
    <cellStyle name="40% - 强调文字颜色 1 28" xfId="3519"/>
    <cellStyle name="40% - 强调文字颜色 1 34" xfId="3520"/>
    <cellStyle name="40% - 强调文字颜色 1 29" xfId="3521"/>
    <cellStyle name="常规 9 2" xfId="3522"/>
    <cellStyle name="40% - 强调文字颜色 1 3" xfId="3523"/>
    <cellStyle name="40% - 强调文字颜色 1 40" xfId="3524"/>
    <cellStyle name="40% - 强调文字颜色 1 35" xfId="3525"/>
    <cellStyle name="40% - 强调文字颜色 1 41" xfId="3526"/>
    <cellStyle name="40% - 强调文字颜色 1 36" xfId="3527"/>
    <cellStyle name="40% - 强调文字颜色 1 42" xfId="3528"/>
    <cellStyle name="40% - 强调文字颜色 1 37" xfId="3529"/>
    <cellStyle name="40% - 强调文字颜色 1 43" xfId="3530"/>
    <cellStyle name="40% - 强调文字颜色 1 38" xfId="3531"/>
    <cellStyle name="40% - 强调文字颜色 1 44" xfId="3532"/>
    <cellStyle name="40% - 强调文字颜色 1 39" xfId="3533"/>
    <cellStyle name="40% - 强调文字颜色 1 4" xfId="3534"/>
    <cellStyle name="40% - 强调文字颜色 1 50" xfId="3535"/>
    <cellStyle name="40% - 强调文字颜色 1 45" xfId="3536"/>
    <cellStyle name="40% - 强调文字颜色 1 51" xfId="3537"/>
    <cellStyle name="40% - 强调文字颜色 1 46" xfId="3538"/>
    <cellStyle name="40% - 强调文字颜色 1 52" xfId="3539"/>
    <cellStyle name="40% - 强调文字颜色 1 47" xfId="3540"/>
    <cellStyle name="40% - 强调文字颜色 1 53" xfId="3541"/>
    <cellStyle name="40% - 强调文字颜色 1 48" xfId="3542"/>
    <cellStyle name="40% - 强调文字颜色 1 54" xfId="3543"/>
    <cellStyle name="40% - 强调文字颜色 1 49" xfId="3544"/>
    <cellStyle name="40% - 强调文字颜色 1 5" xfId="3545"/>
    <cellStyle name="40% - 强调文字颜色 1 60" xfId="3546"/>
    <cellStyle name="40% - 强调文字颜色 1 55" xfId="3547"/>
    <cellStyle name="40% - 强调文字颜色 1 61" xfId="3548"/>
    <cellStyle name="40% - 强调文字颜色 1 56" xfId="3549"/>
    <cellStyle name="40% - 强调文字颜色 1 62" xfId="3550"/>
    <cellStyle name="40% - 强调文字颜色 1 57" xfId="3551"/>
    <cellStyle name="40% - 强调文字颜色 1 63" xfId="3552"/>
    <cellStyle name="40% - 强调文字颜色 1 58" xfId="3553"/>
    <cellStyle name="40% - 强调文字颜色 1 64" xfId="3554"/>
    <cellStyle name="40% - 强调文字颜色 1 59" xfId="3555"/>
    <cellStyle name="40% - 强调文字颜色 1 6" xfId="3556"/>
    <cellStyle name="40% - 强调文字颜色 1 70" xfId="3557"/>
    <cellStyle name="40% - 强调文字颜色 1 65" xfId="3558"/>
    <cellStyle name="40% - 强调文字颜色 1 71" xfId="3559"/>
    <cellStyle name="40% - 强调文字颜色 1 66" xfId="3560"/>
    <cellStyle name="40% - 强调文字颜色 1 72" xfId="3561"/>
    <cellStyle name="40% - 强调文字颜色 1 67" xfId="3562"/>
    <cellStyle name="40% - 强调文字颜色 1 73" xfId="3563"/>
    <cellStyle name="40% - 强调文字颜色 1 68" xfId="3564"/>
    <cellStyle name="40% - 强调文字颜色 1 74" xfId="3565"/>
    <cellStyle name="40% - 强调文字颜色 1 69" xfId="3566"/>
    <cellStyle name="40% - 强调文字颜色 1 7" xfId="3567"/>
    <cellStyle name="40% - 强调文字颜色 1 80" xfId="3568"/>
    <cellStyle name="40% - 强调文字颜色 1 75" xfId="3569"/>
    <cellStyle name="40% - 强调文字颜色 1 81" xfId="3570"/>
    <cellStyle name="40% - 强调文字颜色 1 76" xfId="3571"/>
    <cellStyle name="40% - 强调文字颜色 1 82" xfId="3572"/>
    <cellStyle name="40% - 强调文字颜色 1 77" xfId="3573"/>
    <cellStyle name="40% - 强调文字颜色 1 83" xfId="3574"/>
    <cellStyle name="40% - 强调文字颜色 1 78" xfId="3575"/>
    <cellStyle name="40% - 强调文字颜色 1 84" xfId="3576"/>
    <cellStyle name="40% - 强调文字颜色 1 79" xfId="3577"/>
    <cellStyle name="40% - 强调文字颜色 1 8" xfId="3578"/>
    <cellStyle name="40% - 强调文字颜色 1 90" xfId="3579"/>
    <cellStyle name="40% - 强调文字颜色 1 85" xfId="3580"/>
    <cellStyle name="40% - 强调文字颜色 1 91" xfId="3581"/>
    <cellStyle name="40% - 强调文字颜色 1 86" xfId="3582"/>
    <cellStyle name="40% - 强调文字颜色 1 92" xfId="3583"/>
    <cellStyle name="40% - 强调文字颜色 1 87" xfId="3584"/>
    <cellStyle name="40% - 强调文字颜色 1 93" xfId="3585"/>
    <cellStyle name="40% - 强调文字颜色 1 88" xfId="3586"/>
    <cellStyle name="40% - 强调文字颜色 1 94" xfId="3587"/>
    <cellStyle name="40% - 强调文字颜色 1 89" xfId="3588"/>
    <cellStyle name="40% - 强调文字颜色 1 9" xfId="3589"/>
    <cellStyle name="40% - 强调文字颜色 1 95" xfId="3590"/>
    <cellStyle name="40% - 强调文字颜色 1 96" xfId="3591"/>
    <cellStyle name="40% - 强调文字颜色 1 97" xfId="3592"/>
    <cellStyle name="40% - 强调文字颜色 1 98" xfId="3593"/>
    <cellStyle name="40% - 强调文字颜色 1 99" xfId="3594"/>
    <cellStyle name="40% - 强调文字颜色 2 10" xfId="3595"/>
    <cellStyle name="40% - 强调文字颜色 2 2" xfId="3596"/>
    <cellStyle name="40% - 强调文字颜色 2 3" xfId="3597"/>
    <cellStyle name="40% - 强调文字颜色 2 4" xfId="3598"/>
    <cellStyle name="40% - 强调文字颜色 2 5" xfId="3599"/>
    <cellStyle name="40% - 强调文字颜色 2 6" xfId="3600"/>
    <cellStyle name="40% - 强调文字颜色 2 7" xfId="3601"/>
    <cellStyle name="40% - 强调文字颜色 2 8" xfId="3602"/>
    <cellStyle name="40% - 强调文字颜色 2 9" xfId="3603"/>
    <cellStyle name="40% - 强调文字颜色 3 10" xfId="3604"/>
    <cellStyle name="注释 203" xfId="3605"/>
    <cellStyle name="注释 153" xfId="3606"/>
    <cellStyle name="注释 148" xfId="3607"/>
    <cellStyle name="常规 83" xfId="3608"/>
    <cellStyle name="常规 78" xfId="3609"/>
    <cellStyle name="40% - 强调文字颜色 3 100" xfId="3610"/>
    <cellStyle name="注释 204" xfId="3611"/>
    <cellStyle name="注释 154" xfId="3612"/>
    <cellStyle name="注释 149" xfId="3613"/>
    <cellStyle name="常规 84" xfId="3614"/>
    <cellStyle name="常规 79" xfId="3615"/>
    <cellStyle name="40% - 强调文字颜色 3 101" xfId="3616"/>
    <cellStyle name="注释 211" xfId="3617"/>
    <cellStyle name="注释 206" xfId="3618"/>
    <cellStyle name="注释 161" xfId="3619"/>
    <cellStyle name="注释 156" xfId="3620"/>
    <cellStyle name="常规 91" xfId="3621"/>
    <cellStyle name="常规 86" xfId="3622"/>
    <cellStyle name="40% - 强调文字颜色 3 103" xfId="3623"/>
    <cellStyle name="注释 212" xfId="3624"/>
    <cellStyle name="注释 207" xfId="3625"/>
    <cellStyle name="注释 162" xfId="3626"/>
    <cellStyle name="注释 157" xfId="3627"/>
    <cellStyle name="常规 92" xfId="3628"/>
    <cellStyle name="常规 87" xfId="3629"/>
    <cellStyle name="40% - 强调文字颜色 3 104" xfId="3630"/>
    <cellStyle name="40% - 强调文字颜色 3 2" xfId="3631"/>
    <cellStyle name="40% - 强调文字颜色 3 3" xfId="3632"/>
    <cellStyle name="40% - 强调文字颜色 3 4" xfId="3633"/>
    <cellStyle name="40% - 强调文字颜色 3 5" xfId="3634"/>
    <cellStyle name="40% - 强调文字颜色 3 6" xfId="3635"/>
    <cellStyle name="40% - 强调文字颜色 3 7" xfId="3636"/>
    <cellStyle name="40% - 强调文字颜色 3 8" xfId="3637"/>
    <cellStyle name="40% - 强调文字颜色 3 9" xfId="3638"/>
    <cellStyle name="40% - 强调文字颜色 4 10" xfId="3639"/>
    <cellStyle name="40% - 强调文字颜色 4 100" xfId="3640"/>
    <cellStyle name="40% - 强调文字颜色 4 101" xfId="3641"/>
    <cellStyle name="40% - 强调文字颜色 4 102" xfId="3642"/>
    <cellStyle name="40% - 强调文字颜色 4 103" xfId="3643"/>
    <cellStyle name="40% - 强调文字颜色 4 104" xfId="3644"/>
    <cellStyle name="40% - 强调文字颜色 4 2" xfId="3645"/>
    <cellStyle name="40% - 强调文字颜色 4 3" xfId="3646"/>
    <cellStyle name="40% - 强调文字颜色 4 4" xfId="3647"/>
    <cellStyle name="40% - 强调文字颜色 4 5" xfId="3648"/>
    <cellStyle name="40% - 强调文字颜色 4 6" xfId="3649"/>
    <cellStyle name="40% - 强调文字颜色 4 7" xfId="3650"/>
    <cellStyle name="40% - 强调文字颜色 4 8" xfId="3651"/>
    <cellStyle name="40% - 强调文字颜色 4 9" xfId="3652"/>
    <cellStyle name="40% - 强调文字颜色 5 10" xfId="3653"/>
    <cellStyle name="40% - 强调文字颜色 5 100" xfId="3654"/>
    <cellStyle name="40% - 强调文字颜色 5 101" xfId="3655"/>
    <cellStyle name="40% - 强调文字颜色 5 102" xfId="3656"/>
    <cellStyle name="40% - 强调文字颜色 5 103" xfId="3657"/>
    <cellStyle name="40% - 强调文字颜色 5 104" xfId="3658"/>
    <cellStyle name="40% - 强调文字颜色 5 2" xfId="3659"/>
    <cellStyle name="40% - 强调文字颜色 5 3" xfId="3660"/>
    <cellStyle name="40% - 强调文字颜色 5 4" xfId="3661"/>
    <cellStyle name="40% - 强调文字颜色 5 5" xfId="3662"/>
    <cellStyle name="注释 2 2" xfId="3663"/>
    <cellStyle name="40% - 强调文字颜色 5 6" xfId="3664"/>
    <cellStyle name="40% - 强调文字颜色 5 7" xfId="3665"/>
    <cellStyle name="40% - 强调文字颜色 5 8" xfId="3666"/>
    <cellStyle name="40% - 强调文字颜色 5 9" xfId="3667"/>
    <cellStyle name="40% - 强调文字颜色 6 10" xfId="3668"/>
    <cellStyle name="40% - 强调文字颜色 6 100" xfId="3669"/>
    <cellStyle name="40% - 强调文字颜色 6 101" xfId="3670"/>
    <cellStyle name="40% - 强调文字颜色 6 102" xfId="3671"/>
    <cellStyle name="40% - 强调文字颜色 6 103" xfId="3672"/>
    <cellStyle name="40% - 强调文字颜色 6 104" xfId="3673"/>
    <cellStyle name="40% - 强调文字颜色 6 2" xfId="3674"/>
    <cellStyle name="40% - 强调文字颜色 6 3" xfId="3675"/>
    <cellStyle name="40% - 强调文字颜色 6 4" xfId="3676"/>
    <cellStyle name="40% - 强调文字颜色 6 5" xfId="3677"/>
    <cellStyle name="40% - 强调文字颜色 6 6" xfId="3678"/>
    <cellStyle name="40% - 强调文字颜色 6 7" xfId="3679"/>
    <cellStyle name="40% - 强调文字颜色 6 8" xfId="3680"/>
    <cellStyle name="40% - 强调文字颜色 6 9" xfId="3681"/>
    <cellStyle name="60% - 强调文字颜色 1 2" xfId="3682"/>
    <cellStyle name="60% - 强调文字颜色 1 3" xfId="3683"/>
    <cellStyle name="60% - 强调文字颜色 5 2" xfId="3684"/>
    <cellStyle name="60% - 强调文字颜色 5 3" xfId="3685"/>
    <cellStyle name="60% - 强调文字颜色 6 2" xfId="3686"/>
    <cellStyle name="60% - 强调文字颜色 6 3" xfId="3687"/>
    <cellStyle name="百分比 2" xfId="3688"/>
    <cellStyle name="标题 3 2" xfId="3689"/>
    <cellStyle name="标题 3 3" xfId="3690"/>
    <cellStyle name="标题 4 2" xfId="3691"/>
    <cellStyle name="标题 4 3" xfId="3692"/>
    <cellStyle name="标题 5" xfId="3693"/>
    <cellStyle name="标题 6" xfId="3694"/>
    <cellStyle name="差 2" xfId="3695"/>
    <cellStyle name="差 3" xfId="3696"/>
    <cellStyle name="常规 10" xfId="3697"/>
    <cellStyle name="常规 10 2" xfId="3698"/>
    <cellStyle name="常规 10 3" xfId="3699"/>
    <cellStyle name="常规 4 2 3" xfId="3700"/>
    <cellStyle name="常规 100" xfId="3701"/>
    <cellStyle name="常规 101" xfId="3702"/>
    <cellStyle name="常规 102" xfId="3703"/>
    <cellStyle name="常规 103" xfId="3704"/>
    <cellStyle name="常规 104" xfId="3705"/>
    <cellStyle name="常规 110" xfId="3706"/>
    <cellStyle name="常规 105" xfId="3707"/>
    <cellStyle name="常规 111" xfId="3708"/>
    <cellStyle name="常规 106" xfId="3709"/>
    <cellStyle name="常规 112" xfId="3710"/>
    <cellStyle name="常规 107" xfId="3711"/>
    <cellStyle name="常规 113" xfId="3712"/>
    <cellStyle name="常规 108" xfId="3713"/>
    <cellStyle name="常规 114" xfId="3714"/>
    <cellStyle name="常规 109" xfId="3715"/>
    <cellStyle name="常规 11" xfId="3716"/>
    <cellStyle name="常规 120" xfId="3717"/>
    <cellStyle name="常规 115" xfId="3718"/>
    <cellStyle name="常规 12" xfId="3719"/>
    <cellStyle name="常规 13" xfId="3720"/>
    <cellStyle name="常规 14" xfId="3721"/>
    <cellStyle name="常规 20" xfId="3722"/>
    <cellStyle name="常规 15" xfId="3723"/>
    <cellStyle name="常规 21" xfId="3724"/>
    <cellStyle name="常规 16" xfId="3725"/>
    <cellStyle name="常规 22" xfId="3726"/>
    <cellStyle name="常规 17" xfId="3727"/>
    <cellStyle name="常规 23" xfId="3728"/>
    <cellStyle name="常规 18" xfId="3729"/>
    <cellStyle name="常规 24" xfId="3730"/>
    <cellStyle name="常规 19" xfId="3731"/>
    <cellStyle name="常规 2" xfId="3732"/>
    <cellStyle name="强调文字颜色 3 3" xfId="3733"/>
    <cellStyle name="常规 2 10" xfId="3734"/>
    <cellStyle name="常规 2 2" xfId="3735"/>
    <cellStyle name="常规 2 3" xfId="3736"/>
    <cellStyle name="常规 2 4" xfId="3737"/>
    <cellStyle name="常规 2 5" xfId="3738"/>
    <cellStyle name="常规 2 6" xfId="3739"/>
    <cellStyle name="常规 2 6 2" xfId="3740"/>
    <cellStyle name="常规 2 7" xfId="3741"/>
    <cellStyle name="输入 2" xfId="3742"/>
    <cellStyle name="常规 2 8" xfId="3743"/>
    <cellStyle name="输入 3" xfId="3744"/>
    <cellStyle name="常规 2 9" xfId="3745"/>
    <cellStyle name="注释 100" xfId="3746"/>
    <cellStyle name="常规 30" xfId="3747"/>
    <cellStyle name="常规 25" xfId="3748"/>
    <cellStyle name="注释 101" xfId="3749"/>
    <cellStyle name="常规 31" xfId="3750"/>
    <cellStyle name="常规 26" xfId="3751"/>
    <cellStyle name="常规 271" xfId="3752"/>
    <cellStyle name="常规 266" xfId="3753"/>
    <cellStyle name="常规 272" xfId="3754"/>
    <cellStyle name="常规 267" xfId="3755"/>
    <cellStyle name="常规 273" xfId="3756"/>
    <cellStyle name="常规 268" xfId="3757"/>
    <cellStyle name="常规 274" xfId="3758"/>
    <cellStyle name="常规 269" xfId="3759"/>
    <cellStyle name="注释 102" xfId="3760"/>
    <cellStyle name="常规 32" xfId="3761"/>
    <cellStyle name="常规 27" xfId="3762"/>
    <cellStyle name="常规 280" xfId="3763"/>
    <cellStyle name="常规 275" xfId="3764"/>
    <cellStyle name="常规 281" xfId="3765"/>
    <cellStyle name="常规 276" xfId="3766"/>
    <cellStyle name="常规 282" xfId="3767"/>
    <cellStyle name="常规 277" xfId="3768"/>
    <cellStyle name="常规 283" xfId="3769"/>
    <cellStyle name="常规 278" xfId="3770"/>
    <cellStyle name="常规 284" xfId="3771"/>
    <cellStyle name="常规 279" xfId="3772"/>
    <cellStyle name="注释 103" xfId="3773"/>
    <cellStyle name="常规 33" xfId="3774"/>
    <cellStyle name="常规 28" xfId="3775"/>
    <cellStyle name="注释 104" xfId="3776"/>
    <cellStyle name="常规 34" xfId="3777"/>
    <cellStyle name="常规 29" xfId="3778"/>
    <cellStyle name="注释 10" xfId="3779"/>
    <cellStyle name="常规 3" xfId="3780"/>
    <cellStyle name="常规 3 2" xfId="3781"/>
    <cellStyle name="常规 3 2 2" xfId="3782"/>
    <cellStyle name="常规 3 3" xfId="3783"/>
    <cellStyle name="常规 3 4" xfId="3784"/>
    <cellStyle name="常规 3 5" xfId="3785"/>
    <cellStyle name="常规 3 6" xfId="3786"/>
    <cellStyle name="注释 110" xfId="3787"/>
    <cellStyle name="注释 105" xfId="3788"/>
    <cellStyle name="常规 40" xfId="3789"/>
    <cellStyle name="常规 35" xfId="3790"/>
    <cellStyle name="注释 111" xfId="3791"/>
    <cellStyle name="注释 106" xfId="3792"/>
    <cellStyle name="常规 41" xfId="3793"/>
    <cellStyle name="常规 36" xfId="3794"/>
    <cellStyle name="注释 112" xfId="3795"/>
    <cellStyle name="注释 107" xfId="3796"/>
    <cellStyle name="常规 42" xfId="3797"/>
    <cellStyle name="常规 37" xfId="3798"/>
    <cellStyle name="注释 113" xfId="3799"/>
    <cellStyle name="注释 108" xfId="3800"/>
    <cellStyle name="常规 43" xfId="3801"/>
    <cellStyle name="常规 38" xfId="3802"/>
    <cellStyle name="注释 11" xfId="3803"/>
    <cellStyle name="常规 4" xfId="3804"/>
    <cellStyle name="常规 4 2" xfId="3805"/>
    <cellStyle name="常规 4 4" xfId="3806"/>
    <cellStyle name="常规 4 2 2" xfId="3807"/>
    <cellStyle name="常规 4 3" xfId="3808"/>
    <cellStyle name="注释 120" xfId="3809"/>
    <cellStyle name="注释 115" xfId="3810"/>
    <cellStyle name="常规 50" xfId="3811"/>
    <cellStyle name="常规 45" xfId="3812"/>
    <cellStyle name="注释 121" xfId="3813"/>
    <cellStyle name="注释 116" xfId="3814"/>
    <cellStyle name="常规 51" xfId="3815"/>
    <cellStyle name="常规 46" xfId="3816"/>
    <cellStyle name="注释 122" xfId="3817"/>
    <cellStyle name="注释 117" xfId="3818"/>
    <cellStyle name="常规 52" xfId="3819"/>
    <cellStyle name="常规 47" xfId="3820"/>
    <cellStyle name="注释 123" xfId="3821"/>
    <cellStyle name="注释 118" xfId="3822"/>
    <cellStyle name="常规 53" xfId="3823"/>
    <cellStyle name="常规 48" xfId="3824"/>
    <cellStyle name="注释 124" xfId="3825"/>
    <cellStyle name="注释 119" xfId="3826"/>
    <cellStyle name="常规 54" xfId="3827"/>
    <cellStyle name="常规 49" xfId="3828"/>
    <cellStyle name="注释 12" xfId="3829"/>
    <cellStyle name="常规 5" xfId="3830"/>
    <cellStyle name="注释 130" xfId="3831"/>
    <cellStyle name="注释 125" xfId="3832"/>
    <cellStyle name="常规 60" xfId="3833"/>
    <cellStyle name="常规 55" xfId="3834"/>
    <cellStyle name="注释 131" xfId="3835"/>
    <cellStyle name="注释 126" xfId="3836"/>
    <cellStyle name="常规 61" xfId="3837"/>
    <cellStyle name="常规 56" xfId="3838"/>
    <cellStyle name="注释 132" xfId="3839"/>
    <cellStyle name="注释 127" xfId="3840"/>
    <cellStyle name="常规 62" xfId="3841"/>
    <cellStyle name="常规 57" xfId="3842"/>
    <cellStyle name="注释 133" xfId="3843"/>
    <cellStyle name="注释 128" xfId="3844"/>
    <cellStyle name="常规 63" xfId="3845"/>
    <cellStyle name="常规 58" xfId="3846"/>
    <cellStyle name="注释 134" xfId="3847"/>
    <cellStyle name="注释 129" xfId="3848"/>
    <cellStyle name="常规 64" xfId="3849"/>
    <cellStyle name="常规 59" xfId="3850"/>
    <cellStyle name="注释 13" xfId="3851"/>
    <cellStyle name="常规 6" xfId="3852"/>
    <cellStyle name="注释 140" xfId="3853"/>
    <cellStyle name="注释 135" xfId="3854"/>
    <cellStyle name="常规 70" xfId="3855"/>
    <cellStyle name="常规 65" xfId="3856"/>
    <cellStyle name="注释 141" xfId="3857"/>
    <cellStyle name="注释 136" xfId="3858"/>
    <cellStyle name="常规 71" xfId="3859"/>
    <cellStyle name="常规 66" xfId="3860"/>
    <cellStyle name="注释 142" xfId="3861"/>
    <cellStyle name="注释 137" xfId="3862"/>
    <cellStyle name="常规 72" xfId="3863"/>
    <cellStyle name="常规 67" xfId="3864"/>
    <cellStyle name="注释 143" xfId="3865"/>
    <cellStyle name="注释 138" xfId="3866"/>
    <cellStyle name="常规 73" xfId="3867"/>
    <cellStyle name="常规 68" xfId="3868"/>
    <cellStyle name="注释 144" xfId="3869"/>
    <cellStyle name="注释 139" xfId="3870"/>
    <cellStyle name="常规 74" xfId="3871"/>
    <cellStyle name="常规 69" xfId="3872"/>
    <cellStyle name="注释 14" xfId="3873"/>
    <cellStyle name="常规 7" xfId="3874"/>
    <cellStyle name="常规 7 2" xfId="3875"/>
    <cellStyle name="注释 200" xfId="3876"/>
    <cellStyle name="注释 150" xfId="3877"/>
    <cellStyle name="注释 145" xfId="3878"/>
    <cellStyle name="常规 80" xfId="3879"/>
    <cellStyle name="常规 75" xfId="3880"/>
    <cellStyle name="注释 201" xfId="3881"/>
    <cellStyle name="注释 151" xfId="3882"/>
    <cellStyle name="注释 146" xfId="3883"/>
    <cellStyle name="常规 81" xfId="3884"/>
    <cellStyle name="常规 76" xfId="3885"/>
    <cellStyle name="注释 202" xfId="3886"/>
    <cellStyle name="注释 152" xfId="3887"/>
    <cellStyle name="注释 147" xfId="3888"/>
    <cellStyle name="常规 82" xfId="3889"/>
    <cellStyle name="常规 77" xfId="3890"/>
    <cellStyle name="注释 20" xfId="3891"/>
    <cellStyle name="注释 15" xfId="3892"/>
    <cellStyle name="常规 8" xfId="3893"/>
    <cellStyle name="注释 21" xfId="3894"/>
    <cellStyle name="注释 16" xfId="3895"/>
    <cellStyle name="常规 9" xfId="3896"/>
    <cellStyle name="常规_2007人代会数据 2" xfId="3897"/>
    <cellStyle name="好 2" xfId="3898"/>
    <cellStyle name="好 3" xfId="3899"/>
    <cellStyle name="汇总 2" xfId="3900"/>
    <cellStyle name="汇总 3" xfId="3901"/>
    <cellStyle name="计算 2" xfId="3902"/>
    <cellStyle name="计算 3" xfId="3903"/>
    <cellStyle name="检查单元格 2" xfId="3904"/>
    <cellStyle name="检查单元格 3" xfId="3905"/>
    <cellStyle name="解释性文本 2" xfId="3906"/>
    <cellStyle name="解释性文本 3" xfId="3907"/>
    <cellStyle name="警告文本 2" xfId="3908"/>
    <cellStyle name="警告文本 3" xfId="3909"/>
    <cellStyle name="链接单元格 2" xfId="3910"/>
    <cellStyle name="链接单元格 3" xfId="3911"/>
    <cellStyle name="千位分隔 2" xfId="3912"/>
    <cellStyle name="千位分隔 2 2" xfId="3913"/>
    <cellStyle name="千位分隔 2 3" xfId="3914"/>
    <cellStyle name="千位分隔 2 3 2 2 2" xfId="3915"/>
    <cellStyle name="千位分隔 2 4 2" xfId="3916"/>
    <cellStyle name="千位分隔[0] 2" xfId="3917"/>
    <cellStyle name="千位分隔[0] 3" xfId="3918"/>
    <cellStyle name="千位分隔[0] 3 2" xfId="3919"/>
    <cellStyle name="千位分隔[0] 4" xfId="3920"/>
    <cellStyle name="千位分隔[0] 5" xfId="3921"/>
    <cellStyle name="千位分隔[0] 6" xfId="3922"/>
    <cellStyle name="千位分隔[0] 6 2" xfId="3923"/>
    <cellStyle name="千位分隔[0] 7" xfId="3924"/>
    <cellStyle name="强调文字颜色 1 2" xfId="3925"/>
    <cellStyle name="强调文字颜色 1 3" xfId="3926"/>
    <cellStyle name="强调文字颜色 2 2" xfId="3927"/>
    <cellStyle name="强调文字颜色 2 3" xfId="3928"/>
    <cellStyle name="强调文字颜色 3 2" xfId="3929"/>
    <cellStyle name="强调文字颜色 4 2" xfId="3930"/>
    <cellStyle name="强调文字颜色 4 3" xfId="3931"/>
    <cellStyle name="强调文字颜色 5 2" xfId="3932"/>
    <cellStyle name="强调文字颜色 5 3" xfId="3933"/>
    <cellStyle name="强调文字颜色 6 2" xfId="3934"/>
    <cellStyle name="强调文字颜色 6 3" xfId="3935"/>
    <cellStyle name="适中 2" xfId="3936"/>
    <cellStyle name="适中 3" xfId="3937"/>
    <cellStyle name="输出 2" xfId="3938"/>
    <cellStyle name="输出 3" xfId="3939"/>
    <cellStyle name="注释 22" xfId="3940"/>
    <cellStyle name="注释 17" xfId="3941"/>
    <cellStyle name="注释 23" xfId="3942"/>
    <cellStyle name="注释 18" xfId="3943"/>
    <cellStyle name="注释 24" xfId="3944"/>
    <cellStyle name="注释 19" xfId="3945"/>
    <cellStyle name="注释 2" xfId="3946"/>
    <cellStyle name="注释 30" xfId="3947"/>
    <cellStyle name="注释 25" xfId="3948"/>
    <cellStyle name="注释 31" xfId="3949"/>
    <cellStyle name="注释 26" xfId="3950"/>
    <cellStyle name="注释 32" xfId="3951"/>
    <cellStyle name="注释 27" xfId="3952"/>
    <cellStyle name="注释 33" xfId="3953"/>
    <cellStyle name="注释 28" xfId="3954"/>
    <cellStyle name="注释 34" xfId="3955"/>
    <cellStyle name="注释 29" xfId="3956"/>
    <cellStyle name="注释 3" xfId="3957"/>
    <cellStyle name="注释 40" xfId="3958"/>
    <cellStyle name="注释 35" xfId="3959"/>
    <cellStyle name="注释 41" xfId="3960"/>
    <cellStyle name="注释 36" xfId="3961"/>
    <cellStyle name="注释 42" xfId="3962"/>
    <cellStyle name="注释 37" xfId="3963"/>
    <cellStyle name="注释 43" xfId="3964"/>
    <cellStyle name="注释 38" xfId="3965"/>
    <cellStyle name="注释 44" xfId="3966"/>
    <cellStyle name="注释 39" xfId="3967"/>
    <cellStyle name="注释 4" xfId="3968"/>
    <cellStyle name="注释 50" xfId="3969"/>
    <cellStyle name="注释 45" xfId="3970"/>
    <cellStyle name="注释 51" xfId="3971"/>
    <cellStyle name="注释 46" xfId="3972"/>
    <cellStyle name="注释 52" xfId="3973"/>
    <cellStyle name="注释 47" xfId="3974"/>
    <cellStyle name="注释 53" xfId="3975"/>
    <cellStyle name="注释 48" xfId="3976"/>
    <cellStyle name="注释 54" xfId="3977"/>
    <cellStyle name="注释 49" xfId="3978"/>
    <cellStyle name="注释 5" xfId="3979"/>
    <cellStyle name="注释 60" xfId="3980"/>
    <cellStyle name="注释 55" xfId="3981"/>
    <cellStyle name="注释 61" xfId="3982"/>
    <cellStyle name="注释 56" xfId="3983"/>
    <cellStyle name="注释 62" xfId="3984"/>
    <cellStyle name="注释 57" xfId="3985"/>
    <cellStyle name="注释 63" xfId="3986"/>
    <cellStyle name="注释 58" xfId="3987"/>
    <cellStyle name="注释 64" xfId="3988"/>
    <cellStyle name="注释 59" xfId="3989"/>
    <cellStyle name="注释 6" xfId="3990"/>
    <cellStyle name="注释 70" xfId="3991"/>
    <cellStyle name="注释 65" xfId="3992"/>
    <cellStyle name="注释 71" xfId="3993"/>
    <cellStyle name="注释 66" xfId="3994"/>
    <cellStyle name="注释 72" xfId="3995"/>
    <cellStyle name="注释 67" xfId="3996"/>
    <cellStyle name="注释 73" xfId="3997"/>
    <cellStyle name="注释 68" xfId="3998"/>
    <cellStyle name="注释 74" xfId="3999"/>
    <cellStyle name="注释 69" xfId="4000"/>
    <cellStyle name="注释 7" xfId="4001"/>
    <cellStyle name="注释 80" xfId="4002"/>
    <cellStyle name="注释 75" xfId="4003"/>
    <cellStyle name="注释 81" xfId="4004"/>
    <cellStyle name="注释 76" xfId="4005"/>
    <cellStyle name="注释 82" xfId="4006"/>
    <cellStyle name="注释 77" xfId="4007"/>
    <cellStyle name="注释 83" xfId="4008"/>
    <cellStyle name="注释 78" xfId="4009"/>
    <cellStyle name="注释 84" xfId="4010"/>
    <cellStyle name="注释 79" xfId="4011"/>
    <cellStyle name="注释 8" xfId="4012"/>
    <cellStyle name="注释 90" xfId="4013"/>
    <cellStyle name="注释 85" xfId="4014"/>
    <cellStyle name="注释 91" xfId="4015"/>
    <cellStyle name="注释 86" xfId="4016"/>
    <cellStyle name="注释 92" xfId="4017"/>
    <cellStyle name="注释 87" xfId="4018"/>
    <cellStyle name="注释 93" xfId="4019"/>
    <cellStyle name="注释 88" xfId="4020"/>
    <cellStyle name="注释 94" xfId="4021"/>
    <cellStyle name="注释 89" xfId="4022"/>
    <cellStyle name="注释 9" xfId="4023"/>
    <cellStyle name="注释 95" xfId="4024"/>
    <cellStyle name="注释 96" xfId="4025"/>
    <cellStyle name="注释 97" xfId="4026"/>
    <cellStyle name="注释 98" xfId="4027"/>
    <cellStyle name="注释 99" xfId="402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38"/>
  <sheetViews>
    <sheetView workbookViewId="0">
      <selection activeCell="H26" sqref="H26"/>
    </sheetView>
  </sheetViews>
  <sheetFormatPr defaultColWidth="9" defaultRowHeight="13.5"/>
  <cols>
    <col min="1" max="7" width="9" style="650"/>
    <col min="8" max="8" width="17.75" style="650" customWidth="1"/>
    <col min="9" max="9" width="26.125" style="650" customWidth="1"/>
    <col min="10" max="16384" width="9" style="650"/>
  </cols>
  <sheetData>
    <row r="3" ht="18.75" spans="1:1">
      <c r="A3" s="651" t="s">
        <v>0</v>
      </c>
    </row>
    <row r="4" ht="18.75" spans="1:1">
      <c r="A4" s="651" t="s">
        <v>1</v>
      </c>
    </row>
    <row r="11" ht="105.75" customHeight="1" spans="1:9">
      <c r="A11" s="652" t="s">
        <v>2</v>
      </c>
      <c r="B11" s="652"/>
      <c r="C11" s="652"/>
      <c r="D11" s="652"/>
      <c r="E11" s="652"/>
      <c r="F11" s="652"/>
      <c r="G11" s="652"/>
      <c r="H11" s="652"/>
      <c r="I11" s="654"/>
    </row>
    <row r="38" ht="22.5" spans="1:9">
      <c r="A38" s="653">
        <v>44562</v>
      </c>
      <c r="B38" s="653"/>
      <c r="C38" s="653"/>
      <c r="D38" s="653"/>
      <c r="E38" s="653"/>
      <c r="F38" s="653"/>
      <c r="G38" s="653"/>
      <c r="H38" s="653"/>
      <c r="I38" s="655"/>
    </row>
  </sheetData>
  <mergeCells count="2">
    <mergeCell ref="A11:H11"/>
    <mergeCell ref="A38:H38"/>
  </mergeCells>
  <printOptions horizontalCentered="1"/>
  <pageMargins left="0.511811023622047" right="0.511811023622047"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FF00"/>
  </sheetPr>
  <dimension ref="A1:N56"/>
  <sheetViews>
    <sheetView showZeros="0" zoomScaleSheetLayoutView="130" workbookViewId="0">
      <selection activeCell="L23" sqref="L23"/>
    </sheetView>
  </sheetViews>
  <sheetFormatPr defaultColWidth="9" defaultRowHeight="14.25"/>
  <cols>
    <col min="1" max="1" width="38.5" style="525" customWidth="1"/>
    <col min="2" max="2" width="9" style="526" customWidth="1"/>
    <col min="3" max="3" width="11.125" style="526" customWidth="1"/>
    <col min="4" max="4" width="9.25" style="526" customWidth="1"/>
    <col min="5" max="6" width="11.125" style="526" customWidth="1"/>
    <col min="7" max="7" width="9.625" style="526" customWidth="1"/>
    <col min="8" max="8" width="26.875" style="527" customWidth="1"/>
    <col min="9" max="10" width="11.125" style="526" customWidth="1"/>
    <col min="11" max="11" width="11.375" style="526" customWidth="1"/>
    <col min="12" max="12" width="10.125" style="526" customWidth="1"/>
    <col min="13" max="13" width="9.25" style="526" customWidth="1"/>
    <col min="14" max="14" width="11" style="526" customWidth="1"/>
    <col min="15" max="16" width="9" style="528" customWidth="1"/>
    <col min="17" max="16384" width="9" style="528"/>
  </cols>
  <sheetData>
    <row r="1" ht="18" customHeight="1" spans="1:14">
      <c r="A1" s="107" t="s">
        <v>819</v>
      </c>
      <c r="B1" s="107"/>
      <c r="C1" s="107"/>
      <c r="D1" s="107"/>
      <c r="E1" s="107"/>
      <c r="F1" s="107"/>
      <c r="G1" s="107"/>
      <c r="H1" s="107"/>
      <c r="I1" s="107"/>
      <c r="J1" s="107"/>
      <c r="K1" s="107"/>
      <c r="L1" s="107"/>
      <c r="M1" s="107"/>
      <c r="N1" s="107"/>
    </row>
    <row r="2" ht="33" customHeight="1" spans="1:14">
      <c r="A2" s="74" t="s">
        <v>820</v>
      </c>
      <c r="B2" s="74"/>
      <c r="C2" s="74"/>
      <c r="D2" s="74"/>
      <c r="E2" s="74"/>
      <c r="F2" s="74"/>
      <c r="G2" s="74"/>
      <c r="H2" s="74"/>
      <c r="I2" s="74"/>
      <c r="J2" s="74"/>
      <c r="K2" s="74"/>
      <c r="L2" s="74"/>
      <c r="M2" s="74"/>
      <c r="N2" s="74"/>
    </row>
    <row r="3" ht="20.25" customHeight="1" spans="1:14">
      <c r="A3" s="529" t="s">
        <v>821</v>
      </c>
      <c r="B3" s="529"/>
      <c r="C3" s="529"/>
      <c r="D3" s="529"/>
      <c r="E3" s="529"/>
      <c r="F3" s="529"/>
      <c r="G3" s="529"/>
      <c r="H3" s="529"/>
      <c r="I3" s="529"/>
      <c r="J3" s="529"/>
      <c r="K3" s="529"/>
      <c r="L3" s="529"/>
      <c r="N3" s="558" t="s">
        <v>78</v>
      </c>
    </row>
    <row r="4" ht="36" spans="1:14">
      <c r="A4" s="530" t="s">
        <v>702</v>
      </c>
      <c r="B4" s="431" t="s">
        <v>153</v>
      </c>
      <c r="C4" s="431" t="s">
        <v>154</v>
      </c>
      <c r="D4" s="431" t="s">
        <v>155</v>
      </c>
      <c r="E4" s="431" t="s">
        <v>80</v>
      </c>
      <c r="F4" s="431" t="s">
        <v>156</v>
      </c>
      <c r="G4" s="432" t="s">
        <v>157</v>
      </c>
      <c r="H4" s="531" t="s">
        <v>217</v>
      </c>
      <c r="I4" s="431" t="s">
        <v>153</v>
      </c>
      <c r="J4" s="431" t="s">
        <v>154</v>
      </c>
      <c r="K4" s="431" t="s">
        <v>155</v>
      </c>
      <c r="L4" s="431" t="s">
        <v>80</v>
      </c>
      <c r="M4" s="431" t="s">
        <v>156</v>
      </c>
      <c r="N4" s="454" t="s">
        <v>157</v>
      </c>
    </row>
    <row r="5" ht="20.1" customHeight="1" spans="1:14">
      <c r="A5" s="532" t="s">
        <v>159</v>
      </c>
      <c r="B5" s="533">
        <v>689589</v>
      </c>
      <c r="C5" s="533">
        <v>1107727</v>
      </c>
      <c r="D5" s="533">
        <v>1173698</v>
      </c>
      <c r="E5" s="533">
        <v>1177555</v>
      </c>
      <c r="F5" s="437">
        <v>100.328619457475</v>
      </c>
      <c r="G5" s="534">
        <v>-7.33188901121645</v>
      </c>
      <c r="H5" s="535" t="s">
        <v>159</v>
      </c>
      <c r="I5" s="537">
        <v>689589</v>
      </c>
      <c r="J5" s="537">
        <v>1107727</v>
      </c>
      <c r="K5" s="537">
        <v>1173698</v>
      </c>
      <c r="L5" s="537">
        <v>1177555</v>
      </c>
      <c r="M5" s="437">
        <v>100.328619457475</v>
      </c>
      <c r="N5" s="559">
        <v>-7.33188901121645</v>
      </c>
    </row>
    <row r="6" ht="20.1" customHeight="1" spans="1:14">
      <c r="A6" s="536" t="s">
        <v>160</v>
      </c>
      <c r="B6" s="537">
        <v>0</v>
      </c>
      <c r="C6" s="537">
        <v>0</v>
      </c>
      <c r="D6" s="537"/>
      <c r="E6" s="537">
        <v>1329</v>
      </c>
      <c r="F6" s="533"/>
      <c r="G6" s="538"/>
      <c r="H6" s="539" t="s">
        <v>161</v>
      </c>
      <c r="I6" s="537">
        <v>442176</v>
      </c>
      <c r="J6" s="537">
        <v>788846</v>
      </c>
      <c r="K6" s="537">
        <v>860072</v>
      </c>
      <c r="L6" s="537">
        <v>829520</v>
      </c>
      <c r="M6" s="437">
        <v>96.4477392590388</v>
      </c>
      <c r="N6" s="559">
        <v>-17.619800961526</v>
      </c>
    </row>
    <row r="7" ht="20.1" customHeight="1" spans="1:14">
      <c r="A7" s="540" t="s">
        <v>822</v>
      </c>
      <c r="B7" s="541"/>
      <c r="C7" s="541"/>
      <c r="D7" s="541"/>
      <c r="E7" s="541"/>
      <c r="F7" s="541"/>
      <c r="G7" s="542"/>
      <c r="H7" s="288" t="s">
        <v>823</v>
      </c>
      <c r="I7" s="541">
        <v>0</v>
      </c>
      <c r="J7" s="541"/>
      <c r="K7" s="541"/>
      <c r="L7" s="541"/>
      <c r="M7" s="437"/>
      <c r="N7" s="560"/>
    </row>
    <row r="8" ht="20.1" customHeight="1" spans="1:14">
      <c r="A8" s="284" t="s">
        <v>824</v>
      </c>
      <c r="B8" s="541"/>
      <c r="C8" s="541"/>
      <c r="D8" s="541"/>
      <c r="E8" s="541"/>
      <c r="F8" s="541"/>
      <c r="G8" s="542"/>
      <c r="H8" s="288" t="s">
        <v>825</v>
      </c>
      <c r="I8" s="541">
        <v>2846</v>
      </c>
      <c r="J8" s="541">
        <v>647</v>
      </c>
      <c r="K8" s="541">
        <v>555</v>
      </c>
      <c r="L8" s="561">
        <v>500</v>
      </c>
      <c r="M8" s="444">
        <v>90.0900900900901</v>
      </c>
      <c r="N8" s="560">
        <v>28.8659793814433</v>
      </c>
    </row>
    <row r="9" ht="20.1" customHeight="1" spans="1:14">
      <c r="A9" s="284" t="s">
        <v>826</v>
      </c>
      <c r="B9" s="541"/>
      <c r="C9" s="541"/>
      <c r="D9" s="541"/>
      <c r="E9" s="541"/>
      <c r="F9" s="541"/>
      <c r="G9" s="542"/>
      <c r="H9" s="288" t="s">
        <v>827</v>
      </c>
      <c r="I9" s="541">
        <v>387305</v>
      </c>
      <c r="J9" s="541">
        <v>565542</v>
      </c>
      <c r="K9" s="541">
        <v>637458</v>
      </c>
      <c r="L9" s="561">
        <v>613212</v>
      </c>
      <c r="M9" s="444">
        <v>96.1964552958783</v>
      </c>
      <c r="N9" s="560">
        <v>-14.4582531802019</v>
      </c>
    </row>
    <row r="10" ht="20.1" customHeight="1" spans="1:14">
      <c r="A10" s="284" t="s">
        <v>828</v>
      </c>
      <c r="B10" s="541"/>
      <c r="C10" s="541"/>
      <c r="D10" s="541"/>
      <c r="E10" s="541"/>
      <c r="F10" s="541"/>
      <c r="G10" s="542"/>
      <c r="H10" s="288" t="s">
        <v>829</v>
      </c>
      <c r="I10" s="541">
        <v>5942</v>
      </c>
      <c r="J10" s="541">
        <v>3697</v>
      </c>
      <c r="K10" s="541">
        <v>3679</v>
      </c>
      <c r="L10" s="561">
        <v>2731</v>
      </c>
      <c r="M10" s="444">
        <v>74.2321282957325</v>
      </c>
      <c r="N10" s="560">
        <v>46.4343163538874</v>
      </c>
    </row>
    <row r="11" ht="20.1" customHeight="1" spans="1:14">
      <c r="A11" s="284" t="s">
        <v>830</v>
      </c>
      <c r="B11" s="442"/>
      <c r="C11" s="541"/>
      <c r="D11" s="541"/>
      <c r="E11" s="541"/>
      <c r="F11" s="541"/>
      <c r="G11" s="542"/>
      <c r="H11" s="288" t="s">
        <v>831</v>
      </c>
      <c r="I11" s="442">
        <v>10268</v>
      </c>
      <c r="J11" s="541">
        <v>180617</v>
      </c>
      <c r="K11" s="541">
        <v>180037</v>
      </c>
      <c r="L11" s="561">
        <v>174734</v>
      </c>
      <c r="M11" s="444">
        <v>97.0544943539384</v>
      </c>
      <c r="N11" s="560">
        <v>-16.3447820216973</v>
      </c>
    </row>
    <row r="12" ht="20.1" customHeight="1" spans="1:14">
      <c r="A12" s="284" t="s">
        <v>832</v>
      </c>
      <c r="B12" s="442"/>
      <c r="C12" s="541"/>
      <c r="D12" s="541"/>
      <c r="E12" s="541"/>
      <c r="F12" s="541"/>
      <c r="G12" s="542"/>
      <c r="H12" s="288" t="s">
        <v>833</v>
      </c>
      <c r="I12" s="442">
        <v>34238</v>
      </c>
      <c r="J12" s="541">
        <v>36766</v>
      </c>
      <c r="K12" s="541">
        <v>36766</v>
      </c>
      <c r="L12" s="561">
        <v>36766</v>
      </c>
      <c r="M12" s="444">
        <v>100</v>
      </c>
      <c r="N12" s="560">
        <v>24.5502896439581</v>
      </c>
    </row>
    <row r="13" ht="20.1" customHeight="1" spans="1:14">
      <c r="A13" s="284" t="s">
        <v>834</v>
      </c>
      <c r="B13" s="442"/>
      <c r="C13" s="541"/>
      <c r="D13" s="541"/>
      <c r="E13" s="541"/>
      <c r="F13" s="541"/>
      <c r="G13" s="542"/>
      <c r="H13" s="288" t="s">
        <v>835</v>
      </c>
      <c r="I13" s="442">
        <v>10</v>
      </c>
      <c r="J13" s="541">
        <v>10</v>
      </c>
      <c r="K13" s="541">
        <v>10</v>
      </c>
      <c r="L13" s="561">
        <v>10</v>
      </c>
      <c r="M13" s="444">
        <v>100</v>
      </c>
      <c r="N13" s="560">
        <v>150</v>
      </c>
    </row>
    <row r="14" ht="20.1" customHeight="1" spans="1:14">
      <c r="A14" s="284" t="s">
        <v>836</v>
      </c>
      <c r="B14" s="442"/>
      <c r="C14" s="541"/>
      <c r="D14" s="541"/>
      <c r="E14" s="541"/>
      <c r="F14" s="541"/>
      <c r="G14" s="542"/>
      <c r="H14" s="288" t="s">
        <v>837</v>
      </c>
      <c r="I14" s="442">
        <v>1567</v>
      </c>
      <c r="J14" s="541">
        <v>1567</v>
      </c>
      <c r="K14" s="541">
        <v>1567</v>
      </c>
      <c r="L14" s="561">
        <v>1567</v>
      </c>
      <c r="M14" s="444">
        <v>100</v>
      </c>
      <c r="N14" s="560">
        <v>-96.8301169235749</v>
      </c>
    </row>
    <row r="15" ht="20.1" customHeight="1" spans="1:14">
      <c r="A15" s="284" t="s">
        <v>838</v>
      </c>
      <c r="B15" s="442"/>
      <c r="C15" s="541"/>
      <c r="D15" s="541"/>
      <c r="E15" s="541"/>
      <c r="F15" s="541"/>
      <c r="G15" s="542"/>
      <c r="H15" s="288"/>
      <c r="I15" s="442"/>
      <c r="J15" s="541"/>
      <c r="K15" s="541"/>
      <c r="L15" s="541"/>
      <c r="M15" s="541"/>
      <c r="N15" s="560"/>
    </row>
    <row r="16" ht="20.1" customHeight="1" spans="1:14">
      <c r="A16" s="284" t="s">
        <v>839</v>
      </c>
      <c r="B16" s="442"/>
      <c r="C16" s="541"/>
      <c r="D16" s="541"/>
      <c r="E16" s="541"/>
      <c r="F16" s="541"/>
      <c r="G16" s="542"/>
      <c r="H16" s="288"/>
      <c r="I16" s="442"/>
      <c r="J16" s="541"/>
      <c r="K16" s="541"/>
      <c r="L16" s="541"/>
      <c r="M16" s="541"/>
      <c r="N16" s="560"/>
    </row>
    <row r="17" ht="20.1" customHeight="1" spans="1:14">
      <c r="A17" s="483" t="s">
        <v>840</v>
      </c>
      <c r="B17" s="442"/>
      <c r="C17" s="541"/>
      <c r="D17" s="541"/>
      <c r="E17" s="541">
        <v>1329</v>
      </c>
      <c r="F17" s="541"/>
      <c r="G17" s="542"/>
      <c r="H17" s="288"/>
      <c r="I17" s="442"/>
      <c r="J17" s="541"/>
      <c r="K17" s="541"/>
      <c r="L17" s="541"/>
      <c r="M17" s="541"/>
      <c r="N17" s="560"/>
    </row>
    <row r="18" ht="20.1" customHeight="1" spans="1:14">
      <c r="A18" s="483" t="s">
        <v>841</v>
      </c>
      <c r="B18" s="442"/>
      <c r="C18" s="541"/>
      <c r="D18" s="541"/>
      <c r="E18" s="541"/>
      <c r="F18" s="541"/>
      <c r="G18" s="542"/>
      <c r="H18" s="288"/>
      <c r="I18" s="442"/>
      <c r="J18" s="541"/>
      <c r="K18" s="541"/>
      <c r="L18" s="541"/>
      <c r="M18" s="541"/>
      <c r="N18" s="560"/>
    </row>
    <row r="19" ht="20.1" customHeight="1" spans="1:14">
      <c r="A19" s="483" t="s">
        <v>842</v>
      </c>
      <c r="B19" s="543"/>
      <c r="C19" s="543"/>
      <c r="D19" s="543"/>
      <c r="E19" s="543"/>
      <c r="F19" s="543"/>
      <c r="G19" s="542"/>
      <c r="H19" s="288"/>
      <c r="I19" s="543"/>
      <c r="J19" s="543"/>
      <c r="K19" s="543"/>
      <c r="L19" s="543"/>
      <c r="M19" s="543"/>
      <c r="N19" s="560"/>
    </row>
    <row r="20" ht="20.1" customHeight="1" spans="1:14">
      <c r="A20" s="536" t="s">
        <v>195</v>
      </c>
      <c r="B20" s="544">
        <v>689589</v>
      </c>
      <c r="C20" s="533">
        <v>1107727</v>
      </c>
      <c r="D20" s="533">
        <v>1173698</v>
      </c>
      <c r="E20" s="544">
        <v>1176226</v>
      </c>
      <c r="F20" s="437">
        <v>100.215387603966</v>
      </c>
      <c r="G20" s="534">
        <v>-7.43647514053023</v>
      </c>
      <c r="H20" s="539" t="s">
        <v>196</v>
      </c>
      <c r="I20" s="544">
        <v>247413</v>
      </c>
      <c r="J20" s="544">
        <v>318881</v>
      </c>
      <c r="K20" s="544">
        <v>313626</v>
      </c>
      <c r="L20" s="544">
        <v>348035</v>
      </c>
      <c r="M20" s="437">
        <v>110.971348038747</v>
      </c>
      <c r="N20" s="559">
        <v>31.9403901706712</v>
      </c>
    </row>
    <row r="21" ht="20.1" customHeight="1" spans="1:14">
      <c r="A21" s="483" t="s">
        <v>197</v>
      </c>
      <c r="B21" s="545">
        <v>472132</v>
      </c>
      <c r="C21" s="546">
        <v>720270</v>
      </c>
      <c r="D21" s="546">
        <v>786238</v>
      </c>
      <c r="E21" s="546">
        <v>786238</v>
      </c>
      <c r="F21" s="444">
        <v>100</v>
      </c>
      <c r="G21" s="547">
        <v>-18.5870745883213</v>
      </c>
      <c r="H21" s="548" t="s">
        <v>843</v>
      </c>
      <c r="I21" s="545"/>
      <c r="J21" s="546">
        <v>20669</v>
      </c>
      <c r="K21" s="546">
        <v>14911</v>
      </c>
      <c r="L21" s="546">
        <v>14911</v>
      </c>
      <c r="M21" s="444">
        <v>100</v>
      </c>
      <c r="N21" s="560">
        <v>-12.68372664988</v>
      </c>
    </row>
    <row r="22" ht="20.1" customHeight="1" spans="1:14">
      <c r="A22" s="483" t="s">
        <v>199</v>
      </c>
      <c r="B22" s="546"/>
      <c r="C22" s="546"/>
      <c r="D22" s="546">
        <v>3</v>
      </c>
      <c r="E22" s="546">
        <v>3</v>
      </c>
      <c r="F22" s="444">
        <v>100</v>
      </c>
      <c r="G22" s="547">
        <v>-99.7611464968153</v>
      </c>
      <c r="H22" s="549" t="s">
        <v>844</v>
      </c>
      <c r="I22" s="562"/>
      <c r="J22" s="563"/>
      <c r="K22" s="546">
        <v>350</v>
      </c>
      <c r="L22" s="546">
        <v>350</v>
      </c>
      <c r="M22" s="444">
        <v>100</v>
      </c>
      <c r="N22" s="560">
        <v>-76.6042780748663</v>
      </c>
    </row>
    <row r="23" ht="20.1" customHeight="1" spans="1:14">
      <c r="A23" s="550" t="s">
        <v>845</v>
      </c>
      <c r="B23" s="546">
        <v>163000</v>
      </c>
      <c r="C23" s="546">
        <v>333000</v>
      </c>
      <c r="D23" s="546">
        <v>333000</v>
      </c>
      <c r="E23" s="546">
        <v>333000</v>
      </c>
      <c r="F23" s="444">
        <v>100</v>
      </c>
      <c r="G23" s="547">
        <v>27.978478093774</v>
      </c>
      <c r="H23" s="486" t="s">
        <v>846</v>
      </c>
      <c r="I23" s="546">
        <v>84413</v>
      </c>
      <c r="J23" s="546">
        <v>135212</v>
      </c>
      <c r="K23" s="546">
        <v>135365</v>
      </c>
      <c r="L23" s="546">
        <v>135365</v>
      </c>
      <c r="M23" s="444">
        <v>100</v>
      </c>
      <c r="N23" s="560">
        <v>0.604227361912123</v>
      </c>
    </row>
    <row r="24" ht="20.1" customHeight="1" spans="1:14">
      <c r="A24" s="550" t="s">
        <v>207</v>
      </c>
      <c r="B24" s="546"/>
      <c r="C24" s="546">
        <v>170000</v>
      </c>
      <c r="D24" s="546">
        <v>170000</v>
      </c>
      <c r="E24" s="546">
        <v>170000</v>
      </c>
      <c r="F24" s="444">
        <v>100</v>
      </c>
      <c r="G24" s="547">
        <v>-16.6666666666667</v>
      </c>
      <c r="H24" s="551" t="s">
        <v>847</v>
      </c>
      <c r="I24" s="546">
        <v>163000</v>
      </c>
      <c r="J24" s="546">
        <v>163000</v>
      </c>
      <c r="K24" s="546">
        <v>163000</v>
      </c>
      <c r="L24" s="546">
        <v>163000</v>
      </c>
      <c r="M24" s="444">
        <v>100</v>
      </c>
      <c r="N24" s="560">
        <v>190.035587188612</v>
      </c>
    </row>
    <row r="25" ht="20.1" customHeight="1" spans="1:14">
      <c r="A25" s="550" t="s">
        <v>209</v>
      </c>
      <c r="B25" s="545">
        <v>163000</v>
      </c>
      <c r="C25" s="546">
        <v>163000</v>
      </c>
      <c r="D25" s="546">
        <v>163000</v>
      </c>
      <c r="E25" s="546">
        <v>163000</v>
      </c>
      <c r="F25" s="444">
        <v>100</v>
      </c>
      <c r="G25" s="547">
        <v>190.035587188612</v>
      </c>
      <c r="H25" s="551" t="s">
        <v>848</v>
      </c>
      <c r="I25" s="546">
        <v>163000</v>
      </c>
      <c r="J25" s="546">
        <v>163000</v>
      </c>
      <c r="K25" s="546">
        <v>163000</v>
      </c>
      <c r="L25" s="546">
        <v>163000</v>
      </c>
      <c r="M25" s="444">
        <v>100</v>
      </c>
      <c r="N25" s="560">
        <v>190.035587188612</v>
      </c>
    </row>
    <row r="26" ht="20.1" customHeight="1" spans="1:14">
      <c r="A26" s="483" t="s">
        <v>849</v>
      </c>
      <c r="B26" s="546">
        <v>54457</v>
      </c>
      <c r="C26" s="546">
        <v>54457</v>
      </c>
      <c r="D26" s="546">
        <v>54457</v>
      </c>
      <c r="E26" s="546">
        <v>54457</v>
      </c>
      <c r="F26" s="444">
        <v>100</v>
      </c>
      <c r="G26" s="547">
        <v>33.8930959874115</v>
      </c>
      <c r="H26" s="486" t="s">
        <v>210</v>
      </c>
      <c r="I26" s="546"/>
      <c r="J26" s="546"/>
      <c r="K26" s="546"/>
      <c r="L26" s="546">
        <v>34409</v>
      </c>
      <c r="M26" s="533"/>
      <c r="N26" s="560">
        <v>-36.8143672989698</v>
      </c>
    </row>
    <row r="27" ht="20.1" customHeight="1" spans="1:14">
      <c r="A27" s="552" t="s">
        <v>850</v>
      </c>
      <c r="B27" s="553"/>
      <c r="C27" s="553"/>
      <c r="D27" s="553"/>
      <c r="E27" s="554">
        <v>2528</v>
      </c>
      <c r="F27" s="555"/>
      <c r="G27" s="556">
        <v>-11.4225648213034</v>
      </c>
      <c r="H27" s="553"/>
      <c r="I27" s="553"/>
      <c r="J27" s="553"/>
      <c r="K27" s="553"/>
      <c r="L27" s="554"/>
      <c r="M27" s="553"/>
      <c r="N27" s="564"/>
    </row>
    <row r="28" ht="37.5" customHeight="1" spans="1:14">
      <c r="A28" s="557" t="s">
        <v>851</v>
      </c>
      <c r="B28" s="557"/>
      <c r="C28" s="557"/>
      <c r="D28" s="557"/>
      <c r="E28" s="557"/>
      <c r="F28" s="557"/>
      <c r="G28" s="557"/>
      <c r="H28" s="557"/>
      <c r="I28" s="557"/>
      <c r="J28" s="557"/>
      <c r="K28" s="557"/>
      <c r="L28" s="557"/>
      <c r="M28" s="557"/>
      <c r="N28" s="557"/>
    </row>
    <row r="29" ht="20.1" customHeight="1" spans="7:7">
      <c r="G29" s="528"/>
    </row>
    <row r="30" ht="20.1" customHeight="1" spans="7:7">
      <c r="G30" s="528"/>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525" customFormat="1" ht="20.1" customHeight="1" spans="2:14">
      <c r="B50" s="526"/>
      <c r="C50" s="526"/>
      <c r="D50" s="526"/>
      <c r="E50" s="526"/>
      <c r="F50" s="526"/>
      <c r="G50" s="526"/>
      <c r="H50" s="527"/>
      <c r="I50" s="526"/>
      <c r="J50" s="526"/>
      <c r="K50" s="526"/>
      <c r="L50" s="526"/>
      <c r="M50" s="526"/>
      <c r="N50" s="526"/>
    </row>
    <row r="51" s="525" customFormat="1" ht="20.1" customHeight="1" spans="2:14">
      <c r="B51" s="526"/>
      <c r="C51" s="526"/>
      <c r="D51" s="526"/>
      <c r="E51" s="526"/>
      <c r="F51" s="526"/>
      <c r="G51" s="526"/>
      <c r="H51" s="527"/>
      <c r="I51" s="526"/>
      <c r="J51" s="526"/>
      <c r="K51" s="526"/>
      <c r="L51" s="526"/>
      <c r="M51" s="526"/>
      <c r="N51" s="526"/>
    </row>
    <row r="52" s="525" customFormat="1" ht="20.1" customHeight="1" spans="2:14">
      <c r="B52" s="526"/>
      <c r="C52" s="526"/>
      <c r="D52" s="526"/>
      <c r="E52" s="526"/>
      <c r="F52" s="526"/>
      <c r="G52" s="526"/>
      <c r="H52" s="527"/>
      <c r="I52" s="526"/>
      <c r="J52" s="526"/>
      <c r="K52" s="526"/>
      <c r="L52" s="526"/>
      <c r="M52" s="526"/>
      <c r="N52" s="526"/>
    </row>
    <row r="53" s="525" customFormat="1" ht="20.1" customHeight="1" spans="2:14">
      <c r="B53" s="526"/>
      <c r="C53" s="526"/>
      <c r="D53" s="526"/>
      <c r="E53" s="526"/>
      <c r="F53" s="526"/>
      <c r="G53" s="526"/>
      <c r="H53" s="527"/>
      <c r="I53" s="526"/>
      <c r="J53" s="526"/>
      <c r="K53" s="526"/>
      <c r="L53" s="526"/>
      <c r="M53" s="526"/>
      <c r="N53" s="526"/>
    </row>
    <row r="54" s="525" customFormat="1" ht="20.1" customHeight="1" spans="2:14">
      <c r="B54" s="526"/>
      <c r="C54" s="526"/>
      <c r="D54" s="526"/>
      <c r="E54" s="526"/>
      <c r="F54" s="526"/>
      <c r="G54" s="526"/>
      <c r="H54" s="527"/>
      <c r="I54" s="526"/>
      <c r="J54" s="526"/>
      <c r="K54" s="526"/>
      <c r="L54" s="526"/>
      <c r="M54" s="526"/>
      <c r="N54" s="526"/>
    </row>
    <row r="55" s="525" customFormat="1" ht="20.1" customHeight="1" spans="2:14">
      <c r="B55" s="526"/>
      <c r="C55" s="526"/>
      <c r="D55" s="526"/>
      <c r="E55" s="526"/>
      <c r="F55" s="526"/>
      <c r="G55" s="526"/>
      <c r="H55" s="527"/>
      <c r="I55" s="526"/>
      <c r="J55" s="526"/>
      <c r="K55" s="526"/>
      <c r="L55" s="526"/>
      <c r="M55" s="526"/>
      <c r="N55" s="526"/>
    </row>
    <row r="56" s="525" customFormat="1" ht="20.1" customHeight="1" spans="2:14">
      <c r="B56" s="526"/>
      <c r="C56" s="526"/>
      <c r="D56" s="526"/>
      <c r="E56" s="526"/>
      <c r="F56" s="526"/>
      <c r="G56" s="526"/>
      <c r="H56" s="527"/>
      <c r="I56" s="526"/>
      <c r="J56" s="526"/>
      <c r="K56" s="526"/>
      <c r="L56" s="526"/>
      <c r="M56" s="526"/>
      <c r="N56" s="526"/>
    </row>
  </sheetData>
  <mergeCells count="4">
    <mergeCell ref="A1:H1"/>
    <mergeCell ref="A2:N2"/>
    <mergeCell ref="A3:H3"/>
    <mergeCell ref="A28:N28"/>
  </mergeCells>
  <printOptions horizontalCentered="1"/>
  <pageMargins left="0.15748031496063" right="0.15748031496063" top="0.511811023622047" bottom="0.31496062992126" header="0.31496062992126" footer="0.31496062992126"/>
  <pageSetup paperSize="9" scale="75" firstPageNumber="26" fitToHeight="0" orientation="landscape" blackAndWhite="1" useFirstPageNumber="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FF00"/>
  </sheetPr>
  <dimension ref="A1:B55"/>
  <sheetViews>
    <sheetView zoomScaleSheetLayoutView="130" topLeftCell="A34" workbookViewId="0">
      <selection activeCell="B55" sqref="B55"/>
    </sheetView>
  </sheetViews>
  <sheetFormatPr defaultColWidth="9" defaultRowHeight="14.25" outlineLevelCol="1"/>
  <cols>
    <col min="1" max="1" width="46.625" style="513" customWidth="1"/>
    <col min="2" max="2" width="29.75" style="513" customWidth="1"/>
    <col min="3" max="3" width="11.625" style="514" customWidth="1"/>
    <col min="4" max="16384" width="9" style="514"/>
  </cols>
  <sheetData>
    <row r="1" ht="18" customHeight="1" spans="1:2">
      <c r="A1" s="515" t="s">
        <v>852</v>
      </c>
      <c r="B1" s="515"/>
    </row>
    <row r="2" ht="24" spans="1:2">
      <c r="A2" s="516" t="s">
        <v>853</v>
      </c>
      <c r="B2" s="516"/>
    </row>
    <row r="3" ht="20.25" customHeight="1" spans="1:2">
      <c r="A3" s="211"/>
      <c r="B3" s="212" t="s">
        <v>78</v>
      </c>
    </row>
    <row r="4" ht="20.1" customHeight="1" spans="1:2">
      <c r="A4" s="517" t="s">
        <v>217</v>
      </c>
      <c r="B4" s="518" t="s">
        <v>80</v>
      </c>
    </row>
    <row r="5" ht="20.1" customHeight="1" spans="1:2">
      <c r="A5" s="519" t="s">
        <v>161</v>
      </c>
      <c r="B5" s="520">
        <v>829520</v>
      </c>
    </row>
    <row r="6" ht="20.1" customHeight="1" spans="1:2">
      <c r="A6" s="521" t="s">
        <v>386</v>
      </c>
      <c r="B6" s="520">
        <v>501</v>
      </c>
    </row>
    <row r="7" ht="20.1" customHeight="1" spans="1:2">
      <c r="A7" s="521" t="s">
        <v>854</v>
      </c>
      <c r="B7" s="520">
        <v>402</v>
      </c>
    </row>
    <row r="8" ht="20.1" customHeight="1" spans="1:2">
      <c r="A8" s="522" t="s">
        <v>855</v>
      </c>
      <c r="B8" s="520">
        <v>321</v>
      </c>
    </row>
    <row r="9" ht="20.1" customHeight="1" spans="1:2">
      <c r="A9" s="522" t="s">
        <v>856</v>
      </c>
      <c r="B9" s="520">
        <v>81</v>
      </c>
    </row>
    <row r="10" ht="20.1" customHeight="1" spans="1:2">
      <c r="A10" s="521" t="s">
        <v>857</v>
      </c>
      <c r="B10" s="520">
        <v>99</v>
      </c>
    </row>
    <row r="11" ht="20.1" customHeight="1" spans="1:2">
      <c r="A11" s="522" t="s">
        <v>856</v>
      </c>
      <c r="B11" s="520">
        <v>99</v>
      </c>
    </row>
    <row r="12" ht="20.1" customHeight="1" spans="1:2">
      <c r="A12" s="521" t="s">
        <v>526</v>
      </c>
      <c r="B12" s="520">
        <v>613212</v>
      </c>
    </row>
    <row r="13" ht="20.1" customHeight="1" spans="1:2">
      <c r="A13" s="521" t="s">
        <v>858</v>
      </c>
      <c r="B13" s="520">
        <v>586886</v>
      </c>
    </row>
    <row r="14" ht="20.1" customHeight="1" spans="1:2">
      <c r="A14" s="522" t="s">
        <v>859</v>
      </c>
      <c r="B14" s="520">
        <v>343796</v>
      </c>
    </row>
    <row r="15" ht="20.1" customHeight="1" spans="1:2">
      <c r="A15" s="522" t="s">
        <v>860</v>
      </c>
      <c r="B15" s="520">
        <v>80000</v>
      </c>
    </row>
    <row r="16" ht="20.1" customHeight="1" spans="1:2">
      <c r="A16" s="522" t="s">
        <v>861</v>
      </c>
      <c r="B16" s="520">
        <v>91601</v>
      </c>
    </row>
    <row r="17" ht="20.1" customHeight="1" spans="1:2">
      <c r="A17" s="522" t="s">
        <v>862</v>
      </c>
      <c r="B17" s="520">
        <v>42346</v>
      </c>
    </row>
    <row r="18" ht="20.1" customHeight="1" spans="1:2">
      <c r="A18" s="522" t="s">
        <v>863</v>
      </c>
      <c r="B18" s="520">
        <v>29143</v>
      </c>
    </row>
    <row r="19" ht="20.1" customHeight="1" spans="1:2">
      <c r="A19" s="521" t="s">
        <v>864</v>
      </c>
      <c r="B19" s="520">
        <v>26326</v>
      </c>
    </row>
    <row r="20" ht="20.1" customHeight="1" spans="1:2">
      <c r="A20" s="522" t="s">
        <v>865</v>
      </c>
      <c r="B20" s="520">
        <v>25724</v>
      </c>
    </row>
    <row r="21" ht="20.1" customHeight="1" spans="1:2">
      <c r="A21" s="522" t="s">
        <v>866</v>
      </c>
      <c r="B21" s="520">
        <v>602</v>
      </c>
    </row>
    <row r="22" ht="20.1" customHeight="1" spans="1:2">
      <c r="A22" s="521" t="s">
        <v>540</v>
      </c>
      <c r="B22" s="520">
        <v>2731</v>
      </c>
    </row>
    <row r="23" ht="20.1" customHeight="1" spans="1:2">
      <c r="A23" s="521" t="s">
        <v>867</v>
      </c>
      <c r="B23" s="520">
        <v>162</v>
      </c>
    </row>
    <row r="24" ht="20.1" customHeight="1" spans="1:2">
      <c r="A24" s="522" t="s">
        <v>856</v>
      </c>
      <c r="B24" s="520">
        <v>1</v>
      </c>
    </row>
    <row r="25" ht="20.1" customHeight="1" spans="1:2">
      <c r="A25" s="522" t="s">
        <v>868</v>
      </c>
      <c r="B25" s="520">
        <v>161</v>
      </c>
    </row>
    <row r="26" ht="20.1" customHeight="1" spans="1:2">
      <c r="A26" s="521" t="s">
        <v>869</v>
      </c>
      <c r="B26" s="520">
        <v>2569</v>
      </c>
    </row>
    <row r="27" ht="20.1" customHeight="1" spans="1:2">
      <c r="A27" s="522" t="s">
        <v>870</v>
      </c>
      <c r="B27" s="520">
        <v>2569</v>
      </c>
    </row>
    <row r="28" ht="20.1" customHeight="1" spans="1:2">
      <c r="A28" s="521" t="s">
        <v>690</v>
      </c>
      <c r="B28" s="520">
        <v>174734</v>
      </c>
    </row>
    <row r="29" ht="20.1" customHeight="1" spans="1:2">
      <c r="A29" s="521" t="s">
        <v>871</v>
      </c>
      <c r="B29" s="520">
        <v>170000</v>
      </c>
    </row>
    <row r="30" ht="20.1" customHeight="1" spans="1:2">
      <c r="A30" s="522" t="s">
        <v>872</v>
      </c>
      <c r="B30" s="520">
        <v>170000</v>
      </c>
    </row>
    <row r="31" ht="20.1" customHeight="1" spans="1:2">
      <c r="A31" s="521" t="s">
        <v>873</v>
      </c>
      <c r="B31" s="520">
        <v>25</v>
      </c>
    </row>
    <row r="32" ht="20.1" customHeight="1" spans="1:2">
      <c r="A32" s="522" t="s">
        <v>874</v>
      </c>
      <c r="B32" s="520">
        <v>25</v>
      </c>
    </row>
    <row r="33" ht="20.1" customHeight="1" spans="1:2">
      <c r="A33" s="521" t="s">
        <v>875</v>
      </c>
      <c r="B33" s="520">
        <v>4709</v>
      </c>
    </row>
    <row r="34" ht="20.1" customHeight="1" spans="1:2">
      <c r="A34" s="522" t="s">
        <v>876</v>
      </c>
      <c r="B34" s="520">
        <v>2527</v>
      </c>
    </row>
    <row r="35" ht="20.1" customHeight="1" spans="1:2">
      <c r="A35" s="522" t="s">
        <v>877</v>
      </c>
      <c r="B35" s="520">
        <v>1688</v>
      </c>
    </row>
    <row r="36" ht="20.1" customHeight="1" spans="1:2">
      <c r="A36" s="522" t="s">
        <v>878</v>
      </c>
      <c r="B36" s="520">
        <v>61</v>
      </c>
    </row>
    <row r="37" ht="20.1" customHeight="1" spans="1:2">
      <c r="A37" s="522" t="s">
        <v>879</v>
      </c>
      <c r="B37" s="520">
        <v>102</v>
      </c>
    </row>
    <row r="38" ht="20.1" customHeight="1" spans="1:2">
      <c r="A38" s="522" t="s">
        <v>880</v>
      </c>
      <c r="B38" s="520">
        <v>139</v>
      </c>
    </row>
    <row r="39" ht="20.1" customHeight="1" spans="1:2">
      <c r="A39" s="522" t="s">
        <v>881</v>
      </c>
      <c r="B39" s="520">
        <v>192</v>
      </c>
    </row>
    <row r="40" ht="20.1" customHeight="1" spans="1:2">
      <c r="A40" s="521" t="s">
        <v>693</v>
      </c>
      <c r="B40" s="520">
        <v>36766</v>
      </c>
    </row>
    <row r="41" ht="20.1" customHeight="1" spans="1:2">
      <c r="A41" s="521" t="s">
        <v>882</v>
      </c>
      <c r="B41" s="520">
        <v>36766</v>
      </c>
    </row>
    <row r="42" ht="20.1" customHeight="1" spans="1:2">
      <c r="A42" s="522" t="s">
        <v>883</v>
      </c>
      <c r="B42" s="520">
        <v>20253</v>
      </c>
    </row>
    <row r="43" ht="20.1" customHeight="1" spans="1:2">
      <c r="A43" s="522" t="s">
        <v>884</v>
      </c>
      <c r="B43" s="520">
        <v>6486</v>
      </c>
    </row>
    <row r="44" ht="20.1" customHeight="1" spans="1:2">
      <c r="A44" s="522" t="s">
        <v>885</v>
      </c>
      <c r="B44" s="520">
        <v>10027</v>
      </c>
    </row>
    <row r="45" ht="20.1" customHeight="1" spans="1:2">
      <c r="A45" s="521" t="s">
        <v>697</v>
      </c>
      <c r="B45" s="520">
        <v>10</v>
      </c>
    </row>
    <row r="46" ht="20.1" customHeight="1" spans="1:2">
      <c r="A46" s="521" t="s">
        <v>886</v>
      </c>
      <c r="B46" s="520">
        <v>10</v>
      </c>
    </row>
    <row r="47" ht="20.1" customHeight="1" spans="1:2">
      <c r="A47" s="522" t="s">
        <v>887</v>
      </c>
      <c r="B47" s="520">
        <v>9</v>
      </c>
    </row>
    <row r="48" ht="20.1" customHeight="1" spans="1:2">
      <c r="A48" s="522" t="s">
        <v>888</v>
      </c>
      <c r="B48" s="520">
        <v>1</v>
      </c>
    </row>
    <row r="49" ht="20.1" customHeight="1" spans="1:2">
      <c r="A49" s="521" t="s">
        <v>889</v>
      </c>
      <c r="B49" s="520">
        <v>1566</v>
      </c>
    </row>
    <row r="50" ht="20.1" customHeight="1" spans="1:2">
      <c r="A50" s="521" t="s">
        <v>890</v>
      </c>
      <c r="B50" s="520">
        <v>327</v>
      </c>
    </row>
    <row r="51" ht="20.1" customHeight="1" spans="1:2">
      <c r="A51" s="522" t="s">
        <v>891</v>
      </c>
      <c r="B51" s="520">
        <v>110</v>
      </c>
    </row>
    <row r="52" ht="20.1" customHeight="1" spans="1:2">
      <c r="A52" s="522" t="s">
        <v>892</v>
      </c>
      <c r="B52" s="520">
        <v>154</v>
      </c>
    </row>
    <row r="53" ht="20.1" customHeight="1" spans="1:2">
      <c r="A53" s="522" t="s">
        <v>893</v>
      </c>
      <c r="B53" s="520">
        <v>63</v>
      </c>
    </row>
    <row r="54" ht="20.1" customHeight="1" spans="1:2">
      <c r="A54" s="521" t="s">
        <v>894</v>
      </c>
      <c r="B54" s="520">
        <v>1239</v>
      </c>
    </row>
    <row r="55" ht="20.1" customHeight="1" spans="1:2">
      <c r="A55" s="523" t="s">
        <v>895</v>
      </c>
      <c r="B55" s="524">
        <v>1239</v>
      </c>
    </row>
  </sheetData>
  <mergeCells count="2">
    <mergeCell ref="A1:B1"/>
    <mergeCell ref="A2:B2"/>
  </mergeCells>
  <printOptions horizontalCentered="1"/>
  <pageMargins left="0.236220472440945" right="0.236220472440945" top="0.511811023622047" bottom="0.511811023622047" header="0.236220472440945" footer="0.236220472440945"/>
  <pageSetup paperSize="9" firstPageNumber="27" orientation="portrait" blackAndWhite="1" useFirstPageNumber="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143"/>
  <sheetViews>
    <sheetView showZeros="0" workbookViewId="0">
      <selection activeCell="E11" sqref="E11"/>
    </sheetView>
  </sheetViews>
  <sheetFormatPr defaultColWidth="9" defaultRowHeight="20.1" customHeight="1" outlineLevelCol="2"/>
  <cols>
    <col min="1" max="1" width="69.375" style="140" customWidth="1"/>
    <col min="2" max="2" width="15.125" style="141" customWidth="1"/>
    <col min="3" max="3" width="11.875" style="143" customWidth="1"/>
    <col min="4" max="4" width="13" style="144" customWidth="1"/>
    <col min="5" max="16384" width="9" style="144"/>
  </cols>
  <sheetData>
    <row r="1" customHeight="1" spans="1:3">
      <c r="A1" s="63" t="s">
        <v>896</v>
      </c>
      <c r="B1" s="63"/>
      <c r="C1" s="63"/>
    </row>
    <row r="2" ht="29.25" customHeight="1" spans="1:3">
      <c r="A2" s="145" t="s">
        <v>897</v>
      </c>
      <c r="B2" s="145"/>
      <c r="C2" s="145"/>
    </row>
    <row r="3" customHeight="1" spans="1:3">
      <c r="A3" s="144"/>
      <c r="B3" s="502" t="s">
        <v>78</v>
      </c>
      <c r="C3" s="144"/>
    </row>
    <row r="4" ht="24" customHeight="1" spans="1:3">
      <c r="A4" s="258" t="s">
        <v>756</v>
      </c>
      <c r="B4" s="259" t="s">
        <v>80</v>
      </c>
      <c r="C4" s="144"/>
    </row>
    <row r="5" ht="24" customHeight="1" spans="1:3">
      <c r="A5" s="503" t="s">
        <v>898</v>
      </c>
      <c r="B5" s="504">
        <f>SUM(B6,B13,B23,B32,B37,B51,B67,B78,B90,B100,B117)</f>
        <v>14911</v>
      </c>
      <c r="C5" s="144"/>
    </row>
    <row r="6" s="501" customFormat="1" ht="24" customHeight="1" spans="1:2">
      <c r="A6" s="505" t="s">
        <v>899</v>
      </c>
      <c r="B6" s="506">
        <f>SUM(B7:B12)</f>
        <v>275</v>
      </c>
    </row>
    <row r="7" ht="24" customHeight="1" spans="1:3">
      <c r="A7" s="507" t="s">
        <v>900</v>
      </c>
      <c r="B7" s="508">
        <v>255</v>
      </c>
      <c r="C7" s="144"/>
    </row>
    <row r="8" ht="21" customHeight="1" spans="1:3">
      <c r="A8" s="507" t="s">
        <v>901</v>
      </c>
      <c r="B8" s="508">
        <v>5</v>
      </c>
      <c r="C8" s="144"/>
    </row>
    <row r="9" ht="21" customHeight="1" spans="1:3">
      <c r="A9" s="507" t="s">
        <v>902</v>
      </c>
      <c r="B9" s="508">
        <v>2</v>
      </c>
      <c r="C9" s="144"/>
    </row>
    <row r="10" ht="21" customHeight="1" spans="1:3">
      <c r="A10" s="507" t="s">
        <v>903</v>
      </c>
      <c r="B10" s="508">
        <v>2</v>
      </c>
      <c r="C10" s="144"/>
    </row>
    <row r="11" ht="21" customHeight="1" spans="1:3">
      <c r="A11" s="507" t="s">
        <v>904</v>
      </c>
      <c r="B11" s="508">
        <v>10</v>
      </c>
      <c r="C11" s="144"/>
    </row>
    <row r="12" ht="21" customHeight="1" spans="1:3">
      <c r="A12" s="507" t="s">
        <v>905</v>
      </c>
      <c r="B12" s="508">
        <v>1</v>
      </c>
      <c r="C12" s="144"/>
    </row>
    <row r="13" ht="21" customHeight="1" spans="1:3">
      <c r="A13" s="505" t="s">
        <v>906</v>
      </c>
      <c r="B13" s="509">
        <f>SUM(B14:B22)</f>
        <v>354</v>
      </c>
      <c r="C13" s="144"/>
    </row>
    <row r="14" ht="21" customHeight="1" spans="1:3">
      <c r="A14" s="507" t="s">
        <v>907</v>
      </c>
      <c r="B14" s="508">
        <v>22</v>
      </c>
      <c r="C14" s="144"/>
    </row>
    <row r="15" ht="21" customHeight="1" spans="1:3">
      <c r="A15" s="507" t="s">
        <v>908</v>
      </c>
      <c r="B15" s="508">
        <v>10</v>
      </c>
      <c r="C15" s="144"/>
    </row>
    <row r="16" ht="21" customHeight="1" spans="1:3">
      <c r="A16" s="507" t="s">
        <v>909</v>
      </c>
      <c r="B16" s="508">
        <v>139</v>
      </c>
      <c r="C16" s="144"/>
    </row>
    <row r="17" ht="21" customHeight="1" spans="1:3">
      <c r="A17" s="507" t="s">
        <v>901</v>
      </c>
      <c r="B17" s="508">
        <v>73</v>
      </c>
      <c r="C17" s="144"/>
    </row>
    <row r="18" ht="27.75" customHeight="1" spans="1:3">
      <c r="A18" s="507" t="s">
        <v>903</v>
      </c>
      <c r="B18" s="508">
        <v>2</v>
      </c>
      <c r="C18" s="144"/>
    </row>
    <row r="19" customHeight="1" spans="1:3">
      <c r="A19" s="507" t="s">
        <v>910</v>
      </c>
      <c r="B19" s="508">
        <v>6</v>
      </c>
      <c r="C19" s="144"/>
    </row>
    <row r="20" customHeight="1" spans="1:3">
      <c r="A20" s="507" t="s">
        <v>904</v>
      </c>
      <c r="B20" s="508">
        <v>28</v>
      </c>
      <c r="C20" s="144"/>
    </row>
    <row r="21" customHeight="1" spans="1:3">
      <c r="A21" s="507" t="s">
        <v>911</v>
      </c>
      <c r="B21" s="508">
        <v>70</v>
      </c>
      <c r="C21" s="144"/>
    </row>
    <row r="22" customHeight="1" spans="1:3">
      <c r="A22" s="507" t="s">
        <v>905</v>
      </c>
      <c r="B22" s="508">
        <v>4</v>
      </c>
      <c r="C22" s="144"/>
    </row>
    <row r="23" customHeight="1" spans="1:3">
      <c r="A23" s="510" t="s">
        <v>912</v>
      </c>
      <c r="B23" s="509">
        <f>SUM(B24:B31)</f>
        <v>334</v>
      </c>
      <c r="C23" s="144"/>
    </row>
    <row r="24" customHeight="1" spans="1:3">
      <c r="A24" s="507" t="s">
        <v>907</v>
      </c>
      <c r="B24" s="508">
        <v>122</v>
      </c>
      <c r="C24" s="144"/>
    </row>
    <row r="25" customHeight="1" spans="1:3">
      <c r="A25" s="507" t="s">
        <v>913</v>
      </c>
      <c r="B25" s="508">
        <v>150</v>
      </c>
      <c r="C25" s="144"/>
    </row>
    <row r="26" customHeight="1" spans="1:3">
      <c r="A26" s="507" t="s">
        <v>914</v>
      </c>
      <c r="B26" s="508">
        <v>9</v>
      </c>
      <c r="C26" s="144"/>
    </row>
    <row r="27" customHeight="1" spans="1:3">
      <c r="A27" s="507" t="s">
        <v>915</v>
      </c>
      <c r="B27" s="508">
        <v>7</v>
      </c>
      <c r="C27" s="144"/>
    </row>
    <row r="28" customHeight="1" spans="1:3">
      <c r="A28" s="507" t="s">
        <v>901</v>
      </c>
      <c r="B28" s="508">
        <v>12</v>
      </c>
      <c r="C28" s="144"/>
    </row>
    <row r="29" customHeight="1" spans="1:3">
      <c r="A29" s="507" t="s">
        <v>916</v>
      </c>
      <c r="B29" s="508">
        <v>18</v>
      </c>
      <c r="C29" s="144"/>
    </row>
    <row r="30" customHeight="1" spans="1:3">
      <c r="A30" s="507" t="s">
        <v>903</v>
      </c>
      <c r="B30" s="508">
        <v>12</v>
      </c>
      <c r="C30" s="144"/>
    </row>
    <row r="31" customHeight="1" spans="1:3">
      <c r="A31" s="507" t="s">
        <v>905</v>
      </c>
      <c r="B31" s="508">
        <v>4</v>
      </c>
      <c r="C31" s="144"/>
    </row>
    <row r="32" customHeight="1" spans="1:3">
      <c r="A32" s="510" t="s">
        <v>917</v>
      </c>
      <c r="B32" s="509">
        <f>SUM(B33:B36)</f>
        <v>136</v>
      </c>
      <c r="C32" s="144"/>
    </row>
    <row r="33" customHeight="1" spans="1:3">
      <c r="A33" s="507" t="s">
        <v>907</v>
      </c>
      <c r="B33" s="508">
        <v>13</v>
      </c>
      <c r="C33" s="144"/>
    </row>
    <row r="34" customHeight="1" spans="1:3">
      <c r="A34" s="507" t="s">
        <v>916</v>
      </c>
      <c r="B34" s="508">
        <v>100</v>
      </c>
      <c r="C34" s="144"/>
    </row>
    <row r="35" customHeight="1" spans="1:3">
      <c r="A35" s="507" t="s">
        <v>903</v>
      </c>
      <c r="B35" s="508">
        <v>18</v>
      </c>
      <c r="C35" s="144"/>
    </row>
    <row r="36" customHeight="1" spans="1:3">
      <c r="A36" s="507" t="s">
        <v>905</v>
      </c>
      <c r="B36" s="508">
        <v>5</v>
      </c>
      <c r="C36" s="144"/>
    </row>
    <row r="37" customHeight="1" spans="1:3">
      <c r="A37" s="510" t="s">
        <v>918</v>
      </c>
      <c r="B37" s="509">
        <f>SUM(B38:B50)</f>
        <v>2305</v>
      </c>
      <c r="C37" s="144"/>
    </row>
    <row r="38" customHeight="1" spans="1:3">
      <c r="A38" s="507" t="s">
        <v>907</v>
      </c>
      <c r="B38" s="508">
        <v>8</v>
      </c>
      <c r="C38" s="144"/>
    </row>
    <row r="39" customHeight="1" spans="1:3">
      <c r="A39" s="507" t="s">
        <v>919</v>
      </c>
      <c r="B39" s="508">
        <v>5</v>
      </c>
      <c r="C39" s="144"/>
    </row>
    <row r="40" customHeight="1" spans="1:3">
      <c r="A40" s="507" t="s">
        <v>920</v>
      </c>
      <c r="B40" s="508">
        <v>1127</v>
      </c>
      <c r="C40" s="144"/>
    </row>
    <row r="41" customHeight="1" spans="1:3">
      <c r="A41" s="507" t="s">
        <v>921</v>
      </c>
      <c r="B41" s="508">
        <v>326</v>
      </c>
      <c r="C41" s="144"/>
    </row>
    <row r="42" customHeight="1" spans="1:3">
      <c r="A42" s="507" t="s">
        <v>922</v>
      </c>
      <c r="B42" s="508">
        <v>263</v>
      </c>
      <c r="C42" s="144"/>
    </row>
    <row r="43" customHeight="1" spans="1:3">
      <c r="A43" s="507" t="s">
        <v>923</v>
      </c>
      <c r="B43" s="508">
        <v>288</v>
      </c>
      <c r="C43" s="144"/>
    </row>
    <row r="44" customHeight="1" spans="1:3">
      <c r="A44" s="507" t="s">
        <v>924</v>
      </c>
      <c r="B44" s="508">
        <v>75</v>
      </c>
      <c r="C44" s="144"/>
    </row>
    <row r="45" customHeight="1" spans="1:3">
      <c r="A45" s="507" t="s">
        <v>901</v>
      </c>
      <c r="B45" s="508">
        <v>11</v>
      </c>
      <c r="C45" s="144"/>
    </row>
    <row r="46" customHeight="1" spans="1:3">
      <c r="A46" s="507" t="s">
        <v>916</v>
      </c>
      <c r="B46" s="508">
        <v>60</v>
      </c>
      <c r="C46" s="144"/>
    </row>
    <row r="47" customHeight="1" spans="1:3">
      <c r="A47" s="507" t="s">
        <v>925</v>
      </c>
      <c r="B47" s="508">
        <v>117</v>
      </c>
      <c r="C47" s="144"/>
    </row>
    <row r="48" customHeight="1" spans="1:3">
      <c r="A48" s="507" t="s">
        <v>903</v>
      </c>
      <c r="B48" s="508">
        <v>18</v>
      </c>
      <c r="C48" s="144"/>
    </row>
    <row r="49" customHeight="1" spans="1:3">
      <c r="A49" s="507" t="s">
        <v>905</v>
      </c>
      <c r="B49" s="508">
        <v>4</v>
      </c>
      <c r="C49" s="144"/>
    </row>
    <row r="50" customHeight="1" spans="1:3">
      <c r="A50" s="507" t="s">
        <v>926</v>
      </c>
      <c r="B50" s="508">
        <v>3</v>
      </c>
      <c r="C50" s="144"/>
    </row>
    <row r="51" customHeight="1" spans="1:3">
      <c r="A51" s="510" t="s">
        <v>927</v>
      </c>
      <c r="B51" s="509">
        <f>SUM(B52:B66)</f>
        <v>641</v>
      </c>
      <c r="C51" s="144"/>
    </row>
    <row r="52" customHeight="1" spans="1:3">
      <c r="A52" s="507" t="s">
        <v>928</v>
      </c>
      <c r="B52" s="508">
        <v>110</v>
      </c>
      <c r="C52" s="144"/>
    </row>
    <row r="53" customHeight="1" spans="1:3">
      <c r="A53" s="507" t="s">
        <v>929</v>
      </c>
      <c r="B53" s="508">
        <v>4</v>
      </c>
      <c r="C53" s="144"/>
    </row>
    <row r="54" customHeight="1" spans="1:3">
      <c r="A54" s="507" t="s">
        <v>930</v>
      </c>
      <c r="B54" s="508">
        <v>34</v>
      </c>
      <c r="C54" s="144"/>
    </row>
    <row r="55" customHeight="1" spans="1:3">
      <c r="A55" s="507" t="s">
        <v>931</v>
      </c>
      <c r="B55" s="508">
        <v>105</v>
      </c>
      <c r="C55" s="144"/>
    </row>
    <row r="56" customHeight="1" spans="1:3">
      <c r="A56" s="507" t="s">
        <v>932</v>
      </c>
      <c r="B56" s="508">
        <v>47</v>
      </c>
      <c r="C56" s="144"/>
    </row>
    <row r="57" customHeight="1" spans="1:3">
      <c r="A57" s="507" t="s">
        <v>933</v>
      </c>
      <c r="B57" s="508">
        <v>7</v>
      </c>
      <c r="C57" s="144"/>
    </row>
    <row r="58" customHeight="1" spans="1:3">
      <c r="A58" s="507" t="s">
        <v>924</v>
      </c>
      <c r="B58" s="508">
        <v>133</v>
      </c>
      <c r="C58" s="144"/>
    </row>
    <row r="59" customHeight="1" spans="1:3">
      <c r="A59" s="507" t="s">
        <v>915</v>
      </c>
      <c r="B59" s="508">
        <v>7</v>
      </c>
      <c r="C59" s="144"/>
    </row>
    <row r="60" customHeight="1" spans="1:3">
      <c r="A60" s="507" t="s">
        <v>901</v>
      </c>
      <c r="B60" s="508">
        <v>12</v>
      </c>
      <c r="C60" s="144"/>
    </row>
    <row r="61" customHeight="1" spans="1:3">
      <c r="A61" s="507" t="s">
        <v>916</v>
      </c>
      <c r="B61" s="508">
        <v>60</v>
      </c>
      <c r="C61" s="144"/>
    </row>
    <row r="62" customHeight="1" spans="1:3">
      <c r="A62" s="507" t="s">
        <v>934</v>
      </c>
      <c r="B62" s="508">
        <v>87</v>
      </c>
      <c r="C62" s="144"/>
    </row>
    <row r="63" customHeight="1" spans="1:3">
      <c r="A63" s="507" t="s">
        <v>903</v>
      </c>
      <c r="B63" s="508">
        <v>18</v>
      </c>
      <c r="C63" s="144"/>
    </row>
    <row r="64" customHeight="1" spans="1:3">
      <c r="A64" s="507" t="s">
        <v>904</v>
      </c>
      <c r="B64" s="508">
        <v>10</v>
      </c>
      <c r="C64" s="144"/>
    </row>
    <row r="65" customHeight="1" spans="1:3">
      <c r="A65" s="507" t="s">
        <v>905</v>
      </c>
      <c r="B65" s="508">
        <v>6</v>
      </c>
      <c r="C65" s="144"/>
    </row>
    <row r="66" customHeight="1" spans="1:3">
      <c r="A66" s="507" t="s">
        <v>935</v>
      </c>
      <c r="B66" s="508">
        <v>1</v>
      </c>
      <c r="C66" s="144"/>
    </row>
    <row r="67" customHeight="1" spans="1:3">
      <c r="A67" s="510" t="s">
        <v>936</v>
      </c>
      <c r="B67" s="509">
        <f>SUM(B68:B77)</f>
        <v>977</v>
      </c>
      <c r="C67" s="144"/>
    </row>
    <row r="68" customHeight="1" spans="1:3">
      <c r="A68" s="507" t="s">
        <v>937</v>
      </c>
      <c r="B68" s="508">
        <v>3</v>
      </c>
      <c r="C68" s="144"/>
    </row>
    <row r="69" customHeight="1" spans="1:3">
      <c r="A69" s="507" t="s">
        <v>938</v>
      </c>
      <c r="B69" s="508">
        <v>1</v>
      </c>
      <c r="C69" s="144"/>
    </row>
    <row r="70" customHeight="1" spans="1:3">
      <c r="A70" s="507" t="s">
        <v>939</v>
      </c>
      <c r="B70" s="508">
        <v>318</v>
      </c>
      <c r="C70" s="144"/>
    </row>
    <row r="71" customHeight="1" spans="1:3">
      <c r="A71" s="507" t="s">
        <v>940</v>
      </c>
      <c r="B71" s="508">
        <v>312</v>
      </c>
      <c r="C71" s="144"/>
    </row>
    <row r="72" customHeight="1" spans="1:3">
      <c r="A72" s="507" t="s">
        <v>941</v>
      </c>
      <c r="B72" s="508">
        <v>102</v>
      </c>
      <c r="C72" s="144"/>
    </row>
    <row r="73" customHeight="1" spans="1:3">
      <c r="A73" s="507" t="s">
        <v>942</v>
      </c>
      <c r="B73" s="508">
        <v>173</v>
      </c>
      <c r="C73" s="144"/>
    </row>
    <row r="74" customHeight="1" spans="1:3">
      <c r="A74" s="507" t="s">
        <v>901</v>
      </c>
      <c r="B74" s="508">
        <v>27</v>
      </c>
      <c r="C74" s="144"/>
    </row>
    <row r="75" customHeight="1" spans="1:3">
      <c r="A75" s="507" t="s">
        <v>902</v>
      </c>
      <c r="B75" s="508">
        <v>8</v>
      </c>
      <c r="C75" s="144"/>
    </row>
    <row r="76" customHeight="1" spans="1:3">
      <c r="A76" s="507" t="s">
        <v>904</v>
      </c>
      <c r="B76" s="508">
        <v>30</v>
      </c>
      <c r="C76" s="144"/>
    </row>
    <row r="77" customHeight="1" spans="1:3">
      <c r="A77" s="507" t="s">
        <v>905</v>
      </c>
      <c r="B77" s="508">
        <v>3</v>
      </c>
      <c r="C77" s="144"/>
    </row>
    <row r="78" customHeight="1" spans="1:3">
      <c r="A78" s="510" t="s">
        <v>943</v>
      </c>
      <c r="B78" s="509">
        <f>SUM(B79:B89)</f>
        <v>792</v>
      </c>
      <c r="C78" s="144"/>
    </row>
    <row r="79" customHeight="1" spans="1:3">
      <c r="A79" s="507" t="s">
        <v>944</v>
      </c>
      <c r="B79" s="508">
        <v>3</v>
      </c>
      <c r="C79" s="144"/>
    </row>
    <row r="80" customHeight="1" spans="1:3">
      <c r="A80" s="507" t="s">
        <v>937</v>
      </c>
      <c r="B80" s="508">
        <v>9</v>
      </c>
      <c r="C80" s="144"/>
    </row>
    <row r="81" customHeight="1" spans="1:3">
      <c r="A81" s="507" t="s">
        <v>945</v>
      </c>
      <c r="B81" s="508">
        <v>151</v>
      </c>
      <c r="C81" s="144"/>
    </row>
    <row r="82" customHeight="1" spans="1:3">
      <c r="A82" s="507" t="s">
        <v>946</v>
      </c>
      <c r="B82" s="508">
        <v>480</v>
      </c>
      <c r="C82" s="144"/>
    </row>
    <row r="83" customHeight="1" spans="1:3">
      <c r="A83" s="507" t="s">
        <v>924</v>
      </c>
      <c r="B83" s="508">
        <v>97</v>
      </c>
      <c r="C83" s="144"/>
    </row>
    <row r="84" customHeight="1" spans="1:3">
      <c r="A84" s="507" t="s">
        <v>901</v>
      </c>
      <c r="B84" s="508">
        <v>10</v>
      </c>
      <c r="C84" s="144"/>
    </row>
    <row r="85" customHeight="1" spans="1:3">
      <c r="A85" s="507" t="s">
        <v>903</v>
      </c>
      <c r="B85" s="508">
        <v>20</v>
      </c>
      <c r="C85" s="144"/>
    </row>
    <row r="86" customHeight="1" spans="1:3">
      <c r="A86" s="507" t="s">
        <v>904</v>
      </c>
      <c r="B86" s="508">
        <v>16</v>
      </c>
      <c r="C86" s="144"/>
    </row>
    <row r="87" customHeight="1" spans="1:3">
      <c r="A87" s="507" t="s">
        <v>905</v>
      </c>
      <c r="B87" s="508">
        <v>4</v>
      </c>
      <c r="C87" s="144"/>
    </row>
    <row r="88" customHeight="1" spans="1:3">
      <c r="A88" s="507" t="s">
        <v>935</v>
      </c>
      <c r="B88" s="508">
        <v>1</v>
      </c>
      <c r="C88" s="144"/>
    </row>
    <row r="89" customHeight="1" spans="1:3">
      <c r="A89" s="507" t="s">
        <v>947</v>
      </c>
      <c r="B89" s="508">
        <v>1</v>
      </c>
      <c r="C89" s="144"/>
    </row>
    <row r="90" customHeight="1" spans="1:3">
      <c r="A90" s="510" t="s">
        <v>948</v>
      </c>
      <c r="B90" s="509">
        <f>SUM(B91:B99)</f>
        <v>2763</v>
      </c>
      <c r="C90" s="144"/>
    </row>
    <row r="91" customHeight="1" spans="1:3">
      <c r="A91" s="507" t="s">
        <v>949</v>
      </c>
      <c r="B91" s="508">
        <v>6</v>
      </c>
      <c r="C91" s="144"/>
    </row>
    <row r="92" customHeight="1" spans="1:3">
      <c r="A92" s="507" t="s">
        <v>950</v>
      </c>
      <c r="B92" s="508">
        <v>5</v>
      </c>
      <c r="C92" s="144"/>
    </row>
    <row r="93" customHeight="1" spans="1:3">
      <c r="A93" s="507" t="s">
        <v>951</v>
      </c>
      <c r="B93" s="508">
        <v>1000</v>
      </c>
      <c r="C93" s="144"/>
    </row>
    <row r="94" customHeight="1" spans="1:3">
      <c r="A94" s="507" t="s">
        <v>952</v>
      </c>
      <c r="B94" s="508">
        <v>38</v>
      </c>
      <c r="C94" s="144"/>
    </row>
    <row r="95" customHeight="1" spans="1:3">
      <c r="A95" s="507" t="s">
        <v>953</v>
      </c>
      <c r="B95" s="508">
        <v>104</v>
      </c>
      <c r="C95" s="144"/>
    </row>
    <row r="96" customHeight="1" spans="1:3">
      <c r="A96" s="507" t="s">
        <v>903</v>
      </c>
      <c r="B96" s="508">
        <v>22</v>
      </c>
      <c r="C96" s="144"/>
    </row>
    <row r="97" customHeight="1" spans="1:3">
      <c r="A97" s="507" t="s">
        <v>901</v>
      </c>
      <c r="B97" s="508">
        <v>1581</v>
      </c>
      <c r="C97" s="144"/>
    </row>
    <row r="98" customHeight="1" spans="1:3">
      <c r="A98" s="507" t="s">
        <v>905</v>
      </c>
      <c r="B98" s="508">
        <v>6</v>
      </c>
      <c r="C98" s="144"/>
    </row>
    <row r="99" customHeight="1" spans="1:3">
      <c r="A99" s="507" t="s">
        <v>935</v>
      </c>
      <c r="B99" s="508">
        <v>1</v>
      </c>
      <c r="C99" s="144"/>
    </row>
    <row r="100" customHeight="1" spans="1:3">
      <c r="A100" s="510" t="s">
        <v>954</v>
      </c>
      <c r="B100" s="509">
        <f>SUM(B101:B116)</f>
        <v>1803</v>
      </c>
      <c r="C100" s="144"/>
    </row>
    <row r="101" customHeight="1" spans="1:3">
      <c r="A101" s="507" t="s">
        <v>955</v>
      </c>
      <c r="B101" s="508">
        <v>259</v>
      </c>
      <c r="C101" s="144"/>
    </row>
    <row r="102" customHeight="1" spans="1:3">
      <c r="A102" s="507" t="s">
        <v>956</v>
      </c>
      <c r="B102" s="508">
        <v>215</v>
      </c>
      <c r="C102" s="144"/>
    </row>
    <row r="103" customHeight="1" spans="1:3">
      <c r="A103" s="507" t="s">
        <v>957</v>
      </c>
      <c r="B103" s="508">
        <v>298</v>
      </c>
      <c r="C103" s="144"/>
    </row>
    <row r="104" customHeight="1" spans="1:3">
      <c r="A104" s="507" t="s">
        <v>958</v>
      </c>
      <c r="B104" s="508">
        <v>500</v>
      </c>
      <c r="C104" s="144"/>
    </row>
    <row r="105" customHeight="1" spans="1:3">
      <c r="A105" s="507" t="s">
        <v>959</v>
      </c>
      <c r="B105" s="508">
        <v>100</v>
      </c>
      <c r="C105" s="144"/>
    </row>
    <row r="106" customHeight="1" spans="1:3">
      <c r="A106" s="507" t="s">
        <v>960</v>
      </c>
      <c r="B106" s="508">
        <v>73</v>
      </c>
      <c r="C106" s="144"/>
    </row>
    <row r="107" customHeight="1" spans="1:3">
      <c r="A107" s="507" t="s">
        <v>961</v>
      </c>
      <c r="B107" s="508">
        <v>100</v>
      </c>
      <c r="C107" s="144"/>
    </row>
    <row r="108" customHeight="1" spans="1:3">
      <c r="A108" s="507" t="s">
        <v>962</v>
      </c>
      <c r="B108" s="508">
        <v>3</v>
      </c>
      <c r="C108" s="144"/>
    </row>
    <row r="109" customHeight="1" spans="1:3">
      <c r="A109" s="507" t="s">
        <v>963</v>
      </c>
      <c r="B109" s="508">
        <v>3</v>
      </c>
      <c r="C109" s="144"/>
    </row>
    <row r="110" customHeight="1" spans="1:3">
      <c r="A110" s="507" t="s">
        <v>964</v>
      </c>
      <c r="B110" s="508">
        <v>16</v>
      </c>
      <c r="C110" s="144"/>
    </row>
    <row r="111" customHeight="1" spans="1:3">
      <c r="A111" s="507" t="s">
        <v>924</v>
      </c>
      <c r="B111" s="508">
        <v>121</v>
      </c>
      <c r="C111" s="144"/>
    </row>
    <row r="112" customHeight="1" spans="1:3">
      <c r="A112" s="507" t="s">
        <v>901</v>
      </c>
      <c r="B112" s="508">
        <v>38</v>
      </c>
      <c r="C112" s="144"/>
    </row>
    <row r="113" customHeight="1" spans="1:3">
      <c r="A113" s="507" t="s">
        <v>916</v>
      </c>
      <c r="B113" s="508">
        <v>60</v>
      </c>
      <c r="C113" s="144"/>
    </row>
    <row r="114" customHeight="1" spans="1:3">
      <c r="A114" s="507" t="s">
        <v>903</v>
      </c>
      <c r="B114" s="508">
        <v>12</v>
      </c>
      <c r="C114" s="144"/>
    </row>
    <row r="115" customHeight="1" spans="1:3">
      <c r="A115" s="507" t="s">
        <v>905</v>
      </c>
      <c r="B115" s="508">
        <v>4</v>
      </c>
      <c r="C115" s="144"/>
    </row>
    <row r="116" customHeight="1" spans="1:3">
      <c r="A116" s="507" t="s">
        <v>926</v>
      </c>
      <c r="B116" s="508">
        <v>1</v>
      </c>
      <c r="C116" s="144"/>
    </row>
    <row r="117" customHeight="1" spans="1:3">
      <c r="A117" s="510" t="s">
        <v>965</v>
      </c>
      <c r="B117" s="509">
        <f>SUM(B118:B143)</f>
        <v>4531</v>
      </c>
      <c r="C117" s="144"/>
    </row>
    <row r="118" customHeight="1" spans="1:3">
      <c r="A118" s="507" t="s">
        <v>966</v>
      </c>
      <c r="B118" s="508">
        <v>115</v>
      </c>
      <c r="C118" s="144"/>
    </row>
    <row r="119" customHeight="1" spans="1:3">
      <c r="A119" s="507" t="s">
        <v>907</v>
      </c>
      <c r="B119" s="508">
        <v>1</v>
      </c>
      <c r="C119" s="144"/>
    </row>
    <row r="120" customHeight="1" spans="1:3">
      <c r="A120" s="507" t="s">
        <v>967</v>
      </c>
      <c r="B120" s="508">
        <v>22</v>
      </c>
      <c r="C120" s="144"/>
    </row>
    <row r="121" customHeight="1" spans="1:3">
      <c r="A121" s="507" t="s">
        <v>968</v>
      </c>
      <c r="B121" s="508">
        <v>3</v>
      </c>
      <c r="C121" s="144"/>
    </row>
    <row r="122" customHeight="1" spans="1:3">
      <c r="A122" s="507" t="s">
        <v>945</v>
      </c>
      <c r="B122" s="508">
        <v>84</v>
      </c>
      <c r="C122" s="144"/>
    </row>
    <row r="123" customHeight="1" spans="1:3">
      <c r="A123" s="507" t="s">
        <v>969</v>
      </c>
      <c r="B123" s="508">
        <v>840</v>
      </c>
      <c r="C123" s="144"/>
    </row>
    <row r="124" customHeight="1" spans="1:3">
      <c r="A124" s="507" t="s">
        <v>970</v>
      </c>
      <c r="B124" s="508">
        <v>480</v>
      </c>
      <c r="C124" s="144"/>
    </row>
    <row r="125" customHeight="1" spans="1:3">
      <c r="A125" s="507" t="s">
        <v>971</v>
      </c>
      <c r="B125" s="508">
        <v>96</v>
      </c>
      <c r="C125" s="144"/>
    </row>
    <row r="126" customHeight="1" spans="1:3">
      <c r="A126" s="507" t="s">
        <v>972</v>
      </c>
      <c r="B126" s="508">
        <v>169</v>
      </c>
      <c r="C126" s="144"/>
    </row>
    <row r="127" customHeight="1" spans="1:3">
      <c r="A127" s="507" t="s">
        <v>964</v>
      </c>
      <c r="B127" s="508">
        <v>67</v>
      </c>
      <c r="C127" s="144"/>
    </row>
    <row r="128" customHeight="1" spans="1:3">
      <c r="A128" s="507" t="s">
        <v>973</v>
      </c>
      <c r="B128" s="508">
        <v>179</v>
      </c>
      <c r="C128" s="144"/>
    </row>
    <row r="129" customHeight="1" spans="1:3">
      <c r="A129" s="507" t="s">
        <v>974</v>
      </c>
      <c r="B129" s="508">
        <v>55</v>
      </c>
      <c r="C129" s="144"/>
    </row>
    <row r="130" customHeight="1" spans="1:3">
      <c r="A130" s="507" t="s">
        <v>975</v>
      </c>
      <c r="B130" s="508">
        <v>17</v>
      </c>
      <c r="C130" s="144"/>
    </row>
    <row r="131" customHeight="1" spans="1:3">
      <c r="A131" s="507" t="s">
        <v>976</v>
      </c>
      <c r="B131" s="508">
        <v>100</v>
      </c>
      <c r="C131" s="144"/>
    </row>
    <row r="132" customHeight="1" spans="1:3">
      <c r="A132" s="507" t="s">
        <v>977</v>
      </c>
      <c r="B132" s="508">
        <v>135</v>
      </c>
      <c r="C132" s="144"/>
    </row>
    <row r="133" customHeight="1" spans="1:3">
      <c r="A133" s="507" t="s">
        <v>978</v>
      </c>
      <c r="B133" s="508">
        <v>100</v>
      </c>
      <c r="C133" s="144"/>
    </row>
    <row r="134" customHeight="1" spans="1:3">
      <c r="A134" s="507" t="s">
        <v>915</v>
      </c>
      <c r="B134" s="508">
        <v>6</v>
      </c>
      <c r="C134" s="144"/>
    </row>
    <row r="135" customHeight="1" spans="1:3">
      <c r="A135" s="507" t="s">
        <v>979</v>
      </c>
      <c r="B135" s="508">
        <v>10</v>
      </c>
      <c r="C135" s="144"/>
    </row>
    <row r="136" customHeight="1" spans="1:3">
      <c r="A136" s="507" t="s">
        <v>980</v>
      </c>
      <c r="B136" s="508">
        <v>11</v>
      </c>
      <c r="C136" s="144"/>
    </row>
    <row r="137" customHeight="1" spans="1:3">
      <c r="A137" s="507" t="s">
        <v>981</v>
      </c>
      <c r="B137" s="508">
        <v>1700</v>
      </c>
      <c r="C137" s="144"/>
    </row>
    <row r="138" customHeight="1" spans="1:3">
      <c r="A138" s="507" t="s">
        <v>982</v>
      </c>
      <c r="B138" s="508">
        <v>169</v>
      </c>
      <c r="C138" s="144"/>
    </row>
    <row r="139" customHeight="1" spans="1:3">
      <c r="A139" s="507" t="s">
        <v>983</v>
      </c>
      <c r="B139" s="508">
        <v>50</v>
      </c>
      <c r="C139" s="144"/>
    </row>
    <row r="140" customHeight="1" spans="1:3">
      <c r="A140" s="507" t="s">
        <v>901</v>
      </c>
      <c r="B140" s="508">
        <v>45</v>
      </c>
      <c r="C140" s="144"/>
    </row>
    <row r="141" customHeight="1" spans="1:3">
      <c r="A141" s="507" t="s">
        <v>916</v>
      </c>
      <c r="B141" s="508">
        <v>60</v>
      </c>
      <c r="C141" s="144"/>
    </row>
    <row r="142" customHeight="1" spans="1:3">
      <c r="A142" s="507" t="s">
        <v>903</v>
      </c>
      <c r="B142" s="508">
        <v>14</v>
      </c>
      <c r="C142" s="144"/>
    </row>
    <row r="143" customHeight="1" spans="1:3">
      <c r="A143" s="511" t="s">
        <v>905</v>
      </c>
      <c r="B143" s="512">
        <v>3</v>
      </c>
      <c r="C143" s="144"/>
    </row>
  </sheetData>
  <mergeCells count="2">
    <mergeCell ref="A1:B1"/>
    <mergeCell ref="A2:B2"/>
  </mergeCells>
  <printOptions horizontalCentered="1"/>
  <pageMargins left="0.15748031496063" right="0.15748031496063" top="0.511811023622047" bottom="0.67" header="0.31496062992126" footer="0.31496062992126"/>
  <pageSetup paperSize="9" firstPageNumber="29" orientation="portrait" blackAndWhite="1" useFirstPageNumber="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FF00"/>
  </sheetPr>
  <dimension ref="A1:N28"/>
  <sheetViews>
    <sheetView showZeros="0" workbookViewId="0">
      <selection activeCell="N5" sqref="N5"/>
    </sheetView>
  </sheetViews>
  <sheetFormatPr defaultColWidth="12.75" defaultRowHeight="13.5"/>
  <cols>
    <col min="1" max="1" width="14.375" style="459" customWidth="1"/>
    <col min="2" max="2" width="9.125" style="460" customWidth="1"/>
    <col min="3" max="3" width="10.75" style="460" customWidth="1"/>
    <col min="4" max="4" width="6.875" style="460" customWidth="1"/>
    <col min="5" max="5" width="9.25" style="460" customWidth="1"/>
    <col min="6" max="6" width="8.625" style="460" customWidth="1"/>
    <col min="7" max="7" width="10.25" style="460" customWidth="1"/>
    <col min="8" max="8" width="29.125" style="108" customWidth="1"/>
    <col min="9" max="9" width="8.125" style="109" customWidth="1"/>
    <col min="10" max="10" width="10.625" style="109" customWidth="1"/>
    <col min="11" max="11" width="6.5" style="109" customWidth="1"/>
    <col min="12" max="12" width="8.125" style="109" customWidth="1"/>
    <col min="13" max="13" width="8.75" style="109" customWidth="1"/>
    <col min="14" max="256" width="9" style="459" customWidth="1"/>
    <col min="257" max="257" width="29.625" style="459" customWidth="1"/>
    <col min="258" max="258" width="12.75" style="459"/>
    <col min="259" max="259" width="29.75" style="459" customWidth="1"/>
    <col min="260" max="260" width="17" style="459" customWidth="1"/>
    <col min="261" max="261" width="37" style="459" customWidth="1"/>
    <col min="262" max="262" width="17.375" style="459" customWidth="1"/>
    <col min="263" max="512" width="9" style="459" customWidth="1"/>
    <col min="513" max="513" width="29.625" style="459" customWidth="1"/>
    <col min="514" max="514" width="12.75" style="459"/>
    <col min="515" max="515" width="29.75" style="459" customWidth="1"/>
    <col min="516" max="516" width="17" style="459" customWidth="1"/>
    <col min="517" max="517" width="37" style="459" customWidth="1"/>
    <col min="518" max="518" width="17.375" style="459" customWidth="1"/>
    <col min="519" max="768" width="9" style="459" customWidth="1"/>
    <col min="769" max="769" width="29.625" style="459" customWidth="1"/>
    <col min="770" max="770" width="12.75" style="459"/>
    <col min="771" max="771" width="29.75" style="459" customWidth="1"/>
    <col min="772" max="772" width="17" style="459" customWidth="1"/>
    <col min="773" max="773" width="37" style="459" customWidth="1"/>
    <col min="774" max="774" width="17.375" style="459" customWidth="1"/>
    <col min="775" max="1024" width="9" style="459" customWidth="1"/>
    <col min="1025" max="1025" width="29.625" style="459" customWidth="1"/>
    <col min="1026" max="1026" width="12.75" style="459"/>
    <col min="1027" max="1027" width="29.75" style="459" customWidth="1"/>
    <col min="1028" max="1028" width="17" style="459" customWidth="1"/>
    <col min="1029" max="1029" width="37" style="459" customWidth="1"/>
    <col min="1030" max="1030" width="17.375" style="459" customWidth="1"/>
    <col min="1031" max="1280" width="9" style="459" customWidth="1"/>
    <col min="1281" max="1281" width="29.625" style="459" customWidth="1"/>
    <col min="1282" max="1282" width="12.75" style="459"/>
    <col min="1283" max="1283" width="29.75" style="459" customWidth="1"/>
    <col min="1284" max="1284" width="17" style="459" customWidth="1"/>
    <col min="1285" max="1285" width="37" style="459" customWidth="1"/>
    <col min="1286" max="1286" width="17.375" style="459" customWidth="1"/>
    <col min="1287" max="1536" width="9" style="459" customWidth="1"/>
    <col min="1537" max="1537" width="29.625" style="459" customWidth="1"/>
    <col min="1538" max="1538" width="12.75" style="459"/>
    <col min="1539" max="1539" width="29.75" style="459" customWidth="1"/>
    <col min="1540" max="1540" width="17" style="459" customWidth="1"/>
    <col min="1541" max="1541" width="37" style="459" customWidth="1"/>
    <col min="1542" max="1542" width="17.375" style="459" customWidth="1"/>
    <col min="1543" max="1792" width="9" style="459" customWidth="1"/>
    <col min="1793" max="1793" width="29.625" style="459" customWidth="1"/>
    <col min="1794" max="1794" width="12.75" style="459"/>
    <col min="1795" max="1795" width="29.75" style="459" customWidth="1"/>
    <col min="1796" max="1796" width="17" style="459" customWidth="1"/>
    <col min="1797" max="1797" width="37" style="459" customWidth="1"/>
    <col min="1798" max="1798" width="17.375" style="459" customWidth="1"/>
    <col min="1799" max="2048" width="9" style="459" customWidth="1"/>
    <col min="2049" max="2049" width="29.625" style="459" customWidth="1"/>
    <col min="2050" max="2050" width="12.75" style="459"/>
    <col min="2051" max="2051" width="29.75" style="459" customWidth="1"/>
    <col min="2052" max="2052" width="17" style="459" customWidth="1"/>
    <col min="2053" max="2053" width="37" style="459" customWidth="1"/>
    <col min="2054" max="2054" width="17.375" style="459" customWidth="1"/>
    <col min="2055" max="2304" width="9" style="459" customWidth="1"/>
    <col min="2305" max="2305" width="29.625" style="459" customWidth="1"/>
    <col min="2306" max="2306" width="12.75" style="459"/>
    <col min="2307" max="2307" width="29.75" style="459" customWidth="1"/>
    <col min="2308" max="2308" width="17" style="459" customWidth="1"/>
    <col min="2309" max="2309" width="37" style="459" customWidth="1"/>
    <col min="2310" max="2310" width="17.375" style="459" customWidth="1"/>
    <col min="2311" max="2560" width="9" style="459" customWidth="1"/>
    <col min="2561" max="2561" width="29.625" style="459" customWidth="1"/>
    <col min="2562" max="2562" width="12.75" style="459"/>
    <col min="2563" max="2563" width="29.75" style="459" customWidth="1"/>
    <col min="2564" max="2564" width="17" style="459" customWidth="1"/>
    <col min="2565" max="2565" width="37" style="459" customWidth="1"/>
    <col min="2566" max="2566" width="17.375" style="459" customWidth="1"/>
    <col min="2567" max="2816" width="9" style="459" customWidth="1"/>
    <col min="2817" max="2817" width="29.625" style="459" customWidth="1"/>
    <col min="2818" max="2818" width="12.75" style="459"/>
    <col min="2819" max="2819" width="29.75" style="459" customWidth="1"/>
    <col min="2820" max="2820" width="17" style="459" customWidth="1"/>
    <col min="2821" max="2821" width="37" style="459" customWidth="1"/>
    <col min="2822" max="2822" width="17.375" style="459" customWidth="1"/>
    <col min="2823" max="3072" width="9" style="459" customWidth="1"/>
    <col min="3073" max="3073" width="29.625" style="459" customWidth="1"/>
    <col min="3074" max="3074" width="12.75" style="459"/>
    <col min="3075" max="3075" width="29.75" style="459" customWidth="1"/>
    <col min="3076" max="3076" width="17" style="459" customWidth="1"/>
    <col min="3077" max="3077" width="37" style="459" customWidth="1"/>
    <col min="3078" max="3078" width="17.375" style="459" customWidth="1"/>
    <col min="3079" max="3328" width="9" style="459" customWidth="1"/>
    <col min="3329" max="3329" width="29.625" style="459" customWidth="1"/>
    <col min="3330" max="3330" width="12.75" style="459"/>
    <col min="3331" max="3331" width="29.75" style="459" customWidth="1"/>
    <col min="3332" max="3332" width="17" style="459" customWidth="1"/>
    <col min="3333" max="3333" width="37" style="459" customWidth="1"/>
    <col min="3334" max="3334" width="17.375" style="459" customWidth="1"/>
    <col min="3335" max="3584" width="9" style="459" customWidth="1"/>
    <col min="3585" max="3585" width="29.625" style="459" customWidth="1"/>
    <col min="3586" max="3586" width="12.75" style="459"/>
    <col min="3587" max="3587" width="29.75" style="459" customWidth="1"/>
    <col min="3588" max="3588" width="17" style="459" customWidth="1"/>
    <col min="3589" max="3589" width="37" style="459" customWidth="1"/>
    <col min="3590" max="3590" width="17.375" style="459" customWidth="1"/>
    <col min="3591" max="3840" width="9" style="459" customWidth="1"/>
    <col min="3841" max="3841" width="29.625" style="459" customWidth="1"/>
    <col min="3842" max="3842" width="12.75" style="459"/>
    <col min="3843" max="3843" width="29.75" style="459" customWidth="1"/>
    <col min="3844" max="3844" width="17" style="459" customWidth="1"/>
    <col min="3845" max="3845" width="37" style="459" customWidth="1"/>
    <col min="3846" max="3846" width="17.375" style="459" customWidth="1"/>
    <col min="3847" max="4096" width="9" style="459" customWidth="1"/>
    <col min="4097" max="4097" width="29.625" style="459" customWidth="1"/>
    <col min="4098" max="4098" width="12.75" style="459"/>
    <col min="4099" max="4099" width="29.75" style="459" customWidth="1"/>
    <col min="4100" max="4100" width="17" style="459" customWidth="1"/>
    <col min="4101" max="4101" width="37" style="459" customWidth="1"/>
    <col min="4102" max="4102" width="17.375" style="459" customWidth="1"/>
    <col min="4103" max="4352" width="9" style="459" customWidth="1"/>
    <col min="4353" max="4353" width="29.625" style="459" customWidth="1"/>
    <col min="4354" max="4354" width="12.75" style="459"/>
    <col min="4355" max="4355" width="29.75" style="459" customWidth="1"/>
    <col min="4356" max="4356" width="17" style="459" customWidth="1"/>
    <col min="4357" max="4357" width="37" style="459" customWidth="1"/>
    <col min="4358" max="4358" width="17.375" style="459" customWidth="1"/>
    <col min="4359" max="4608" width="9" style="459" customWidth="1"/>
    <col min="4609" max="4609" width="29.625" style="459" customWidth="1"/>
    <col min="4610" max="4610" width="12.75" style="459"/>
    <col min="4611" max="4611" width="29.75" style="459" customWidth="1"/>
    <col min="4612" max="4612" width="17" style="459" customWidth="1"/>
    <col min="4613" max="4613" width="37" style="459" customWidth="1"/>
    <col min="4614" max="4614" width="17.375" style="459" customWidth="1"/>
    <col min="4615" max="4864" width="9" style="459" customWidth="1"/>
    <col min="4865" max="4865" width="29.625" style="459" customWidth="1"/>
    <col min="4866" max="4866" width="12.75" style="459"/>
    <col min="4867" max="4867" width="29.75" style="459" customWidth="1"/>
    <col min="4868" max="4868" width="17" style="459" customWidth="1"/>
    <col min="4869" max="4869" width="37" style="459" customWidth="1"/>
    <col min="4870" max="4870" width="17.375" style="459" customWidth="1"/>
    <col min="4871" max="5120" width="9" style="459" customWidth="1"/>
    <col min="5121" max="5121" width="29.625" style="459" customWidth="1"/>
    <col min="5122" max="5122" width="12.75" style="459"/>
    <col min="5123" max="5123" width="29.75" style="459" customWidth="1"/>
    <col min="5124" max="5124" width="17" style="459" customWidth="1"/>
    <col min="5125" max="5125" width="37" style="459" customWidth="1"/>
    <col min="5126" max="5126" width="17.375" style="459" customWidth="1"/>
    <col min="5127" max="5376" width="9" style="459" customWidth="1"/>
    <col min="5377" max="5377" width="29.625" style="459" customWidth="1"/>
    <col min="5378" max="5378" width="12.75" style="459"/>
    <col min="5379" max="5379" width="29.75" style="459" customWidth="1"/>
    <col min="5380" max="5380" width="17" style="459" customWidth="1"/>
    <col min="5381" max="5381" width="37" style="459" customWidth="1"/>
    <col min="5382" max="5382" width="17.375" style="459" customWidth="1"/>
    <col min="5383" max="5632" width="9" style="459" customWidth="1"/>
    <col min="5633" max="5633" width="29.625" style="459" customWidth="1"/>
    <col min="5634" max="5634" width="12.75" style="459"/>
    <col min="5635" max="5635" width="29.75" style="459" customWidth="1"/>
    <col min="5636" max="5636" width="17" style="459" customWidth="1"/>
    <col min="5637" max="5637" width="37" style="459" customWidth="1"/>
    <col min="5638" max="5638" width="17.375" style="459" customWidth="1"/>
    <col min="5639" max="5888" width="9" style="459" customWidth="1"/>
    <col min="5889" max="5889" width="29.625" style="459" customWidth="1"/>
    <col min="5890" max="5890" width="12.75" style="459"/>
    <col min="5891" max="5891" width="29.75" style="459" customWidth="1"/>
    <col min="5892" max="5892" width="17" style="459" customWidth="1"/>
    <col min="5893" max="5893" width="37" style="459" customWidth="1"/>
    <col min="5894" max="5894" width="17.375" style="459" customWidth="1"/>
    <col min="5895" max="6144" width="9" style="459" customWidth="1"/>
    <col min="6145" max="6145" width="29.625" style="459" customWidth="1"/>
    <col min="6146" max="6146" width="12.75" style="459"/>
    <col min="6147" max="6147" width="29.75" style="459" customWidth="1"/>
    <col min="6148" max="6148" width="17" style="459" customWidth="1"/>
    <col min="6149" max="6149" width="37" style="459" customWidth="1"/>
    <col min="6150" max="6150" width="17.375" style="459" customWidth="1"/>
    <col min="6151" max="6400" width="9" style="459" customWidth="1"/>
    <col min="6401" max="6401" width="29.625" style="459" customWidth="1"/>
    <col min="6402" max="6402" width="12.75" style="459"/>
    <col min="6403" max="6403" width="29.75" style="459" customWidth="1"/>
    <col min="6404" max="6404" width="17" style="459" customWidth="1"/>
    <col min="6405" max="6405" width="37" style="459" customWidth="1"/>
    <col min="6406" max="6406" width="17.375" style="459" customWidth="1"/>
    <col min="6407" max="6656" width="9" style="459" customWidth="1"/>
    <col min="6657" max="6657" width="29.625" style="459" customWidth="1"/>
    <col min="6658" max="6658" width="12.75" style="459"/>
    <col min="6659" max="6659" width="29.75" style="459" customWidth="1"/>
    <col min="6660" max="6660" width="17" style="459" customWidth="1"/>
    <col min="6661" max="6661" width="37" style="459" customWidth="1"/>
    <col min="6662" max="6662" width="17.375" style="459" customWidth="1"/>
    <col min="6663" max="6912" width="9" style="459" customWidth="1"/>
    <col min="6913" max="6913" width="29.625" style="459" customWidth="1"/>
    <col min="6914" max="6914" width="12.75" style="459"/>
    <col min="6915" max="6915" width="29.75" style="459" customWidth="1"/>
    <col min="6916" max="6916" width="17" style="459" customWidth="1"/>
    <col min="6917" max="6917" width="37" style="459" customWidth="1"/>
    <col min="6918" max="6918" width="17.375" style="459" customWidth="1"/>
    <col min="6919" max="7168" width="9" style="459" customWidth="1"/>
    <col min="7169" max="7169" width="29.625" style="459" customWidth="1"/>
    <col min="7170" max="7170" width="12.75" style="459"/>
    <col min="7171" max="7171" width="29.75" style="459" customWidth="1"/>
    <col min="7172" max="7172" width="17" style="459" customWidth="1"/>
    <col min="7173" max="7173" width="37" style="459" customWidth="1"/>
    <col min="7174" max="7174" width="17.375" style="459" customWidth="1"/>
    <col min="7175" max="7424" width="9" style="459" customWidth="1"/>
    <col min="7425" max="7425" width="29.625" style="459" customWidth="1"/>
    <col min="7426" max="7426" width="12.75" style="459"/>
    <col min="7427" max="7427" width="29.75" style="459" customWidth="1"/>
    <col min="7428" max="7428" width="17" style="459" customWidth="1"/>
    <col min="7429" max="7429" width="37" style="459" customWidth="1"/>
    <col min="7430" max="7430" width="17.375" style="459" customWidth="1"/>
    <col min="7431" max="7680" width="9" style="459" customWidth="1"/>
    <col min="7681" max="7681" width="29.625" style="459" customWidth="1"/>
    <col min="7682" max="7682" width="12.75" style="459"/>
    <col min="7683" max="7683" width="29.75" style="459" customWidth="1"/>
    <col min="7684" max="7684" width="17" style="459" customWidth="1"/>
    <col min="7685" max="7685" width="37" style="459" customWidth="1"/>
    <col min="7686" max="7686" width="17.375" style="459" customWidth="1"/>
    <col min="7687" max="7936" width="9" style="459" customWidth="1"/>
    <col min="7937" max="7937" width="29.625" style="459" customWidth="1"/>
    <col min="7938" max="7938" width="12.75" style="459"/>
    <col min="7939" max="7939" width="29.75" style="459" customWidth="1"/>
    <col min="7940" max="7940" width="17" style="459" customWidth="1"/>
    <col min="7941" max="7941" width="37" style="459" customWidth="1"/>
    <col min="7942" max="7942" width="17.375" style="459" customWidth="1"/>
    <col min="7943" max="8192" width="9" style="459" customWidth="1"/>
    <col min="8193" max="8193" width="29.625" style="459" customWidth="1"/>
    <col min="8194" max="8194" width="12.75" style="459"/>
    <col min="8195" max="8195" width="29.75" style="459" customWidth="1"/>
    <col min="8196" max="8196" width="17" style="459" customWidth="1"/>
    <col min="8197" max="8197" width="37" style="459" customWidth="1"/>
    <col min="8198" max="8198" width="17.375" style="459" customWidth="1"/>
    <col min="8199" max="8448" width="9" style="459" customWidth="1"/>
    <col min="8449" max="8449" width="29.625" style="459" customWidth="1"/>
    <col min="8450" max="8450" width="12.75" style="459"/>
    <col min="8451" max="8451" width="29.75" style="459" customWidth="1"/>
    <col min="8452" max="8452" width="17" style="459" customWidth="1"/>
    <col min="8453" max="8453" width="37" style="459" customWidth="1"/>
    <col min="8454" max="8454" width="17.375" style="459" customWidth="1"/>
    <col min="8455" max="8704" width="9" style="459" customWidth="1"/>
    <col min="8705" max="8705" width="29.625" style="459" customWidth="1"/>
    <col min="8706" max="8706" width="12.75" style="459"/>
    <col min="8707" max="8707" width="29.75" style="459" customWidth="1"/>
    <col min="8708" max="8708" width="17" style="459" customWidth="1"/>
    <col min="8709" max="8709" width="37" style="459" customWidth="1"/>
    <col min="8710" max="8710" width="17.375" style="459" customWidth="1"/>
    <col min="8711" max="8960" width="9" style="459" customWidth="1"/>
    <col min="8961" max="8961" width="29.625" style="459" customWidth="1"/>
    <col min="8962" max="8962" width="12.75" style="459"/>
    <col min="8963" max="8963" width="29.75" style="459" customWidth="1"/>
    <col min="8964" max="8964" width="17" style="459" customWidth="1"/>
    <col min="8965" max="8965" width="37" style="459" customWidth="1"/>
    <col min="8966" max="8966" width="17.375" style="459" customWidth="1"/>
    <col min="8967" max="9216" width="9" style="459" customWidth="1"/>
    <col min="9217" max="9217" width="29.625" style="459" customWidth="1"/>
    <col min="9218" max="9218" width="12.75" style="459"/>
    <col min="9219" max="9219" width="29.75" style="459" customWidth="1"/>
    <col min="9220" max="9220" width="17" style="459" customWidth="1"/>
    <col min="9221" max="9221" width="37" style="459" customWidth="1"/>
    <col min="9222" max="9222" width="17.375" style="459" customWidth="1"/>
    <col min="9223" max="9472" width="9" style="459" customWidth="1"/>
    <col min="9473" max="9473" width="29.625" style="459" customWidth="1"/>
    <col min="9474" max="9474" width="12.75" style="459"/>
    <col min="9475" max="9475" width="29.75" style="459" customWidth="1"/>
    <col min="9476" max="9476" width="17" style="459" customWidth="1"/>
    <col min="9477" max="9477" width="37" style="459" customWidth="1"/>
    <col min="9478" max="9478" width="17.375" style="459" customWidth="1"/>
    <col min="9479" max="9728" width="9" style="459" customWidth="1"/>
    <col min="9729" max="9729" width="29.625" style="459" customWidth="1"/>
    <col min="9730" max="9730" width="12.75" style="459"/>
    <col min="9731" max="9731" width="29.75" style="459" customWidth="1"/>
    <col min="9732" max="9732" width="17" style="459" customWidth="1"/>
    <col min="9733" max="9733" width="37" style="459" customWidth="1"/>
    <col min="9734" max="9734" width="17.375" style="459" customWidth="1"/>
    <col min="9735" max="9984" width="9" style="459" customWidth="1"/>
    <col min="9985" max="9985" width="29.625" style="459" customWidth="1"/>
    <col min="9986" max="9986" width="12.75" style="459"/>
    <col min="9987" max="9987" width="29.75" style="459" customWidth="1"/>
    <col min="9988" max="9988" width="17" style="459" customWidth="1"/>
    <col min="9989" max="9989" width="37" style="459" customWidth="1"/>
    <col min="9990" max="9990" width="17.375" style="459" customWidth="1"/>
    <col min="9991" max="10240" width="9" style="459" customWidth="1"/>
    <col min="10241" max="10241" width="29.625" style="459" customWidth="1"/>
    <col min="10242" max="10242" width="12.75" style="459"/>
    <col min="10243" max="10243" width="29.75" style="459" customWidth="1"/>
    <col min="10244" max="10244" width="17" style="459" customWidth="1"/>
    <col min="10245" max="10245" width="37" style="459" customWidth="1"/>
    <col min="10246" max="10246" width="17.375" style="459" customWidth="1"/>
    <col min="10247" max="10496" width="9" style="459" customWidth="1"/>
    <col min="10497" max="10497" width="29.625" style="459" customWidth="1"/>
    <col min="10498" max="10498" width="12.75" style="459"/>
    <col min="10499" max="10499" width="29.75" style="459" customWidth="1"/>
    <col min="10500" max="10500" width="17" style="459" customWidth="1"/>
    <col min="10501" max="10501" width="37" style="459" customWidth="1"/>
    <col min="10502" max="10502" width="17.375" style="459" customWidth="1"/>
    <col min="10503" max="10752" width="9" style="459" customWidth="1"/>
    <col min="10753" max="10753" width="29.625" style="459" customWidth="1"/>
    <col min="10754" max="10754" width="12.75" style="459"/>
    <col min="10755" max="10755" width="29.75" style="459" customWidth="1"/>
    <col min="10756" max="10756" width="17" style="459" customWidth="1"/>
    <col min="10757" max="10757" width="37" style="459" customWidth="1"/>
    <col min="10758" max="10758" width="17.375" style="459" customWidth="1"/>
    <col min="10759" max="11008" width="9" style="459" customWidth="1"/>
    <col min="11009" max="11009" width="29.625" style="459" customWidth="1"/>
    <col min="11010" max="11010" width="12.75" style="459"/>
    <col min="11011" max="11011" width="29.75" style="459" customWidth="1"/>
    <col min="11012" max="11012" width="17" style="459" customWidth="1"/>
    <col min="11013" max="11013" width="37" style="459" customWidth="1"/>
    <col min="11014" max="11014" width="17.375" style="459" customWidth="1"/>
    <col min="11015" max="11264" width="9" style="459" customWidth="1"/>
    <col min="11265" max="11265" width="29.625" style="459" customWidth="1"/>
    <col min="11266" max="11266" width="12.75" style="459"/>
    <col min="11267" max="11267" width="29.75" style="459" customWidth="1"/>
    <col min="11268" max="11268" width="17" style="459" customWidth="1"/>
    <col min="11269" max="11269" width="37" style="459" customWidth="1"/>
    <col min="11270" max="11270" width="17.375" style="459" customWidth="1"/>
    <col min="11271" max="11520" width="9" style="459" customWidth="1"/>
    <col min="11521" max="11521" width="29.625" style="459" customWidth="1"/>
    <col min="11522" max="11522" width="12.75" style="459"/>
    <col min="11523" max="11523" width="29.75" style="459" customWidth="1"/>
    <col min="11524" max="11524" width="17" style="459" customWidth="1"/>
    <col min="11525" max="11525" width="37" style="459" customWidth="1"/>
    <col min="11526" max="11526" width="17.375" style="459" customWidth="1"/>
    <col min="11527" max="11776" width="9" style="459" customWidth="1"/>
    <col min="11777" max="11777" width="29.625" style="459" customWidth="1"/>
    <col min="11778" max="11778" width="12.75" style="459"/>
    <col min="11779" max="11779" width="29.75" style="459" customWidth="1"/>
    <col min="11780" max="11780" width="17" style="459" customWidth="1"/>
    <col min="11781" max="11781" width="37" style="459" customWidth="1"/>
    <col min="11782" max="11782" width="17.375" style="459" customWidth="1"/>
    <col min="11783" max="12032" width="9" style="459" customWidth="1"/>
    <col min="12033" max="12033" width="29.625" style="459" customWidth="1"/>
    <col min="12034" max="12034" width="12.75" style="459"/>
    <col min="12035" max="12035" width="29.75" style="459" customWidth="1"/>
    <col min="12036" max="12036" width="17" style="459" customWidth="1"/>
    <col min="12037" max="12037" width="37" style="459" customWidth="1"/>
    <col min="12038" max="12038" width="17.375" style="459" customWidth="1"/>
    <col min="12039" max="12288" width="9" style="459" customWidth="1"/>
    <col min="12289" max="12289" width="29.625" style="459" customWidth="1"/>
    <col min="12290" max="12290" width="12.75" style="459"/>
    <col min="12291" max="12291" width="29.75" style="459" customWidth="1"/>
    <col min="12292" max="12292" width="17" style="459" customWidth="1"/>
    <col min="12293" max="12293" width="37" style="459" customWidth="1"/>
    <col min="12294" max="12294" width="17.375" style="459" customWidth="1"/>
    <col min="12295" max="12544" width="9" style="459" customWidth="1"/>
    <col min="12545" max="12545" width="29.625" style="459" customWidth="1"/>
    <col min="12546" max="12546" width="12.75" style="459"/>
    <col min="12547" max="12547" width="29.75" style="459" customWidth="1"/>
    <col min="12548" max="12548" width="17" style="459" customWidth="1"/>
    <col min="12549" max="12549" width="37" style="459" customWidth="1"/>
    <col min="12550" max="12550" width="17.375" style="459" customWidth="1"/>
    <col min="12551" max="12800" width="9" style="459" customWidth="1"/>
    <col min="12801" max="12801" width="29.625" style="459" customWidth="1"/>
    <col min="12802" max="12802" width="12.75" style="459"/>
    <col min="12803" max="12803" width="29.75" style="459" customWidth="1"/>
    <col min="12804" max="12804" width="17" style="459" customWidth="1"/>
    <col min="12805" max="12805" width="37" style="459" customWidth="1"/>
    <col min="12806" max="12806" width="17.375" style="459" customWidth="1"/>
    <col min="12807" max="13056" width="9" style="459" customWidth="1"/>
    <col min="13057" max="13057" width="29.625" style="459" customWidth="1"/>
    <col min="13058" max="13058" width="12.75" style="459"/>
    <col min="13059" max="13059" width="29.75" style="459" customWidth="1"/>
    <col min="13060" max="13060" width="17" style="459" customWidth="1"/>
    <col min="13061" max="13061" width="37" style="459" customWidth="1"/>
    <col min="13062" max="13062" width="17.375" style="459" customWidth="1"/>
    <col min="13063" max="13312" width="9" style="459" customWidth="1"/>
    <col min="13313" max="13313" width="29.625" style="459" customWidth="1"/>
    <col min="13314" max="13314" width="12.75" style="459"/>
    <col min="13315" max="13315" width="29.75" style="459" customWidth="1"/>
    <col min="13316" max="13316" width="17" style="459" customWidth="1"/>
    <col min="13317" max="13317" width="37" style="459" customWidth="1"/>
    <col min="13318" max="13318" width="17.375" style="459" customWidth="1"/>
    <col min="13319" max="13568" width="9" style="459" customWidth="1"/>
    <col min="13569" max="13569" width="29.625" style="459" customWidth="1"/>
    <col min="13570" max="13570" width="12.75" style="459"/>
    <col min="13571" max="13571" width="29.75" style="459" customWidth="1"/>
    <col min="13572" max="13572" width="17" style="459" customWidth="1"/>
    <col min="13573" max="13573" width="37" style="459" customWidth="1"/>
    <col min="13574" max="13574" width="17.375" style="459" customWidth="1"/>
    <col min="13575" max="13824" width="9" style="459" customWidth="1"/>
    <col min="13825" max="13825" width="29.625" style="459" customWidth="1"/>
    <col min="13826" max="13826" width="12.75" style="459"/>
    <col min="13827" max="13827" width="29.75" style="459" customWidth="1"/>
    <col min="13828" max="13828" width="17" style="459" customWidth="1"/>
    <col min="13829" max="13829" width="37" style="459" customWidth="1"/>
    <col min="13830" max="13830" width="17.375" style="459" customWidth="1"/>
    <col min="13831" max="14080" width="9" style="459" customWidth="1"/>
    <col min="14081" max="14081" width="29.625" style="459" customWidth="1"/>
    <col min="14082" max="14082" width="12.75" style="459"/>
    <col min="14083" max="14083" width="29.75" style="459" customWidth="1"/>
    <col min="14084" max="14084" width="17" style="459" customWidth="1"/>
    <col min="14085" max="14085" width="37" style="459" customWidth="1"/>
    <col min="14086" max="14086" width="17.375" style="459" customWidth="1"/>
    <col min="14087" max="14336" width="9" style="459" customWidth="1"/>
    <col min="14337" max="14337" width="29.625" style="459" customWidth="1"/>
    <col min="14338" max="14338" width="12.75" style="459"/>
    <col min="14339" max="14339" width="29.75" style="459" customWidth="1"/>
    <col min="14340" max="14340" width="17" style="459" customWidth="1"/>
    <col min="14341" max="14341" width="37" style="459" customWidth="1"/>
    <col min="14342" max="14342" width="17.375" style="459" customWidth="1"/>
    <col min="14343" max="14592" width="9" style="459" customWidth="1"/>
    <col min="14593" max="14593" width="29.625" style="459" customWidth="1"/>
    <col min="14594" max="14594" width="12.75" style="459"/>
    <col min="14595" max="14595" width="29.75" style="459" customWidth="1"/>
    <col min="14596" max="14596" width="17" style="459" customWidth="1"/>
    <col min="14597" max="14597" width="37" style="459" customWidth="1"/>
    <col min="14598" max="14598" width="17.375" style="459" customWidth="1"/>
    <col min="14599" max="14848" width="9" style="459" customWidth="1"/>
    <col min="14849" max="14849" width="29.625" style="459" customWidth="1"/>
    <col min="14850" max="14850" width="12.75" style="459"/>
    <col min="14851" max="14851" width="29.75" style="459" customWidth="1"/>
    <col min="14852" max="14852" width="17" style="459" customWidth="1"/>
    <col min="14853" max="14853" width="37" style="459" customWidth="1"/>
    <col min="14854" max="14854" width="17.375" style="459" customWidth="1"/>
    <col min="14855" max="15104" width="9" style="459" customWidth="1"/>
    <col min="15105" max="15105" width="29.625" style="459" customWidth="1"/>
    <col min="15106" max="15106" width="12.75" style="459"/>
    <col min="15107" max="15107" width="29.75" style="459" customWidth="1"/>
    <col min="15108" max="15108" width="17" style="459" customWidth="1"/>
    <col min="15109" max="15109" width="37" style="459" customWidth="1"/>
    <col min="15110" max="15110" width="17.375" style="459" customWidth="1"/>
    <col min="15111" max="15360" width="9" style="459" customWidth="1"/>
    <col min="15361" max="15361" width="29.625" style="459" customWidth="1"/>
    <col min="15362" max="15362" width="12.75" style="459"/>
    <col min="15363" max="15363" width="29.75" style="459" customWidth="1"/>
    <col min="15364" max="15364" width="17" style="459" customWidth="1"/>
    <col min="15365" max="15365" width="37" style="459" customWidth="1"/>
    <col min="15366" max="15366" width="17.375" style="459" customWidth="1"/>
    <col min="15367" max="15616" width="9" style="459" customWidth="1"/>
    <col min="15617" max="15617" width="29.625" style="459" customWidth="1"/>
    <col min="15618" max="15618" width="12.75" style="459"/>
    <col min="15619" max="15619" width="29.75" style="459" customWidth="1"/>
    <col min="15620" max="15620" width="17" style="459" customWidth="1"/>
    <col min="15621" max="15621" width="37" style="459" customWidth="1"/>
    <col min="15622" max="15622" width="17.375" style="459" customWidth="1"/>
    <col min="15623" max="15872" width="9" style="459" customWidth="1"/>
    <col min="15873" max="15873" width="29.625" style="459" customWidth="1"/>
    <col min="15874" max="15874" width="12.75" style="459"/>
    <col min="15875" max="15875" width="29.75" style="459" customWidth="1"/>
    <col min="15876" max="15876" width="17" style="459" customWidth="1"/>
    <col min="15877" max="15877" width="37" style="459" customWidth="1"/>
    <col min="15878" max="15878" width="17.375" style="459" customWidth="1"/>
    <col min="15879" max="16128" width="9" style="459" customWidth="1"/>
    <col min="16129" max="16129" width="29.625" style="459" customWidth="1"/>
    <col min="16130" max="16130" width="12.75" style="459"/>
    <col min="16131" max="16131" width="29.75" style="459" customWidth="1"/>
    <col min="16132" max="16132" width="17" style="459" customWidth="1"/>
    <col min="16133" max="16133" width="37" style="459" customWidth="1"/>
    <col min="16134" max="16134" width="17.375" style="459" customWidth="1"/>
    <col min="16135" max="16384" width="9" style="459" customWidth="1"/>
  </cols>
  <sheetData>
    <row r="1" ht="18.75" customHeight="1" spans="1:13">
      <c r="A1" s="107" t="s">
        <v>984</v>
      </c>
      <c r="B1" s="107"/>
      <c r="C1" s="107"/>
      <c r="D1" s="107"/>
      <c r="E1" s="107"/>
      <c r="F1" s="107"/>
      <c r="G1" s="107"/>
      <c r="H1" s="107"/>
      <c r="I1" s="107"/>
      <c r="J1" s="107"/>
      <c r="K1" s="107"/>
      <c r="L1" s="107"/>
      <c r="M1" s="107"/>
    </row>
    <row r="2" ht="27.6" customHeight="1" spans="1:14">
      <c r="A2" s="74" t="s">
        <v>985</v>
      </c>
      <c r="B2" s="74"/>
      <c r="C2" s="74"/>
      <c r="D2" s="74"/>
      <c r="E2" s="74"/>
      <c r="F2" s="74"/>
      <c r="G2" s="74"/>
      <c r="H2" s="74"/>
      <c r="I2" s="74"/>
      <c r="J2" s="74"/>
      <c r="K2" s="74"/>
      <c r="L2" s="74"/>
      <c r="M2" s="74"/>
      <c r="N2" s="74"/>
    </row>
    <row r="3" ht="23.25" customHeight="1" spans="1:14">
      <c r="A3" s="461"/>
      <c r="B3" s="461"/>
      <c r="C3" s="461"/>
      <c r="D3" s="461"/>
      <c r="E3" s="461"/>
      <c r="F3" s="461"/>
      <c r="G3" s="461"/>
      <c r="H3" s="461"/>
      <c r="J3" s="113"/>
      <c r="K3" s="113"/>
      <c r="L3" s="113"/>
      <c r="N3" s="113" t="s">
        <v>78</v>
      </c>
    </row>
    <row r="4" s="458" customFormat="1" ht="36" spans="1:14">
      <c r="A4" s="430" t="s">
        <v>79</v>
      </c>
      <c r="B4" s="431" t="s">
        <v>757</v>
      </c>
      <c r="C4" s="431" t="s">
        <v>986</v>
      </c>
      <c r="D4" s="431" t="s">
        <v>155</v>
      </c>
      <c r="E4" s="431" t="s">
        <v>80</v>
      </c>
      <c r="F4" s="431" t="s">
        <v>156</v>
      </c>
      <c r="G4" s="432" t="s">
        <v>157</v>
      </c>
      <c r="H4" s="462" t="s">
        <v>987</v>
      </c>
      <c r="I4" s="431" t="s">
        <v>757</v>
      </c>
      <c r="J4" s="431" t="s">
        <v>986</v>
      </c>
      <c r="K4" s="431" t="s">
        <v>155</v>
      </c>
      <c r="L4" s="431" t="s">
        <v>80</v>
      </c>
      <c r="M4" s="431" t="s">
        <v>156</v>
      </c>
      <c r="N4" s="454" t="s">
        <v>157</v>
      </c>
    </row>
    <row r="5" s="458" customFormat="1" ht="24" customHeight="1" spans="1:14">
      <c r="A5" s="463" t="s">
        <v>159</v>
      </c>
      <c r="B5" s="464">
        <v>2626</v>
      </c>
      <c r="C5" s="464">
        <v>2626</v>
      </c>
      <c r="D5" s="464">
        <v>2626</v>
      </c>
      <c r="E5" s="464">
        <v>2626</v>
      </c>
      <c r="F5" s="465">
        <v>100</v>
      </c>
      <c r="G5" s="466">
        <v>174.973821989529</v>
      </c>
      <c r="H5" s="467" t="s">
        <v>159</v>
      </c>
      <c r="I5" s="464">
        <v>2626</v>
      </c>
      <c r="J5" s="464">
        <v>2626</v>
      </c>
      <c r="K5" s="464">
        <v>2626</v>
      </c>
      <c r="L5" s="464">
        <v>2626</v>
      </c>
      <c r="M5" s="465">
        <v>100</v>
      </c>
      <c r="N5" s="491">
        <v>174.973821989529</v>
      </c>
    </row>
    <row r="6" s="458" customFormat="1" ht="24" customHeight="1" spans="1:14">
      <c r="A6" s="468" t="s">
        <v>160</v>
      </c>
      <c r="B6" s="464">
        <v>2000</v>
      </c>
      <c r="C6" s="464">
        <v>2000</v>
      </c>
      <c r="D6" s="464">
        <v>2000</v>
      </c>
      <c r="E6" s="464">
        <v>2000</v>
      </c>
      <c r="F6" s="465">
        <v>100</v>
      </c>
      <c r="G6" s="466">
        <v>566.666666666667</v>
      </c>
      <c r="H6" s="469" t="s">
        <v>161</v>
      </c>
      <c r="I6" s="464">
        <v>626</v>
      </c>
      <c r="J6" s="464">
        <v>626</v>
      </c>
      <c r="K6" s="464">
        <v>0</v>
      </c>
      <c r="L6" s="464">
        <v>0</v>
      </c>
      <c r="M6" s="464"/>
      <c r="N6" s="492"/>
    </row>
    <row r="7" s="458" customFormat="1" ht="22.5" customHeight="1" spans="1:14">
      <c r="A7" s="470" t="s">
        <v>988</v>
      </c>
      <c r="B7" s="442">
        <v>2000</v>
      </c>
      <c r="C7" s="442">
        <v>2000</v>
      </c>
      <c r="D7" s="442">
        <v>2000</v>
      </c>
      <c r="E7" s="443">
        <v>2000</v>
      </c>
      <c r="F7" s="471">
        <v>100</v>
      </c>
      <c r="G7" s="472">
        <v>566.666666666667</v>
      </c>
      <c r="H7" s="473" t="s">
        <v>989</v>
      </c>
      <c r="I7" s="443">
        <v>626</v>
      </c>
      <c r="J7" s="443">
        <v>626</v>
      </c>
      <c r="K7" s="443"/>
      <c r="L7" s="443"/>
      <c r="M7" s="443"/>
      <c r="N7" s="492"/>
    </row>
    <row r="8" s="458" customFormat="1" ht="22.5" customHeight="1" spans="1:14">
      <c r="A8" s="470"/>
      <c r="B8" s="442"/>
      <c r="C8" s="442"/>
      <c r="D8" s="442"/>
      <c r="E8" s="443"/>
      <c r="F8" s="464"/>
      <c r="G8" s="474"/>
      <c r="H8" s="475" t="s">
        <v>990</v>
      </c>
      <c r="I8" s="442">
        <v>626</v>
      </c>
      <c r="J8" s="442">
        <v>626</v>
      </c>
      <c r="K8" s="442">
        <v>626</v>
      </c>
      <c r="L8" s="443"/>
      <c r="M8" s="443"/>
      <c r="N8" s="492"/>
    </row>
    <row r="9" s="458" customFormat="1" ht="22.5" customHeight="1" spans="1:14">
      <c r="A9" s="470"/>
      <c r="B9" s="443"/>
      <c r="C9" s="443"/>
      <c r="D9" s="443"/>
      <c r="E9" s="443"/>
      <c r="F9" s="443"/>
      <c r="G9" s="474"/>
      <c r="H9" s="473"/>
      <c r="I9" s="443"/>
      <c r="J9" s="443"/>
      <c r="K9" s="443"/>
      <c r="L9" s="443"/>
      <c r="M9" s="443"/>
      <c r="N9" s="493"/>
    </row>
    <row r="10" s="458" customFormat="1" ht="22.5" customHeight="1" spans="1:14">
      <c r="A10" s="470"/>
      <c r="B10" s="476"/>
      <c r="C10" s="476"/>
      <c r="D10" s="476"/>
      <c r="E10" s="476"/>
      <c r="F10" s="476"/>
      <c r="G10" s="476"/>
      <c r="H10" s="473"/>
      <c r="I10" s="443"/>
      <c r="J10" s="443"/>
      <c r="K10" s="443"/>
      <c r="L10" s="443"/>
      <c r="M10" s="443"/>
      <c r="N10" s="493"/>
    </row>
    <row r="11" s="458" customFormat="1" ht="22.5" customHeight="1" spans="1:14">
      <c r="A11" s="470"/>
      <c r="B11" s="477"/>
      <c r="C11" s="477"/>
      <c r="D11" s="477"/>
      <c r="E11" s="477"/>
      <c r="F11" s="477"/>
      <c r="G11" s="477"/>
      <c r="H11" s="473"/>
      <c r="I11" s="442"/>
      <c r="J11" s="442"/>
      <c r="K11" s="442"/>
      <c r="L11" s="443"/>
      <c r="M11" s="443"/>
      <c r="N11" s="493"/>
    </row>
    <row r="12" s="458" customFormat="1" ht="22.5" customHeight="1" spans="1:14">
      <c r="A12" s="470"/>
      <c r="B12" s="477"/>
      <c r="C12" s="477"/>
      <c r="D12" s="477"/>
      <c r="E12" s="477"/>
      <c r="F12" s="477"/>
      <c r="G12" s="477"/>
      <c r="H12" s="473"/>
      <c r="I12" s="443"/>
      <c r="J12" s="443"/>
      <c r="K12" s="443"/>
      <c r="L12" s="443"/>
      <c r="M12" s="443"/>
      <c r="N12" s="493"/>
    </row>
    <row r="13" s="458" customFormat="1" ht="22.5" customHeight="1" spans="1:14">
      <c r="A13" s="470"/>
      <c r="B13" s="477"/>
      <c r="C13" s="477"/>
      <c r="D13" s="477"/>
      <c r="E13" s="477"/>
      <c r="F13" s="477"/>
      <c r="G13" s="477"/>
      <c r="H13" s="478"/>
      <c r="I13" s="442"/>
      <c r="J13" s="442"/>
      <c r="K13" s="442"/>
      <c r="L13" s="443"/>
      <c r="M13" s="443"/>
      <c r="N13" s="493"/>
    </row>
    <row r="14" s="458" customFormat="1" ht="22.5" customHeight="1" spans="1:14">
      <c r="A14" s="479"/>
      <c r="B14" s="477"/>
      <c r="C14" s="477"/>
      <c r="D14" s="477"/>
      <c r="E14" s="477"/>
      <c r="F14" s="477"/>
      <c r="G14" s="477"/>
      <c r="H14" s="473"/>
      <c r="I14" s="442"/>
      <c r="J14" s="442"/>
      <c r="K14" s="442"/>
      <c r="L14" s="443"/>
      <c r="M14" s="443"/>
      <c r="N14" s="493"/>
    </row>
    <row r="15" s="458" customFormat="1" ht="22.5" customHeight="1" spans="1:14">
      <c r="A15" s="479"/>
      <c r="B15" s="477"/>
      <c r="C15" s="477"/>
      <c r="D15" s="477"/>
      <c r="E15" s="477"/>
      <c r="F15" s="477"/>
      <c r="G15" s="477"/>
      <c r="H15" s="473"/>
      <c r="I15" s="443"/>
      <c r="J15" s="443"/>
      <c r="K15" s="443"/>
      <c r="L15" s="443"/>
      <c r="M15" s="443"/>
      <c r="N15" s="492"/>
    </row>
    <row r="16" s="458" customFormat="1" ht="22.5" customHeight="1" spans="1:14">
      <c r="A16" s="479"/>
      <c r="B16" s="477"/>
      <c r="C16" s="477"/>
      <c r="D16" s="477"/>
      <c r="E16" s="477"/>
      <c r="F16" s="477"/>
      <c r="G16" s="477"/>
      <c r="H16" s="473"/>
      <c r="I16" s="443"/>
      <c r="J16" s="443"/>
      <c r="K16" s="443"/>
      <c r="L16" s="443"/>
      <c r="M16" s="443"/>
      <c r="N16" s="492"/>
    </row>
    <row r="17" s="458" customFormat="1" ht="22.5" customHeight="1" spans="1:14">
      <c r="A17" s="479"/>
      <c r="B17" s="477"/>
      <c r="C17" s="477"/>
      <c r="D17" s="477"/>
      <c r="E17" s="477"/>
      <c r="F17" s="477"/>
      <c r="G17" s="477"/>
      <c r="H17" s="473"/>
      <c r="I17" s="443"/>
      <c r="J17" s="443"/>
      <c r="K17" s="443"/>
      <c r="L17" s="443"/>
      <c r="M17" s="443"/>
      <c r="N17" s="492"/>
    </row>
    <row r="18" s="458" customFormat="1" ht="22.5" customHeight="1" spans="1:14">
      <c r="A18" s="480"/>
      <c r="B18" s="481"/>
      <c r="C18" s="481"/>
      <c r="D18" s="481"/>
      <c r="E18" s="481"/>
      <c r="F18" s="481"/>
      <c r="G18" s="481"/>
      <c r="H18" s="473"/>
      <c r="I18" s="442"/>
      <c r="J18" s="442"/>
      <c r="K18" s="442"/>
      <c r="L18" s="443"/>
      <c r="M18" s="443"/>
      <c r="N18" s="494"/>
    </row>
    <row r="19" s="458" customFormat="1" ht="22.5" customHeight="1" spans="1:14">
      <c r="A19" s="480"/>
      <c r="B19" s="481"/>
      <c r="C19" s="481"/>
      <c r="D19" s="481"/>
      <c r="E19" s="481"/>
      <c r="F19" s="481"/>
      <c r="G19" s="481"/>
      <c r="H19" s="473"/>
      <c r="I19" s="495"/>
      <c r="J19" s="495"/>
      <c r="K19" s="495"/>
      <c r="L19" s="495"/>
      <c r="M19" s="495"/>
      <c r="N19" s="492"/>
    </row>
    <row r="20" s="458" customFormat="1" ht="22.5" customHeight="1" spans="1:14">
      <c r="A20" s="468" t="s">
        <v>195</v>
      </c>
      <c r="B20" s="464">
        <v>626</v>
      </c>
      <c r="C20" s="464">
        <v>626</v>
      </c>
      <c r="D20" s="464">
        <v>626</v>
      </c>
      <c r="E20" s="464">
        <v>626</v>
      </c>
      <c r="F20" s="465">
        <v>100</v>
      </c>
      <c r="G20" s="472">
        <v>-4.42748091603053</v>
      </c>
      <c r="H20" s="482" t="s">
        <v>196</v>
      </c>
      <c r="I20" s="464">
        <v>2000</v>
      </c>
      <c r="J20" s="464">
        <v>2000</v>
      </c>
      <c r="K20" s="464">
        <v>2000</v>
      </c>
      <c r="L20" s="464">
        <v>2626</v>
      </c>
      <c r="M20" s="465">
        <v>131.3</v>
      </c>
      <c r="N20" s="496">
        <v>183.585313174946</v>
      </c>
    </row>
    <row r="21" s="458" customFormat="1" ht="22.5" customHeight="1" spans="1:14">
      <c r="A21" s="483" t="s">
        <v>197</v>
      </c>
      <c r="B21" s="443"/>
      <c r="C21" s="443"/>
      <c r="D21" s="443"/>
      <c r="E21" s="443"/>
      <c r="F21" s="484"/>
      <c r="G21" s="485"/>
      <c r="H21" s="486" t="s">
        <v>991</v>
      </c>
      <c r="I21" s="443">
        <v>2000</v>
      </c>
      <c r="J21" s="443">
        <v>2000</v>
      </c>
      <c r="K21" s="443">
        <v>2000</v>
      </c>
      <c r="L21" s="443">
        <v>2000</v>
      </c>
      <c r="M21" s="471">
        <v>100</v>
      </c>
      <c r="N21" s="497">
        <v>566.666666666667</v>
      </c>
    </row>
    <row r="22" s="458" customFormat="1" ht="22.5" customHeight="1" spans="1:14">
      <c r="A22" s="483" t="s">
        <v>992</v>
      </c>
      <c r="B22" s="443">
        <v>626</v>
      </c>
      <c r="C22" s="443">
        <v>626</v>
      </c>
      <c r="D22" s="443">
        <v>626</v>
      </c>
      <c r="E22" s="443">
        <v>626</v>
      </c>
      <c r="F22" s="465">
        <v>100</v>
      </c>
      <c r="G22" s="472"/>
      <c r="H22" s="486" t="s">
        <v>993</v>
      </c>
      <c r="I22" s="443"/>
      <c r="J22" s="443"/>
      <c r="K22" s="443"/>
      <c r="L22" s="443"/>
      <c r="M22" s="443"/>
      <c r="N22" s="497"/>
    </row>
    <row r="23" s="458" customFormat="1" ht="20.1" customHeight="1" spans="1:14">
      <c r="A23" s="487"/>
      <c r="B23" s="488"/>
      <c r="C23" s="488"/>
      <c r="D23" s="488"/>
      <c r="E23" s="488"/>
      <c r="F23" s="488"/>
      <c r="G23" s="488"/>
      <c r="H23" s="489" t="s">
        <v>994</v>
      </c>
      <c r="I23" s="498"/>
      <c r="J23" s="498"/>
      <c r="K23" s="498"/>
      <c r="L23" s="498">
        <v>626</v>
      </c>
      <c r="M23" s="499"/>
      <c r="N23" s="500">
        <v>0</v>
      </c>
    </row>
    <row r="24" ht="44.25" customHeight="1" spans="1:13">
      <c r="A24" s="490" t="s">
        <v>995</v>
      </c>
      <c r="B24" s="490"/>
      <c r="C24" s="490"/>
      <c r="D24" s="490"/>
      <c r="E24" s="490"/>
      <c r="F24" s="490"/>
      <c r="G24" s="490"/>
      <c r="H24" s="490"/>
      <c r="I24" s="490"/>
      <c r="J24" s="490"/>
      <c r="K24" s="490"/>
      <c r="L24" s="490"/>
      <c r="M24" s="490"/>
    </row>
    <row r="25" ht="20.1" customHeight="1"/>
    <row r="26" ht="20.1" customHeight="1"/>
    <row r="27" ht="20.1" customHeight="1"/>
    <row r="28" ht="20.1" customHeight="1"/>
  </sheetData>
  <mergeCells count="3">
    <mergeCell ref="A1:H1"/>
    <mergeCell ref="A2:N2"/>
    <mergeCell ref="A24:M24"/>
  </mergeCells>
  <printOptions horizontalCentered="1"/>
  <pageMargins left="0.15748031496063" right="0.15748031496063" top="0.511811023622047" bottom="0.34" header="0.31496062992126" footer="0.15748031496063"/>
  <pageSetup paperSize="9" scale="90" firstPageNumber="34" fitToHeight="0" orientation="landscape" blackAndWhite="1" useFirstPageNumber="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FF00"/>
  </sheetPr>
  <dimension ref="A1:N36"/>
  <sheetViews>
    <sheetView showZeros="0" workbookViewId="0">
      <selection activeCell="R10" sqref="R10"/>
    </sheetView>
  </sheetViews>
  <sheetFormatPr defaultColWidth="9" defaultRowHeight="14.25"/>
  <cols>
    <col min="1" max="1" width="31.5" style="427" customWidth="1"/>
    <col min="2" max="7" width="7.625" style="428" customWidth="1"/>
    <col min="8" max="8" width="39.5" style="428" customWidth="1"/>
    <col min="9" max="14" width="7.625" style="428" customWidth="1"/>
    <col min="15" max="257" width="9" style="428"/>
    <col min="258" max="258" width="36.75" style="428" customWidth="1"/>
    <col min="259" max="259" width="11.625" style="428" customWidth="1"/>
    <col min="260" max="260" width="8.125" style="428" customWidth="1"/>
    <col min="261" max="261" width="36.5" style="428" customWidth="1"/>
    <col min="262" max="262" width="10.75" style="428" customWidth="1"/>
    <col min="263" max="263" width="8.125" style="428" customWidth="1"/>
    <col min="264" max="264" width="9.125" style="428" customWidth="1"/>
    <col min="265" max="268" width="9" style="428" hidden="1" customWidth="1"/>
    <col min="269" max="513" width="9" style="428"/>
    <col min="514" max="514" width="36.75" style="428" customWidth="1"/>
    <col min="515" max="515" width="11.625" style="428" customWidth="1"/>
    <col min="516" max="516" width="8.125" style="428" customWidth="1"/>
    <col min="517" max="517" width="36.5" style="428" customWidth="1"/>
    <col min="518" max="518" width="10.75" style="428" customWidth="1"/>
    <col min="519" max="519" width="8.125" style="428" customWidth="1"/>
    <col min="520" max="520" width="9.125" style="428" customWidth="1"/>
    <col min="521" max="524" width="9" style="428" hidden="1" customWidth="1"/>
    <col min="525" max="769" width="9" style="428"/>
    <col min="770" max="770" width="36.75" style="428" customWidth="1"/>
    <col min="771" max="771" width="11.625" style="428" customWidth="1"/>
    <col min="772" max="772" width="8.125" style="428" customWidth="1"/>
    <col min="773" max="773" width="36.5" style="428" customWidth="1"/>
    <col min="774" max="774" width="10.75" style="428" customWidth="1"/>
    <col min="775" max="775" width="8.125" style="428" customWidth="1"/>
    <col min="776" max="776" width="9.125" style="428" customWidth="1"/>
    <col min="777" max="780" width="9" style="428" hidden="1" customWidth="1"/>
    <col min="781" max="1025" width="9" style="428"/>
    <col min="1026" max="1026" width="36.75" style="428" customWidth="1"/>
    <col min="1027" max="1027" width="11.625" style="428" customWidth="1"/>
    <col min="1028" max="1028" width="8.125" style="428" customWidth="1"/>
    <col min="1029" max="1029" width="36.5" style="428" customWidth="1"/>
    <col min="1030" max="1030" width="10.75" style="428" customWidth="1"/>
    <col min="1031" max="1031" width="8.125" style="428" customWidth="1"/>
    <col min="1032" max="1032" width="9.125" style="428" customWidth="1"/>
    <col min="1033" max="1036" width="9" style="428" hidden="1" customWidth="1"/>
    <col min="1037" max="1281" width="9" style="428"/>
    <col min="1282" max="1282" width="36.75" style="428" customWidth="1"/>
    <col min="1283" max="1283" width="11.625" style="428" customWidth="1"/>
    <col min="1284" max="1284" width="8.125" style="428" customWidth="1"/>
    <col min="1285" max="1285" width="36.5" style="428" customWidth="1"/>
    <col min="1286" max="1286" width="10.75" style="428" customWidth="1"/>
    <col min="1287" max="1287" width="8.125" style="428" customWidth="1"/>
    <col min="1288" max="1288" width="9.125" style="428" customWidth="1"/>
    <col min="1289" max="1292" width="9" style="428" hidden="1" customWidth="1"/>
    <col min="1293" max="1537" width="9" style="428"/>
    <col min="1538" max="1538" width="36.75" style="428" customWidth="1"/>
    <col min="1539" max="1539" width="11.625" style="428" customWidth="1"/>
    <col min="1540" max="1540" width="8.125" style="428" customWidth="1"/>
    <col min="1541" max="1541" width="36.5" style="428" customWidth="1"/>
    <col min="1542" max="1542" width="10.75" style="428" customWidth="1"/>
    <col min="1543" max="1543" width="8.125" style="428" customWidth="1"/>
    <col min="1544" max="1544" width="9.125" style="428" customWidth="1"/>
    <col min="1545" max="1548" width="9" style="428" hidden="1" customWidth="1"/>
    <col min="1549" max="1793" width="9" style="428"/>
    <col min="1794" max="1794" width="36.75" style="428" customWidth="1"/>
    <col min="1795" max="1795" width="11.625" style="428" customWidth="1"/>
    <col min="1796" max="1796" width="8.125" style="428" customWidth="1"/>
    <col min="1797" max="1797" width="36.5" style="428" customWidth="1"/>
    <col min="1798" max="1798" width="10.75" style="428" customWidth="1"/>
    <col min="1799" max="1799" width="8.125" style="428" customWidth="1"/>
    <col min="1800" max="1800" width="9.125" style="428" customWidth="1"/>
    <col min="1801" max="1804" width="9" style="428" hidden="1" customWidth="1"/>
    <col min="1805" max="2049" width="9" style="428"/>
    <col min="2050" max="2050" width="36.75" style="428" customWidth="1"/>
    <col min="2051" max="2051" width="11.625" style="428" customWidth="1"/>
    <col min="2052" max="2052" width="8.125" style="428" customWidth="1"/>
    <col min="2053" max="2053" width="36.5" style="428" customWidth="1"/>
    <col min="2054" max="2054" width="10.75" style="428" customWidth="1"/>
    <col min="2055" max="2055" width="8.125" style="428" customWidth="1"/>
    <col min="2056" max="2056" width="9.125" style="428" customWidth="1"/>
    <col min="2057" max="2060" width="9" style="428" hidden="1" customWidth="1"/>
    <col min="2061" max="2305" width="9" style="428"/>
    <col min="2306" max="2306" width="36.75" style="428" customWidth="1"/>
    <col min="2307" max="2307" width="11.625" style="428" customWidth="1"/>
    <col min="2308" max="2308" width="8.125" style="428" customWidth="1"/>
    <col min="2309" max="2309" width="36.5" style="428" customWidth="1"/>
    <col min="2310" max="2310" width="10.75" style="428" customWidth="1"/>
    <col min="2311" max="2311" width="8.125" style="428" customWidth="1"/>
    <col min="2312" max="2312" width="9.125" style="428" customWidth="1"/>
    <col min="2313" max="2316" width="9" style="428" hidden="1" customWidth="1"/>
    <col min="2317" max="2561" width="9" style="428"/>
    <col min="2562" max="2562" width="36.75" style="428" customWidth="1"/>
    <col min="2563" max="2563" width="11.625" style="428" customWidth="1"/>
    <col min="2564" max="2564" width="8.125" style="428" customWidth="1"/>
    <col min="2565" max="2565" width="36.5" style="428" customWidth="1"/>
    <col min="2566" max="2566" width="10.75" style="428" customWidth="1"/>
    <col min="2567" max="2567" width="8.125" style="428" customWidth="1"/>
    <col min="2568" max="2568" width="9.125" style="428" customWidth="1"/>
    <col min="2569" max="2572" width="9" style="428" hidden="1" customWidth="1"/>
    <col min="2573" max="2817" width="9" style="428"/>
    <col min="2818" max="2818" width="36.75" style="428" customWidth="1"/>
    <col min="2819" max="2819" width="11.625" style="428" customWidth="1"/>
    <col min="2820" max="2820" width="8.125" style="428" customWidth="1"/>
    <col min="2821" max="2821" width="36.5" style="428" customWidth="1"/>
    <col min="2822" max="2822" width="10.75" style="428" customWidth="1"/>
    <col min="2823" max="2823" width="8.125" style="428" customWidth="1"/>
    <col min="2824" max="2824" width="9.125" style="428" customWidth="1"/>
    <col min="2825" max="2828" width="9" style="428" hidden="1" customWidth="1"/>
    <col min="2829" max="3073" width="9" style="428"/>
    <col min="3074" max="3074" width="36.75" style="428" customWidth="1"/>
    <col min="3075" max="3075" width="11.625" style="428" customWidth="1"/>
    <col min="3076" max="3076" width="8.125" style="428" customWidth="1"/>
    <col min="3077" max="3077" width="36.5" style="428" customWidth="1"/>
    <col min="3078" max="3078" width="10.75" style="428" customWidth="1"/>
    <col min="3079" max="3079" width="8.125" style="428" customWidth="1"/>
    <col min="3080" max="3080" width="9.125" style="428" customWidth="1"/>
    <col min="3081" max="3084" width="9" style="428" hidden="1" customWidth="1"/>
    <col min="3085" max="3329" width="9" style="428"/>
    <col min="3330" max="3330" width="36.75" style="428" customWidth="1"/>
    <col min="3331" max="3331" width="11.625" style="428" customWidth="1"/>
    <col min="3332" max="3332" width="8.125" style="428" customWidth="1"/>
    <col min="3333" max="3333" width="36.5" style="428" customWidth="1"/>
    <col min="3334" max="3334" width="10.75" style="428" customWidth="1"/>
    <col min="3335" max="3335" width="8.125" style="428" customWidth="1"/>
    <col min="3336" max="3336" width="9.125" style="428" customWidth="1"/>
    <col min="3337" max="3340" width="9" style="428" hidden="1" customWidth="1"/>
    <col min="3341" max="3585" width="9" style="428"/>
    <col min="3586" max="3586" width="36.75" style="428" customWidth="1"/>
    <col min="3587" max="3587" width="11.625" style="428" customWidth="1"/>
    <col min="3588" max="3588" width="8.125" style="428" customWidth="1"/>
    <col min="3589" max="3589" width="36.5" style="428" customWidth="1"/>
    <col min="3590" max="3590" width="10.75" style="428" customWidth="1"/>
    <col min="3591" max="3591" width="8.125" style="428" customWidth="1"/>
    <col min="3592" max="3592" width="9.125" style="428" customWidth="1"/>
    <col min="3593" max="3596" width="9" style="428" hidden="1" customWidth="1"/>
    <col min="3597" max="3841" width="9" style="428"/>
    <col min="3842" max="3842" width="36.75" style="428" customWidth="1"/>
    <col min="3843" max="3843" width="11.625" style="428" customWidth="1"/>
    <col min="3844" max="3844" width="8.125" style="428" customWidth="1"/>
    <col min="3845" max="3845" width="36.5" style="428" customWidth="1"/>
    <col min="3846" max="3846" width="10.75" style="428" customWidth="1"/>
    <col min="3847" max="3847" width="8.125" style="428" customWidth="1"/>
    <col min="3848" max="3848" width="9.125" style="428" customWidth="1"/>
    <col min="3849" max="3852" width="9" style="428" hidden="1" customWidth="1"/>
    <col min="3853" max="4097" width="9" style="428"/>
    <col min="4098" max="4098" width="36.75" style="428" customWidth="1"/>
    <col min="4099" max="4099" width="11.625" style="428" customWidth="1"/>
    <col min="4100" max="4100" width="8.125" style="428" customWidth="1"/>
    <col min="4101" max="4101" width="36.5" style="428" customWidth="1"/>
    <col min="4102" max="4102" width="10.75" style="428" customWidth="1"/>
    <col min="4103" max="4103" width="8.125" style="428" customWidth="1"/>
    <col min="4104" max="4104" width="9.125" style="428" customWidth="1"/>
    <col min="4105" max="4108" width="9" style="428" hidden="1" customWidth="1"/>
    <col min="4109" max="4353" width="9" style="428"/>
    <col min="4354" max="4354" width="36.75" style="428" customWidth="1"/>
    <col min="4355" max="4355" width="11.625" style="428" customWidth="1"/>
    <col min="4356" max="4356" width="8.125" style="428" customWidth="1"/>
    <col min="4357" max="4357" width="36.5" style="428" customWidth="1"/>
    <col min="4358" max="4358" width="10.75" style="428" customWidth="1"/>
    <col min="4359" max="4359" width="8.125" style="428" customWidth="1"/>
    <col min="4360" max="4360" width="9.125" style="428" customWidth="1"/>
    <col min="4361" max="4364" width="9" style="428" hidden="1" customWidth="1"/>
    <col min="4365" max="4609" width="9" style="428"/>
    <col min="4610" max="4610" width="36.75" style="428" customWidth="1"/>
    <col min="4611" max="4611" width="11.625" style="428" customWidth="1"/>
    <col min="4612" max="4612" width="8.125" style="428" customWidth="1"/>
    <col min="4613" max="4613" width="36.5" style="428" customWidth="1"/>
    <col min="4614" max="4614" width="10.75" style="428" customWidth="1"/>
    <col min="4615" max="4615" width="8.125" style="428" customWidth="1"/>
    <col min="4616" max="4616" width="9.125" style="428" customWidth="1"/>
    <col min="4617" max="4620" width="9" style="428" hidden="1" customWidth="1"/>
    <col min="4621" max="4865" width="9" style="428"/>
    <col min="4866" max="4866" width="36.75" style="428" customWidth="1"/>
    <col min="4867" max="4867" width="11.625" style="428" customWidth="1"/>
    <col min="4868" max="4868" width="8.125" style="428" customWidth="1"/>
    <col min="4869" max="4869" width="36.5" style="428" customWidth="1"/>
    <col min="4870" max="4870" width="10.75" style="428" customWidth="1"/>
    <col min="4871" max="4871" width="8.125" style="428" customWidth="1"/>
    <col min="4872" max="4872" width="9.125" style="428" customWidth="1"/>
    <col min="4873" max="4876" width="9" style="428" hidden="1" customWidth="1"/>
    <col min="4877" max="5121" width="9" style="428"/>
    <col min="5122" max="5122" width="36.75" style="428" customWidth="1"/>
    <col min="5123" max="5123" width="11.625" style="428" customWidth="1"/>
    <col min="5124" max="5124" width="8.125" style="428" customWidth="1"/>
    <col min="5125" max="5125" width="36.5" style="428" customWidth="1"/>
    <col min="5126" max="5126" width="10.75" style="428" customWidth="1"/>
    <col min="5127" max="5127" width="8.125" style="428" customWidth="1"/>
    <col min="5128" max="5128" width="9.125" style="428" customWidth="1"/>
    <col min="5129" max="5132" width="9" style="428" hidden="1" customWidth="1"/>
    <col min="5133" max="5377" width="9" style="428"/>
    <col min="5378" max="5378" width="36.75" style="428" customWidth="1"/>
    <col min="5379" max="5379" width="11.625" style="428" customWidth="1"/>
    <col min="5380" max="5380" width="8.125" style="428" customWidth="1"/>
    <col min="5381" max="5381" width="36.5" style="428" customWidth="1"/>
    <col min="5382" max="5382" width="10.75" style="428" customWidth="1"/>
    <col min="5383" max="5383" width="8.125" style="428" customWidth="1"/>
    <col min="5384" max="5384" width="9.125" style="428" customWidth="1"/>
    <col min="5385" max="5388" width="9" style="428" hidden="1" customWidth="1"/>
    <col min="5389" max="5633" width="9" style="428"/>
    <col min="5634" max="5634" width="36.75" style="428" customWidth="1"/>
    <col min="5635" max="5635" width="11.625" style="428" customWidth="1"/>
    <col min="5636" max="5636" width="8.125" style="428" customWidth="1"/>
    <col min="5637" max="5637" width="36.5" style="428" customWidth="1"/>
    <col min="5638" max="5638" width="10.75" style="428" customWidth="1"/>
    <col min="5639" max="5639" width="8.125" style="428" customWidth="1"/>
    <col min="5640" max="5640" width="9.125" style="428" customWidth="1"/>
    <col min="5641" max="5644" width="9" style="428" hidden="1" customWidth="1"/>
    <col min="5645" max="5889" width="9" style="428"/>
    <col min="5890" max="5890" width="36.75" style="428" customWidth="1"/>
    <col min="5891" max="5891" width="11.625" style="428" customWidth="1"/>
    <col min="5892" max="5892" width="8.125" style="428" customWidth="1"/>
    <col min="5893" max="5893" width="36.5" style="428" customWidth="1"/>
    <col min="5894" max="5894" width="10.75" style="428" customWidth="1"/>
    <col min="5895" max="5895" width="8.125" style="428" customWidth="1"/>
    <col min="5896" max="5896" width="9.125" style="428" customWidth="1"/>
    <col min="5897" max="5900" width="9" style="428" hidden="1" customWidth="1"/>
    <col min="5901" max="6145" width="9" style="428"/>
    <col min="6146" max="6146" width="36.75" style="428" customWidth="1"/>
    <col min="6147" max="6147" width="11.625" style="428" customWidth="1"/>
    <col min="6148" max="6148" width="8.125" style="428" customWidth="1"/>
    <col min="6149" max="6149" width="36.5" style="428" customWidth="1"/>
    <col min="6150" max="6150" width="10.75" style="428" customWidth="1"/>
    <col min="6151" max="6151" width="8.125" style="428" customWidth="1"/>
    <col min="6152" max="6152" width="9.125" style="428" customWidth="1"/>
    <col min="6153" max="6156" width="9" style="428" hidden="1" customWidth="1"/>
    <col min="6157" max="6401" width="9" style="428"/>
    <col min="6402" max="6402" width="36.75" style="428" customWidth="1"/>
    <col min="6403" max="6403" width="11.625" style="428" customWidth="1"/>
    <col min="6404" max="6404" width="8.125" style="428" customWidth="1"/>
    <col min="6405" max="6405" width="36.5" style="428" customWidth="1"/>
    <col min="6406" max="6406" width="10.75" style="428" customWidth="1"/>
    <col min="6407" max="6407" width="8.125" style="428" customWidth="1"/>
    <col min="6408" max="6408" width="9.125" style="428" customWidth="1"/>
    <col min="6409" max="6412" width="9" style="428" hidden="1" customWidth="1"/>
    <col min="6413" max="6657" width="9" style="428"/>
    <col min="6658" max="6658" width="36.75" style="428" customWidth="1"/>
    <col min="6659" max="6659" width="11.625" style="428" customWidth="1"/>
    <col min="6660" max="6660" width="8.125" style="428" customWidth="1"/>
    <col min="6661" max="6661" width="36.5" style="428" customWidth="1"/>
    <col min="6662" max="6662" width="10.75" style="428" customWidth="1"/>
    <col min="6663" max="6663" width="8.125" style="428" customWidth="1"/>
    <col min="6664" max="6664" width="9.125" style="428" customWidth="1"/>
    <col min="6665" max="6668" width="9" style="428" hidden="1" customWidth="1"/>
    <col min="6669" max="6913" width="9" style="428"/>
    <col min="6914" max="6914" width="36.75" style="428" customWidth="1"/>
    <col min="6915" max="6915" width="11.625" style="428" customWidth="1"/>
    <col min="6916" max="6916" width="8.125" style="428" customWidth="1"/>
    <col min="6917" max="6917" width="36.5" style="428" customWidth="1"/>
    <col min="6918" max="6918" width="10.75" style="428" customWidth="1"/>
    <col min="6919" max="6919" width="8.125" style="428" customWidth="1"/>
    <col min="6920" max="6920" width="9.125" style="428" customWidth="1"/>
    <col min="6921" max="6924" width="9" style="428" hidden="1" customWidth="1"/>
    <col min="6925" max="7169" width="9" style="428"/>
    <col min="7170" max="7170" width="36.75" style="428" customWidth="1"/>
    <col min="7171" max="7171" width="11.625" style="428" customWidth="1"/>
    <col min="7172" max="7172" width="8.125" style="428" customWidth="1"/>
    <col min="7173" max="7173" width="36.5" style="428" customWidth="1"/>
    <col min="7174" max="7174" width="10.75" style="428" customWidth="1"/>
    <col min="7175" max="7175" width="8.125" style="428" customWidth="1"/>
    <col min="7176" max="7176" width="9.125" style="428" customWidth="1"/>
    <col min="7177" max="7180" width="9" style="428" hidden="1" customWidth="1"/>
    <col min="7181" max="7425" width="9" style="428"/>
    <col min="7426" max="7426" width="36.75" style="428" customWidth="1"/>
    <col min="7427" max="7427" width="11.625" style="428" customWidth="1"/>
    <col min="7428" max="7428" width="8.125" style="428" customWidth="1"/>
    <col min="7429" max="7429" width="36.5" style="428" customWidth="1"/>
    <col min="7430" max="7430" width="10.75" style="428" customWidth="1"/>
    <col min="7431" max="7431" width="8.125" style="428" customWidth="1"/>
    <col min="7432" max="7432" width="9.125" style="428" customWidth="1"/>
    <col min="7433" max="7436" width="9" style="428" hidden="1" customWidth="1"/>
    <col min="7437" max="7681" width="9" style="428"/>
    <col min="7682" max="7682" width="36.75" style="428" customWidth="1"/>
    <col min="7683" max="7683" width="11.625" style="428" customWidth="1"/>
    <col min="7684" max="7684" width="8.125" style="428" customWidth="1"/>
    <col min="7685" max="7685" width="36.5" style="428" customWidth="1"/>
    <col min="7686" max="7686" width="10.75" style="428" customWidth="1"/>
    <col min="7687" max="7687" width="8.125" style="428" customWidth="1"/>
    <col min="7688" max="7688" width="9.125" style="428" customWidth="1"/>
    <col min="7689" max="7692" width="9" style="428" hidden="1" customWidth="1"/>
    <col min="7693" max="7937" width="9" style="428"/>
    <col min="7938" max="7938" width="36.75" style="428" customWidth="1"/>
    <col min="7939" max="7939" width="11.625" style="428" customWidth="1"/>
    <col min="7940" max="7940" width="8.125" style="428" customWidth="1"/>
    <col min="7941" max="7941" width="36.5" style="428" customWidth="1"/>
    <col min="7942" max="7942" width="10.75" style="428" customWidth="1"/>
    <col min="7943" max="7943" width="8.125" style="428" customWidth="1"/>
    <col min="7944" max="7944" width="9.125" style="428" customWidth="1"/>
    <col min="7945" max="7948" width="9" style="428" hidden="1" customWidth="1"/>
    <col min="7949" max="8193" width="9" style="428"/>
    <col min="8194" max="8194" width="36.75" style="428" customWidth="1"/>
    <col min="8195" max="8195" width="11.625" style="428" customWidth="1"/>
    <col min="8196" max="8196" width="8.125" style="428" customWidth="1"/>
    <col min="8197" max="8197" width="36.5" style="428" customWidth="1"/>
    <col min="8198" max="8198" width="10.75" style="428" customWidth="1"/>
    <col min="8199" max="8199" width="8.125" style="428" customWidth="1"/>
    <col min="8200" max="8200" width="9.125" style="428" customWidth="1"/>
    <col min="8201" max="8204" width="9" style="428" hidden="1" customWidth="1"/>
    <col min="8205" max="8449" width="9" style="428"/>
    <col min="8450" max="8450" width="36.75" style="428" customWidth="1"/>
    <col min="8451" max="8451" width="11.625" style="428" customWidth="1"/>
    <col min="8452" max="8452" width="8.125" style="428" customWidth="1"/>
    <col min="8453" max="8453" width="36.5" style="428" customWidth="1"/>
    <col min="8454" max="8454" width="10.75" style="428" customWidth="1"/>
    <col min="8455" max="8455" width="8.125" style="428" customWidth="1"/>
    <col min="8456" max="8456" width="9.125" style="428" customWidth="1"/>
    <col min="8457" max="8460" width="9" style="428" hidden="1" customWidth="1"/>
    <col min="8461" max="8705" width="9" style="428"/>
    <col min="8706" max="8706" width="36.75" style="428" customWidth="1"/>
    <col min="8707" max="8707" width="11.625" style="428" customWidth="1"/>
    <col min="8708" max="8708" width="8.125" style="428" customWidth="1"/>
    <col min="8709" max="8709" width="36.5" style="428" customWidth="1"/>
    <col min="8710" max="8710" width="10.75" style="428" customWidth="1"/>
    <col min="8711" max="8711" width="8.125" style="428" customWidth="1"/>
    <col min="8712" max="8712" width="9.125" style="428" customWidth="1"/>
    <col min="8713" max="8716" width="9" style="428" hidden="1" customWidth="1"/>
    <col min="8717" max="8961" width="9" style="428"/>
    <col min="8962" max="8962" width="36.75" style="428" customWidth="1"/>
    <col min="8963" max="8963" width="11.625" style="428" customWidth="1"/>
    <col min="8964" max="8964" width="8.125" style="428" customWidth="1"/>
    <col min="8965" max="8965" width="36.5" style="428" customWidth="1"/>
    <col min="8966" max="8966" width="10.75" style="428" customWidth="1"/>
    <col min="8967" max="8967" width="8.125" style="428" customWidth="1"/>
    <col min="8968" max="8968" width="9.125" style="428" customWidth="1"/>
    <col min="8969" max="8972" width="9" style="428" hidden="1" customWidth="1"/>
    <col min="8973" max="9217" width="9" style="428"/>
    <col min="9218" max="9218" width="36.75" style="428" customWidth="1"/>
    <col min="9219" max="9219" width="11.625" style="428" customWidth="1"/>
    <col min="9220" max="9220" width="8.125" style="428" customWidth="1"/>
    <col min="9221" max="9221" width="36.5" style="428" customWidth="1"/>
    <col min="9222" max="9222" width="10.75" style="428" customWidth="1"/>
    <col min="9223" max="9223" width="8.125" style="428" customWidth="1"/>
    <col min="9224" max="9224" width="9.125" style="428" customWidth="1"/>
    <col min="9225" max="9228" width="9" style="428" hidden="1" customWidth="1"/>
    <col min="9229" max="9473" width="9" style="428"/>
    <col min="9474" max="9474" width="36.75" style="428" customWidth="1"/>
    <col min="9475" max="9475" width="11.625" style="428" customWidth="1"/>
    <col min="9476" max="9476" width="8.125" style="428" customWidth="1"/>
    <col min="9477" max="9477" width="36.5" style="428" customWidth="1"/>
    <col min="9478" max="9478" width="10.75" style="428" customWidth="1"/>
    <col min="9479" max="9479" width="8.125" style="428" customWidth="1"/>
    <col min="9480" max="9480" width="9.125" style="428" customWidth="1"/>
    <col min="9481" max="9484" width="9" style="428" hidden="1" customWidth="1"/>
    <col min="9485" max="9729" width="9" style="428"/>
    <col min="9730" max="9730" width="36.75" style="428" customWidth="1"/>
    <col min="9731" max="9731" width="11.625" style="428" customWidth="1"/>
    <col min="9732" max="9732" width="8.125" style="428" customWidth="1"/>
    <col min="9733" max="9733" width="36.5" style="428" customWidth="1"/>
    <col min="9734" max="9734" width="10.75" style="428" customWidth="1"/>
    <col min="9735" max="9735" width="8.125" style="428" customWidth="1"/>
    <col min="9736" max="9736" width="9.125" style="428" customWidth="1"/>
    <col min="9737" max="9740" width="9" style="428" hidden="1" customWidth="1"/>
    <col min="9741" max="9985" width="9" style="428"/>
    <col min="9986" max="9986" width="36.75" style="428" customWidth="1"/>
    <col min="9987" max="9987" width="11.625" style="428" customWidth="1"/>
    <col min="9988" max="9988" width="8.125" style="428" customWidth="1"/>
    <col min="9989" max="9989" width="36.5" style="428" customWidth="1"/>
    <col min="9990" max="9990" width="10.75" style="428" customWidth="1"/>
    <col min="9991" max="9991" width="8.125" style="428" customWidth="1"/>
    <col min="9992" max="9992" width="9.125" style="428" customWidth="1"/>
    <col min="9993" max="9996" width="9" style="428" hidden="1" customWidth="1"/>
    <col min="9997" max="10241" width="9" style="428"/>
    <col min="10242" max="10242" width="36.75" style="428" customWidth="1"/>
    <col min="10243" max="10243" width="11.625" style="428" customWidth="1"/>
    <col min="10244" max="10244" width="8.125" style="428" customWidth="1"/>
    <col min="10245" max="10245" width="36.5" style="428" customWidth="1"/>
    <col min="10246" max="10246" width="10.75" style="428" customWidth="1"/>
    <col min="10247" max="10247" width="8.125" style="428" customWidth="1"/>
    <col min="10248" max="10248" width="9.125" style="428" customWidth="1"/>
    <col min="10249" max="10252" width="9" style="428" hidden="1" customWidth="1"/>
    <col min="10253" max="10497" width="9" style="428"/>
    <col min="10498" max="10498" width="36.75" style="428" customWidth="1"/>
    <col min="10499" max="10499" width="11.625" style="428" customWidth="1"/>
    <col min="10500" max="10500" width="8.125" style="428" customWidth="1"/>
    <col min="10501" max="10501" width="36.5" style="428" customWidth="1"/>
    <col min="10502" max="10502" width="10.75" style="428" customWidth="1"/>
    <col min="10503" max="10503" width="8.125" style="428" customWidth="1"/>
    <col min="10504" max="10504" width="9.125" style="428" customWidth="1"/>
    <col min="10505" max="10508" width="9" style="428" hidden="1" customWidth="1"/>
    <col min="10509" max="10753" width="9" style="428"/>
    <col min="10754" max="10754" width="36.75" style="428" customWidth="1"/>
    <col min="10755" max="10755" width="11.625" style="428" customWidth="1"/>
    <col min="10756" max="10756" width="8.125" style="428" customWidth="1"/>
    <col min="10757" max="10757" width="36.5" style="428" customWidth="1"/>
    <col min="10758" max="10758" width="10.75" style="428" customWidth="1"/>
    <col min="10759" max="10759" width="8.125" style="428" customWidth="1"/>
    <col min="10760" max="10760" width="9.125" style="428" customWidth="1"/>
    <col min="10761" max="10764" width="9" style="428" hidden="1" customWidth="1"/>
    <col min="10765" max="11009" width="9" style="428"/>
    <col min="11010" max="11010" width="36.75" style="428" customWidth="1"/>
    <col min="11011" max="11011" width="11.625" style="428" customWidth="1"/>
    <col min="11012" max="11012" width="8.125" style="428" customWidth="1"/>
    <col min="11013" max="11013" width="36.5" style="428" customWidth="1"/>
    <col min="11014" max="11014" width="10.75" style="428" customWidth="1"/>
    <col min="11015" max="11015" width="8.125" style="428" customWidth="1"/>
    <col min="11016" max="11016" width="9.125" style="428" customWidth="1"/>
    <col min="11017" max="11020" width="9" style="428" hidden="1" customWidth="1"/>
    <col min="11021" max="11265" width="9" style="428"/>
    <col min="11266" max="11266" width="36.75" style="428" customWidth="1"/>
    <col min="11267" max="11267" width="11.625" style="428" customWidth="1"/>
    <col min="11268" max="11268" width="8.125" style="428" customWidth="1"/>
    <col min="11269" max="11269" width="36.5" style="428" customWidth="1"/>
    <col min="11270" max="11270" width="10.75" style="428" customWidth="1"/>
    <col min="11271" max="11271" width="8.125" style="428" customWidth="1"/>
    <col min="11272" max="11272" width="9.125" style="428" customWidth="1"/>
    <col min="11273" max="11276" width="9" style="428" hidden="1" customWidth="1"/>
    <col min="11277" max="11521" width="9" style="428"/>
    <col min="11522" max="11522" width="36.75" style="428" customWidth="1"/>
    <col min="11523" max="11523" width="11.625" style="428" customWidth="1"/>
    <col min="11524" max="11524" width="8.125" style="428" customWidth="1"/>
    <col min="11525" max="11525" width="36.5" style="428" customWidth="1"/>
    <col min="11526" max="11526" width="10.75" style="428" customWidth="1"/>
    <col min="11527" max="11527" width="8.125" style="428" customWidth="1"/>
    <col min="11528" max="11528" width="9.125" style="428" customWidth="1"/>
    <col min="11529" max="11532" width="9" style="428" hidden="1" customWidth="1"/>
    <col min="11533" max="11777" width="9" style="428"/>
    <col min="11778" max="11778" width="36.75" style="428" customWidth="1"/>
    <col min="11779" max="11779" width="11.625" style="428" customWidth="1"/>
    <col min="11780" max="11780" width="8.125" style="428" customWidth="1"/>
    <col min="11781" max="11781" width="36.5" style="428" customWidth="1"/>
    <col min="11782" max="11782" width="10.75" style="428" customWidth="1"/>
    <col min="11783" max="11783" width="8.125" style="428" customWidth="1"/>
    <col min="11784" max="11784" width="9.125" style="428" customWidth="1"/>
    <col min="11785" max="11788" width="9" style="428" hidden="1" customWidth="1"/>
    <col min="11789" max="12033" width="9" style="428"/>
    <col min="12034" max="12034" width="36.75" style="428" customWidth="1"/>
    <col min="12035" max="12035" width="11.625" style="428" customWidth="1"/>
    <col min="12036" max="12036" width="8.125" style="428" customWidth="1"/>
    <col min="12037" max="12037" width="36.5" style="428" customWidth="1"/>
    <col min="12038" max="12038" width="10.75" style="428" customWidth="1"/>
    <col min="12039" max="12039" width="8.125" style="428" customWidth="1"/>
    <col min="12040" max="12040" width="9.125" style="428" customWidth="1"/>
    <col min="12041" max="12044" width="9" style="428" hidden="1" customWidth="1"/>
    <col min="12045" max="12289" width="9" style="428"/>
    <col min="12290" max="12290" width="36.75" style="428" customWidth="1"/>
    <col min="12291" max="12291" width="11.625" style="428" customWidth="1"/>
    <col min="12292" max="12292" width="8.125" style="428" customWidth="1"/>
    <col min="12293" max="12293" width="36.5" style="428" customWidth="1"/>
    <col min="12294" max="12294" width="10.75" style="428" customWidth="1"/>
    <col min="12295" max="12295" width="8.125" style="428" customWidth="1"/>
    <col min="12296" max="12296" width="9.125" style="428" customWidth="1"/>
    <col min="12297" max="12300" width="9" style="428" hidden="1" customWidth="1"/>
    <col min="12301" max="12545" width="9" style="428"/>
    <col min="12546" max="12546" width="36.75" style="428" customWidth="1"/>
    <col min="12547" max="12547" width="11.625" style="428" customWidth="1"/>
    <col min="12548" max="12548" width="8.125" style="428" customWidth="1"/>
    <col min="12549" max="12549" width="36.5" style="428" customWidth="1"/>
    <col min="12550" max="12550" width="10.75" style="428" customWidth="1"/>
    <col min="12551" max="12551" width="8.125" style="428" customWidth="1"/>
    <col min="12552" max="12552" width="9.125" style="428" customWidth="1"/>
    <col min="12553" max="12556" width="9" style="428" hidden="1" customWidth="1"/>
    <col min="12557" max="12801" width="9" style="428"/>
    <col min="12802" max="12802" width="36.75" style="428" customWidth="1"/>
    <col min="12803" max="12803" width="11.625" style="428" customWidth="1"/>
    <col min="12804" max="12804" width="8.125" style="428" customWidth="1"/>
    <col min="12805" max="12805" width="36.5" style="428" customWidth="1"/>
    <col min="12806" max="12806" width="10.75" style="428" customWidth="1"/>
    <col min="12807" max="12807" width="8.125" style="428" customWidth="1"/>
    <col min="12808" max="12808" width="9.125" style="428" customWidth="1"/>
    <col min="12809" max="12812" width="9" style="428" hidden="1" customWidth="1"/>
    <col min="12813" max="13057" width="9" style="428"/>
    <col min="13058" max="13058" width="36.75" style="428" customWidth="1"/>
    <col min="13059" max="13059" width="11.625" style="428" customWidth="1"/>
    <col min="13060" max="13060" width="8.125" style="428" customWidth="1"/>
    <col min="13061" max="13061" width="36.5" style="428" customWidth="1"/>
    <col min="13062" max="13062" width="10.75" style="428" customWidth="1"/>
    <col min="13063" max="13063" width="8.125" style="428" customWidth="1"/>
    <col min="13064" max="13064" width="9.125" style="428" customWidth="1"/>
    <col min="13065" max="13068" width="9" style="428" hidden="1" customWidth="1"/>
    <col min="13069" max="13313" width="9" style="428"/>
    <col min="13314" max="13314" width="36.75" style="428" customWidth="1"/>
    <col min="13315" max="13315" width="11.625" style="428" customWidth="1"/>
    <col min="13316" max="13316" width="8.125" style="428" customWidth="1"/>
    <col min="13317" max="13317" width="36.5" style="428" customWidth="1"/>
    <col min="13318" max="13318" width="10.75" style="428" customWidth="1"/>
    <col min="13319" max="13319" width="8.125" style="428" customWidth="1"/>
    <col min="13320" max="13320" width="9.125" style="428" customWidth="1"/>
    <col min="13321" max="13324" width="9" style="428" hidden="1" customWidth="1"/>
    <col min="13325" max="13569" width="9" style="428"/>
    <col min="13570" max="13570" width="36.75" style="428" customWidth="1"/>
    <col min="13571" max="13571" width="11.625" style="428" customWidth="1"/>
    <col min="13572" max="13572" width="8.125" style="428" customWidth="1"/>
    <col min="13573" max="13573" width="36.5" style="428" customWidth="1"/>
    <col min="13574" max="13574" width="10.75" style="428" customWidth="1"/>
    <col min="13575" max="13575" width="8.125" style="428" customWidth="1"/>
    <col min="13576" max="13576" width="9.125" style="428" customWidth="1"/>
    <col min="13577" max="13580" width="9" style="428" hidden="1" customWidth="1"/>
    <col min="13581" max="13825" width="9" style="428"/>
    <col min="13826" max="13826" width="36.75" style="428" customWidth="1"/>
    <col min="13827" max="13827" width="11.625" style="428" customWidth="1"/>
    <col min="13828" max="13828" width="8.125" style="428" customWidth="1"/>
    <col min="13829" max="13829" width="36.5" style="428" customWidth="1"/>
    <col min="13830" max="13830" width="10.75" style="428" customWidth="1"/>
    <col min="13831" max="13831" width="8.125" style="428" customWidth="1"/>
    <col min="13832" max="13832" width="9.125" style="428" customWidth="1"/>
    <col min="13833" max="13836" width="9" style="428" hidden="1" customWidth="1"/>
    <col min="13837" max="14081" width="9" style="428"/>
    <col min="14082" max="14082" width="36.75" style="428" customWidth="1"/>
    <col min="14083" max="14083" width="11.625" style="428" customWidth="1"/>
    <col min="14084" max="14084" width="8.125" style="428" customWidth="1"/>
    <col min="14085" max="14085" width="36.5" style="428" customWidth="1"/>
    <col min="14086" max="14086" width="10.75" style="428" customWidth="1"/>
    <col min="14087" max="14087" width="8.125" style="428" customWidth="1"/>
    <col min="14088" max="14088" width="9.125" style="428" customWidth="1"/>
    <col min="14089" max="14092" width="9" style="428" hidden="1" customWidth="1"/>
    <col min="14093" max="14337" width="9" style="428"/>
    <col min="14338" max="14338" width="36.75" style="428" customWidth="1"/>
    <col min="14339" max="14339" width="11.625" style="428" customWidth="1"/>
    <col min="14340" max="14340" width="8.125" style="428" customWidth="1"/>
    <col min="14341" max="14341" width="36.5" style="428" customWidth="1"/>
    <col min="14342" max="14342" width="10.75" style="428" customWidth="1"/>
    <col min="14343" max="14343" width="8.125" style="428" customWidth="1"/>
    <col min="14344" max="14344" width="9.125" style="428" customWidth="1"/>
    <col min="14345" max="14348" width="9" style="428" hidden="1" customWidth="1"/>
    <col min="14349" max="14593" width="9" style="428"/>
    <col min="14594" max="14594" width="36.75" style="428" customWidth="1"/>
    <col min="14595" max="14595" width="11.625" style="428" customWidth="1"/>
    <col min="14596" max="14596" width="8.125" style="428" customWidth="1"/>
    <col min="14597" max="14597" width="36.5" style="428" customWidth="1"/>
    <col min="14598" max="14598" width="10.75" style="428" customWidth="1"/>
    <col min="14599" max="14599" width="8.125" style="428" customWidth="1"/>
    <col min="14600" max="14600" width="9.125" style="428" customWidth="1"/>
    <col min="14601" max="14604" width="9" style="428" hidden="1" customWidth="1"/>
    <col min="14605" max="14849" width="9" style="428"/>
    <col min="14850" max="14850" width="36.75" style="428" customWidth="1"/>
    <col min="14851" max="14851" width="11.625" style="428" customWidth="1"/>
    <col min="14852" max="14852" width="8.125" style="428" customWidth="1"/>
    <col min="14853" max="14853" width="36.5" style="428" customWidth="1"/>
    <col min="14854" max="14854" width="10.75" style="428" customWidth="1"/>
    <col min="14855" max="14855" width="8.125" style="428" customWidth="1"/>
    <col min="14856" max="14856" width="9.125" style="428" customWidth="1"/>
    <col min="14857" max="14860" width="9" style="428" hidden="1" customWidth="1"/>
    <col min="14861" max="15105" width="9" style="428"/>
    <col min="15106" max="15106" width="36.75" style="428" customWidth="1"/>
    <col min="15107" max="15107" width="11.625" style="428" customWidth="1"/>
    <col min="15108" max="15108" width="8.125" style="428" customWidth="1"/>
    <col min="15109" max="15109" width="36.5" style="428" customWidth="1"/>
    <col min="15110" max="15110" width="10.75" style="428" customWidth="1"/>
    <col min="15111" max="15111" width="8.125" style="428" customWidth="1"/>
    <col min="15112" max="15112" width="9.125" style="428" customWidth="1"/>
    <col min="15113" max="15116" width="9" style="428" hidden="1" customWidth="1"/>
    <col min="15117" max="15361" width="9" style="428"/>
    <col min="15362" max="15362" width="36.75" style="428" customWidth="1"/>
    <col min="15363" max="15363" width="11.625" style="428" customWidth="1"/>
    <col min="15364" max="15364" width="8.125" style="428" customWidth="1"/>
    <col min="15365" max="15365" width="36.5" style="428" customWidth="1"/>
    <col min="15366" max="15366" width="10.75" style="428" customWidth="1"/>
    <col min="15367" max="15367" width="8.125" style="428" customWidth="1"/>
    <col min="15368" max="15368" width="9.125" style="428" customWidth="1"/>
    <col min="15369" max="15372" width="9" style="428" hidden="1" customWidth="1"/>
    <col min="15373" max="15617" width="9" style="428"/>
    <col min="15618" max="15618" width="36.75" style="428" customWidth="1"/>
    <col min="15619" max="15619" width="11.625" style="428" customWidth="1"/>
    <col min="15620" max="15620" width="8.125" style="428" customWidth="1"/>
    <col min="15621" max="15621" width="36.5" style="428" customWidth="1"/>
    <col min="15622" max="15622" width="10.75" style="428" customWidth="1"/>
    <col min="15623" max="15623" width="8.125" style="428" customWidth="1"/>
    <col min="15624" max="15624" width="9.125" style="428" customWidth="1"/>
    <col min="15625" max="15628" width="9" style="428" hidden="1" customWidth="1"/>
    <col min="15629" max="15873" width="9" style="428"/>
    <col min="15874" max="15874" width="36.75" style="428" customWidth="1"/>
    <col min="15875" max="15875" width="11.625" style="428" customWidth="1"/>
    <col min="15876" max="15876" width="8.125" style="428" customWidth="1"/>
    <col min="15877" max="15877" width="36.5" style="428" customWidth="1"/>
    <col min="15878" max="15878" width="10.75" style="428" customWidth="1"/>
    <col min="15879" max="15879" width="8.125" style="428" customWidth="1"/>
    <col min="15880" max="15880" width="9.125" style="428" customWidth="1"/>
    <col min="15881" max="15884" width="9" style="428" hidden="1" customWidth="1"/>
    <col min="15885" max="16129" width="9" style="428"/>
    <col min="16130" max="16130" width="36.75" style="428" customWidth="1"/>
    <col min="16131" max="16131" width="11.625" style="428" customWidth="1"/>
    <col min="16132" max="16132" width="8.125" style="428" customWidth="1"/>
    <col min="16133" max="16133" width="36.5" style="428" customWidth="1"/>
    <col min="16134" max="16134" width="10.75" style="428" customWidth="1"/>
    <col min="16135" max="16135" width="8.125" style="428" customWidth="1"/>
    <col min="16136" max="16136" width="9.125" style="428" customWidth="1"/>
    <col min="16137" max="16140" width="9" style="428" hidden="1" customWidth="1"/>
    <col min="16141" max="16384" width="9" style="428"/>
  </cols>
  <sheetData>
    <row r="1" ht="18.75" spans="1:14">
      <c r="A1" s="107" t="s">
        <v>996</v>
      </c>
      <c r="B1" s="107"/>
      <c r="C1" s="107"/>
      <c r="D1" s="107"/>
      <c r="E1" s="107"/>
      <c r="F1" s="107"/>
      <c r="G1" s="107"/>
      <c r="H1" s="107"/>
      <c r="I1" s="107"/>
      <c r="J1" s="107"/>
      <c r="K1" s="107"/>
      <c r="L1" s="107"/>
      <c r="M1" s="107"/>
      <c r="N1" s="107"/>
    </row>
    <row r="2" ht="24.75" customHeight="1" spans="1:14">
      <c r="A2" s="74" t="s">
        <v>997</v>
      </c>
      <c r="B2" s="74"/>
      <c r="C2" s="74"/>
      <c r="D2" s="74"/>
      <c r="E2" s="74"/>
      <c r="F2" s="74"/>
      <c r="G2" s="74"/>
      <c r="H2" s="74"/>
      <c r="I2" s="74"/>
      <c r="J2" s="74"/>
      <c r="K2" s="74"/>
      <c r="L2" s="74"/>
      <c r="M2" s="74"/>
      <c r="N2" s="74"/>
    </row>
    <row r="3" ht="19.5" spans="1:14">
      <c r="A3" s="429"/>
      <c r="B3" s="75"/>
      <c r="C3" s="75"/>
      <c r="D3" s="75"/>
      <c r="E3" s="75"/>
      <c r="F3" s="75"/>
      <c r="G3" s="75"/>
      <c r="H3" s="76"/>
      <c r="J3" s="75"/>
      <c r="K3" s="75"/>
      <c r="L3" s="75"/>
      <c r="M3" s="75"/>
      <c r="N3" s="77" t="s">
        <v>78</v>
      </c>
    </row>
    <row r="4" ht="63.75" customHeight="1" spans="1:14">
      <c r="A4" s="430" t="s">
        <v>79</v>
      </c>
      <c r="B4" s="431" t="s">
        <v>757</v>
      </c>
      <c r="C4" s="431" t="s">
        <v>154</v>
      </c>
      <c r="D4" s="431" t="s">
        <v>998</v>
      </c>
      <c r="E4" s="431" t="s">
        <v>80</v>
      </c>
      <c r="F4" s="431" t="s">
        <v>156</v>
      </c>
      <c r="G4" s="432" t="s">
        <v>157</v>
      </c>
      <c r="H4" s="433" t="s">
        <v>987</v>
      </c>
      <c r="I4" s="431" t="s">
        <v>757</v>
      </c>
      <c r="J4" s="431" t="s">
        <v>154</v>
      </c>
      <c r="K4" s="431" t="s">
        <v>998</v>
      </c>
      <c r="L4" s="431" t="s">
        <v>80</v>
      </c>
      <c r="M4" s="431" t="s">
        <v>156</v>
      </c>
      <c r="N4" s="454" t="s">
        <v>157</v>
      </c>
    </row>
    <row r="5" ht="24.95" customHeight="1" spans="1:14">
      <c r="A5" s="434" t="s">
        <v>159</v>
      </c>
      <c r="B5" s="435"/>
      <c r="C5" s="436"/>
      <c r="D5" s="436"/>
      <c r="E5" s="436"/>
      <c r="F5" s="436"/>
      <c r="G5" s="437"/>
      <c r="H5" s="438" t="s">
        <v>159</v>
      </c>
      <c r="I5" s="435"/>
      <c r="J5" s="436"/>
      <c r="K5" s="436"/>
      <c r="L5" s="436"/>
      <c r="M5" s="436"/>
      <c r="N5" s="455"/>
    </row>
    <row r="6" ht="24.95" customHeight="1" spans="1:14">
      <c r="A6" s="439" t="s">
        <v>999</v>
      </c>
      <c r="B6" s="435"/>
      <c r="C6" s="436"/>
      <c r="D6" s="436"/>
      <c r="E6" s="436"/>
      <c r="F6" s="436"/>
      <c r="G6" s="437"/>
      <c r="H6" s="440" t="s">
        <v>1000</v>
      </c>
      <c r="I6" s="435"/>
      <c r="J6" s="436"/>
      <c r="K6" s="436"/>
      <c r="L6" s="436"/>
      <c r="M6" s="436"/>
      <c r="N6" s="455"/>
    </row>
    <row r="7" ht="24.95" customHeight="1" spans="1:14">
      <c r="A7" s="441" t="s">
        <v>1001</v>
      </c>
      <c r="B7" s="442"/>
      <c r="C7" s="443"/>
      <c r="D7" s="443"/>
      <c r="E7" s="443"/>
      <c r="F7" s="443"/>
      <c r="G7" s="444"/>
      <c r="H7" s="445" t="s">
        <v>1002</v>
      </c>
      <c r="I7" s="442">
        <f>SUM(I8:I10)</f>
        <v>0</v>
      </c>
      <c r="J7" s="443"/>
      <c r="K7" s="443"/>
      <c r="L7" s="443"/>
      <c r="M7" s="443"/>
      <c r="N7" s="456"/>
    </row>
    <row r="8" ht="24.95" customHeight="1" spans="1:14">
      <c r="A8" s="446" t="s">
        <v>1003</v>
      </c>
      <c r="B8" s="442"/>
      <c r="C8" s="443"/>
      <c r="D8" s="443"/>
      <c r="E8" s="443"/>
      <c r="F8" s="443"/>
      <c r="G8" s="444"/>
      <c r="H8" s="447" t="s">
        <v>1003</v>
      </c>
      <c r="I8" s="442"/>
      <c r="J8" s="443"/>
      <c r="K8" s="443"/>
      <c r="L8" s="443"/>
      <c r="M8" s="443"/>
      <c r="N8" s="456"/>
    </row>
    <row r="9" ht="24.95" customHeight="1" spans="1:14">
      <c r="A9" s="446" t="s">
        <v>1004</v>
      </c>
      <c r="B9" s="442"/>
      <c r="C9" s="443"/>
      <c r="D9" s="443"/>
      <c r="E9" s="443"/>
      <c r="F9" s="443"/>
      <c r="G9" s="444"/>
      <c r="H9" s="447" t="s">
        <v>1004</v>
      </c>
      <c r="I9" s="442"/>
      <c r="J9" s="443"/>
      <c r="K9" s="443"/>
      <c r="L9" s="443"/>
      <c r="M9" s="443"/>
      <c r="N9" s="456"/>
    </row>
    <row r="10" ht="24.95" customHeight="1" spans="1:14">
      <c r="A10" s="446" t="s">
        <v>1005</v>
      </c>
      <c r="B10" s="442"/>
      <c r="C10" s="443"/>
      <c r="D10" s="443"/>
      <c r="E10" s="443"/>
      <c r="F10" s="443"/>
      <c r="G10" s="444"/>
      <c r="H10" s="447" t="s">
        <v>1005</v>
      </c>
      <c r="I10" s="442"/>
      <c r="J10" s="443"/>
      <c r="K10" s="443"/>
      <c r="L10" s="443"/>
      <c r="M10" s="443"/>
      <c r="N10" s="456"/>
    </row>
    <row r="11" ht="24.95" customHeight="1" spans="1:14">
      <c r="A11" s="441" t="s">
        <v>1006</v>
      </c>
      <c r="B11" s="442">
        <f>B12+B13</f>
        <v>0</v>
      </c>
      <c r="C11" s="443"/>
      <c r="D11" s="443"/>
      <c r="E11" s="443"/>
      <c r="F11" s="443"/>
      <c r="G11" s="444"/>
      <c r="H11" s="445" t="s">
        <v>1007</v>
      </c>
      <c r="I11" s="442">
        <f>I12+I13</f>
        <v>0</v>
      </c>
      <c r="J11" s="443"/>
      <c r="K11" s="443"/>
      <c r="L11" s="443"/>
      <c r="M11" s="443"/>
      <c r="N11" s="456"/>
    </row>
    <row r="12" ht="24.95" customHeight="1" spans="1:14">
      <c r="A12" s="448" t="s">
        <v>1008</v>
      </c>
      <c r="B12" s="442"/>
      <c r="C12" s="443"/>
      <c r="D12" s="443"/>
      <c r="E12" s="443"/>
      <c r="F12" s="443"/>
      <c r="G12" s="444"/>
      <c r="H12" s="447" t="s">
        <v>1009</v>
      </c>
      <c r="I12" s="442"/>
      <c r="J12" s="443"/>
      <c r="K12" s="443"/>
      <c r="L12" s="443"/>
      <c r="M12" s="443"/>
      <c r="N12" s="456"/>
    </row>
    <row r="13" ht="24.95" customHeight="1" spans="1:14">
      <c r="A13" s="446" t="s">
        <v>1010</v>
      </c>
      <c r="B13" s="442"/>
      <c r="C13" s="443"/>
      <c r="D13" s="443"/>
      <c r="E13" s="443"/>
      <c r="F13" s="443"/>
      <c r="G13" s="444"/>
      <c r="H13" s="447" t="s">
        <v>1010</v>
      </c>
      <c r="I13" s="442"/>
      <c r="J13" s="443"/>
      <c r="K13" s="443"/>
      <c r="L13" s="443"/>
      <c r="M13" s="443"/>
      <c r="N13" s="456"/>
    </row>
    <row r="14" ht="24.95" customHeight="1" spans="1:14">
      <c r="A14" s="441" t="s">
        <v>1011</v>
      </c>
      <c r="B14" s="442"/>
      <c r="C14" s="443"/>
      <c r="D14" s="443"/>
      <c r="E14" s="443"/>
      <c r="F14" s="443"/>
      <c r="G14" s="444"/>
      <c r="H14" s="445" t="s">
        <v>1012</v>
      </c>
      <c r="I14" s="442"/>
      <c r="J14" s="443"/>
      <c r="K14" s="443"/>
      <c r="L14" s="443"/>
      <c r="M14" s="443"/>
      <c r="N14" s="456"/>
    </row>
    <row r="15" ht="24.95" customHeight="1" spans="1:14">
      <c r="A15" s="441" t="s">
        <v>1013</v>
      </c>
      <c r="B15" s="442"/>
      <c r="C15" s="443"/>
      <c r="D15" s="443"/>
      <c r="E15" s="443"/>
      <c r="F15" s="443"/>
      <c r="G15" s="444"/>
      <c r="H15" s="445" t="s">
        <v>1014</v>
      </c>
      <c r="I15" s="442"/>
      <c r="J15" s="443"/>
      <c r="K15" s="443"/>
      <c r="L15" s="443"/>
      <c r="M15" s="443"/>
      <c r="N15" s="456"/>
    </row>
    <row r="16" ht="24.95" customHeight="1" spans="1:14">
      <c r="A16" s="449"/>
      <c r="B16" s="450"/>
      <c r="C16" s="450"/>
      <c r="D16" s="450"/>
      <c r="E16" s="450"/>
      <c r="F16" s="450"/>
      <c r="G16" s="450"/>
      <c r="H16" s="451" t="s">
        <v>1015</v>
      </c>
      <c r="I16" s="450"/>
      <c r="J16" s="450"/>
      <c r="K16" s="450"/>
      <c r="L16" s="450"/>
      <c r="M16" s="450"/>
      <c r="N16" s="457"/>
    </row>
    <row r="17" ht="38.25" customHeight="1" spans="1:13">
      <c r="A17" s="452" t="s">
        <v>1016</v>
      </c>
      <c r="B17" s="452"/>
      <c r="C17" s="452"/>
      <c r="D17" s="452"/>
      <c r="E17" s="452"/>
      <c r="F17" s="452"/>
      <c r="G17" s="452"/>
      <c r="H17" s="452"/>
      <c r="I17" s="452"/>
      <c r="J17" s="452"/>
      <c r="K17" s="452"/>
      <c r="L17" s="452"/>
      <c r="M17" s="452"/>
    </row>
    <row r="18" ht="13.5" spans="1:13">
      <c r="A18" s="452" t="s">
        <v>1017</v>
      </c>
      <c r="B18" s="452"/>
      <c r="C18" s="452"/>
      <c r="D18" s="452"/>
      <c r="E18" s="452"/>
      <c r="F18" s="452"/>
      <c r="G18" s="452"/>
      <c r="H18" s="452"/>
      <c r="I18" s="452"/>
      <c r="J18" s="452"/>
      <c r="K18" s="452"/>
      <c r="L18" s="452"/>
      <c r="M18" s="452"/>
    </row>
    <row r="19" spans="1:13">
      <c r="A19" s="428"/>
      <c r="B19" s="453"/>
      <c r="C19" s="453"/>
      <c r="D19" s="453"/>
      <c r="E19" s="453"/>
      <c r="F19" s="453"/>
      <c r="I19" s="453"/>
      <c r="J19" s="453"/>
      <c r="K19" s="453"/>
      <c r="L19" s="453"/>
      <c r="M19" s="453"/>
    </row>
    <row r="20" spans="1:1">
      <c r="A20" s="428"/>
    </row>
    <row r="21" spans="1:1">
      <c r="A21" s="428"/>
    </row>
    <row r="22" spans="1:1">
      <c r="A22" s="428"/>
    </row>
    <row r="23" spans="1:1">
      <c r="A23" s="428"/>
    </row>
    <row r="24" spans="1:1">
      <c r="A24" s="428"/>
    </row>
    <row r="25" spans="1:1">
      <c r="A25" s="428"/>
    </row>
    <row r="26" spans="1:1">
      <c r="A26" s="428"/>
    </row>
    <row r="27" spans="1:1">
      <c r="A27" s="428"/>
    </row>
    <row r="28" spans="1:1">
      <c r="A28" s="428"/>
    </row>
    <row r="29" spans="1:1">
      <c r="A29" s="428"/>
    </row>
    <row r="30" spans="1:1">
      <c r="A30" s="428"/>
    </row>
    <row r="31" spans="1:1">
      <c r="A31" s="428"/>
    </row>
    <row r="32" spans="1:1">
      <c r="A32" s="428"/>
    </row>
    <row r="33" spans="1:1">
      <c r="A33" s="428"/>
    </row>
    <row r="34" spans="1:1">
      <c r="A34" s="428"/>
    </row>
    <row r="35" spans="1:1">
      <c r="A35" s="428"/>
    </row>
    <row r="36" spans="1:1">
      <c r="A36" s="428"/>
    </row>
  </sheetData>
  <mergeCells count="5">
    <mergeCell ref="A1:N1"/>
    <mergeCell ref="A2:N2"/>
    <mergeCell ref="A3:B3"/>
    <mergeCell ref="A17:M17"/>
    <mergeCell ref="A18:M18"/>
  </mergeCells>
  <printOptions horizontalCentered="1"/>
  <pageMargins left="0.236220472440945" right="0.236220472440945" top="0.511811023622047" bottom="0.31496062992126" header="0.31496062992126" footer="0.31496062992126"/>
  <pageSetup paperSize="9" scale="85" firstPageNumber="35" orientation="landscape" blackAndWhite="1" useFirstPageNumber="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autoPageBreaks="0"/>
  </sheetPr>
  <dimension ref="A1:C37"/>
  <sheetViews>
    <sheetView showZeros="0" workbookViewId="0">
      <selection activeCell="A3" sqref="A3"/>
    </sheetView>
  </sheetViews>
  <sheetFormatPr defaultColWidth="9" defaultRowHeight="20.45" customHeight="1" outlineLevelCol="2"/>
  <cols>
    <col min="1" max="1" width="37.75" style="384" customWidth="1"/>
    <col min="2" max="2" width="19.375" style="415" customWidth="1"/>
    <col min="3" max="3" width="15.5" style="416" customWidth="1"/>
    <col min="4" max="16384" width="9" style="384"/>
  </cols>
  <sheetData>
    <row r="1" s="414" customFormat="1" ht="27.75" customHeight="1" spans="1:3">
      <c r="A1" s="387" t="s">
        <v>1018</v>
      </c>
      <c r="B1" s="387"/>
      <c r="C1" s="387"/>
    </row>
    <row r="2" s="381" customFormat="1" ht="24.75" spans="1:3">
      <c r="A2" s="657" t="s">
        <v>1019</v>
      </c>
      <c r="B2" s="389"/>
      <c r="C2" s="389"/>
    </row>
    <row r="3" s="381" customFormat="1" ht="23.25" customHeight="1" spans="1:3">
      <c r="A3" s="384"/>
      <c r="B3" s="417"/>
      <c r="C3" s="418" t="s">
        <v>78</v>
      </c>
    </row>
    <row r="4" s="381" customFormat="1" ht="20.1" customHeight="1" spans="1:3">
      <c r="A4" s="392" t="s">
        <v>79</v>
      </c>
      <c r="B4" s="419" t="s">
        <v>757</v>
      </c>
      <c r="C4" s="395" t="s">
        <v>81</v>
      </c>
    </row>
    <row r="5" s="381" customFormat="1" ht="20.1" customHeight="1" spans="1:3">
      <c r="A5" s="396" t="s">
        <v>82</v>
      </c>
      <c r="B5" s="402">
        <v>1867899</v>
      </c>
      <c r="C5" s="420"/>
    </row>
    <row r="6" s="381" customFormat="1" ht="20.1" customHeight="1" spans="1:3">
      <c r="A6" s="400" t="s">
        <v>83</v>
      </c>
      <c r="B6" s="402">
        <v>775510</v>
      </c>
      <c r="C6" s="420">
        <v>4.96417999737424</v>
      </c>
    </row>
    <row r="7" s="381" customFormat="1" ht="20.1" customHeight="1" spans="1:3">
      <c r="A7" s="407" t="s">
        <v>1020</v>
      </c>
      <c r="B7" s="402">
        <v>714110</v>
      </c>
      <c r="C7" s="420">
        <v>5.99963484743005</v>
      </c>
    </row>
    <row r="8" s="381" customFormat="1" ht="20.1" customHeight="1" spans="1:3">
      <c r="A8" s="421" t="s">
        <v>85</v>
      </c>
      <c r="B8" s="405">
        <v>133440</v>
      </c>
      <c r="C8" s="422">
        <v>2.05892250741885</v>
      </c>
    </row>
    <row r="9" s="381" customFormat="1" ht="20.1" customHeight="1" spans="1:3">
      <c r="A9" s="421" t="s">
        <v>86</v>
      </c>
      <c r="B9" s="405">
        <v>78210</v>
      </c>
      <c r="C9" s="422">
        <v>5.99140793343181</v>
      </c>
    </row>
    <row r="10" s="381" customFormat="1" ht="20.1" customHeight="1" spans="1:3">
      <c r="A10" s="421" t="s">
        <v>87</v>
      </c>
      <c r="B10" s="405">
        <v>28250</v>
      </c>
      <c r="C10" s="422">
        <v>4.68003112609775</v>
      </c>
    </row>
    <row r="11" s="381" customFormat="1" ht="20.1" customHeight="1" spans="1:3">
      <c r="A11" s="421" t="s">
        <v>88</v>
      </c>
      <c r="B11" s="405">
        <v>500</v>
      </c>
      <c r="C11" s="422">
        <v>-6.01503759398496</v>
      </c>
    </row>
    <row r="12" s="381" customFormat="1" ht="20.1" customHeight="1" spans="1:3">
      <c r="A12" s="421" t="s">
        <v>89</v>
      </c>
      <c r="B12" s="405">
        <v>26754</v>
      </c>
      <c r="C12" s="422">
        <v>2.73010021886879</v>
      </c>
    </row>
    <row r="13" s="381" customFormat="1" ht="20.1" customHeight="1" spans="1:3">
      <c r="A13" s="421" t="s">
        <v>90</v>
      </c>
      <c r="B13" s="405">
        <v>26336</v>
      </c>
      <c r="C13" s="422">
        <v>7.41057955055263</v>
      </c>
    </row>
    <row r="14" s="381" customFormat="1" ht="20.1" customHeight="1" spans="1:3">
      <c r="A14" s="421" t="s">
        <v>91</v>
      </c>
      <c r="B14" s="405">
        <v>27430</v>
      </c>
      <c r="C14" s="422">
        <v>10.2403343782654</v>
      </c>
    </row>
    <row r="15" s="381" customFormat="1" ht="20.1" customHeight="1" spans="1:3">
      <c r="A15" s="421" t="s">
        <v>92</v>
      </c>
      <c r="B15" s="405">
        <v>56730</v>
      </c>
      <c r="C15" s="422">
        <v>35.8997700268302</v>
      </c>
    </row>
    <row r="16" s="381" customFormat="1" ht="20.1" customHeight="1" spans="1:3">
      <c r="A16" s="421" t="s">
        <v>93</v>
      </c>
      <c r="B16" s="405">
        <v>85000</v>
      </c>
      <c r="C16" s="422">
        <v>17.813383600377</v>
      </c>
    </row>
    <row r="17" s="381" customFormat="1" ht="20.1" customHeight="1" spans="1:3">
      <c r="A17" s="421" t="s">
        <v>94</v>
      </c>
      <c r="B17" s="405">
        <v>180</v>
      </c>
      <c r="C17" s="422">
        <v>5.26315789473684</v>
      </c>
    </row>
    <row r="18" s="381" customFormat="1" ht="20.1" customHeight="1" spans="1:3">
      <c r="A18" s="421" t="s">
        <v>95</v>
      </c>
      <c r="B18" s="405">
        <v>251220</v>
      </c>
      <c r="C18" s="422">
        <v>-0.334044798501956</v>
      </c>
    </row>
    <row r="19" s="381" customFormat="1" ht="20.1" customHeight="1" spans="1:3">
      <c r="A19" s="421" t="s">
        <v>96</v>
      </c>
      <c r="B19" s="405">
        <v>60</v>
      </c>
      <c r="C19" s="423"/>
    </row>
    <row r="20" s="381" customFormat="1" ht="20.1" customHeight="1" spans="1:3">
      <c r="A20" s="421" t="s">
        <v>97</v>
      </c>
      <c r="B20" s="405"/>
      <c r="C20" s="423"/>
    </row>
    <row r="21" s="381" customFormat="1" ht="20.1" customHeight="1" spans="1:3">
      <c r="A21" s="407" t="s">
        <v>1021</v>
      </c>
      <c r="B21" s="402">
        <v>61400</v>
      </c>
      <c r="C21" s="420">
        <v>-5.74437382948021</v>
      </c>
    </row>
    <row r="22" s="381" customFormat="1" ht="20.1" customHeight="1" spans="1:3">
      <c r="A22" s="421" t="s">
        <v>99</v>
      </c>
      <c r="B22" s="405">
        <v>28690</v>
      </c>
      <c r="C22" s="422">
        <v>6.03932584269663</v>
      </c>
    </row>
    <row r="23" s="381" customFormat="1" ht="20.1" customHeight="1" spans="1:3">
      <c r="A23" s="421" t="s">
        <v>100</v>
      </c>
      <c r="B23" s="405">
        <v>1800</v>
      </c>
      <c r="C23" s="422">
        <v>4.71204188481675</v>
      </c>
    </row>
    <row r="24" s="381" customFormat="1" ht="20.1" customHeight="1" spans="1:3">
      <c r="A24" s="421" t="s">
        <v>101</v>
      </c>
      <c r="B24" s="405">
        <v>14200</v>
      </c>
      <c r="C24" s="422">
        <v>-2.93916609706083</v>
      </c>
    </row>
    <row r="25" s="381" customFormat="1" ht="20.1" customHeight="1" spans="1:3">
      <c r="A25" s="421" t="s">
        <v>102</v>
      </c>
      <c r="B25" s="405">
        <v>14630</v>
      </c>
      <c r="C25" s="422">
        <v>-25.4674206531153</v>
      </c>
    </row>
    <row r="26" s="381" customFormat="1" ht="20.1" customHeight="1" spans="1:3">
      <c r="A26" s="421" t="s">
        <v>103</v>
      </c>
      <c r="B26" s="405">
        <v>0</v>
      </c>
      <c r="C26" s="422"/>
    </row>
    <row r="27" s="381" customFormat="1" ht="20.1" customHeight="1" spans="1:3">
      <c r="A27" s="421" t="s">
        <v>104</v>
      </c>
      <c r="B27" s="405">
        <v>80</v>
      </c>
      <c r="C27" s="422">
        <v>-9.09090909090909</v>
      </c>
    </row>
    <row r="28" s="381" customFormat="1" ht="20.1" customHeight="1" spans="1:3">
      <c r="A28" s="421" t="s">
        <v>105</v>
      </c>
      <c r="B28" s="405">
        <v>2000</v>
      </c>
      <c r="C28" s="422">
        <v>-0.99009900990099</v>
      </c>
    </row>
    <row r="29" ht="20.1" customHeight="1" spans="1:3">
      <c r="A29" s="400" t="s">
        <v>106</v>
      </c>
      <c r="B29" s="402"/>
      <c r="C29" s="424"/>
    </row>
    <row r="30" ht="20.1" customHeight="1" spans="1:3">
      <c r="A30" s="407" t="s">
        <v>107</v>
      </c>
      <c r="B30" s="402">
        <v>8000</v>
      </c>
      <c r="C30" s="399">
        <v>300</v>
      </c>
    </row>
    <row r="31" ht="20.1" customHeight="1" spans="1:3">
      <c r="A31" s="407" t="s">
        <v>108</v>
      </c>
      <c r="B31" s="402">
        <v>587187</v>
      </c>
      <c r="C31" s="399">
        <v>-26.138792206665</v>
      </c>
    </row>
    <row r="32" ht="20.1" customHeight="1" spans="1:3">
      <c r="A32" s="425" t="s">
        <v>109</v>
      </c>
      <c r="B32" s="402">
        <v>78545</v>
      </c>
      <c r="C32" s="399">
        <v>0</v>
      </c>
    </row>
    <row r="33" ht="20.1" customHeight="1" spans="1:3">
      <c r="A33" s="425" t="s">
        <v>110</v>
      </c>
      <c r="B33" s="402">
        <v>132872</v>
      </c>
      <c r="C33" s="399">
        <v>-35.9637581628473</v>
      </c>
    </row>
    <row r="34" ht="20.1" customHeight="1" spans="1:3">
      <c r="A34" s="425" t="s">
        <v>111</v>
      </c>
      <c r="B34" s="402">
        <v>375770</v>
      </c>
      <c r="C34" s="399">
        <v>-26.1671647538938</v>
      </c>
    </row>
    <row r="35" ht="20.1" customHeight="1" spans="1:3">
      <c r="A35" s="407" t="s">
        <v>112</v>
      </c>
      <c r="B35" s="402">
        <v>212300</v>
      </c>
      <c r="C35" s="399">
        <v>-17.7131782945736</v>
      </c>
    </row>
    <row r="36" ht="20.1" customHeight="1" spans="1:3">
      <c r="A36" s="407" t="s">
        <v>113</v>
      </c>
      <c r="B36" s="402">
        <v>154568</v>
      </c>
      <c r="C36" s="399">
        <v>29.673316666387</v>
      </c>
    </row>
    <row r="37" ht="20.1" customHeight="1" spans="1:3">
      <c r="A37" s="410" t="s">
        <v>114</v>
      </c>
      <c r="B37" s="412">
        <v>130334</v>
      </c>
      <c r="C37" s="426">
        <v>-19.3727188369935</v>
      </c>
    </row>
  </sheetData>
  <mergeCells count="1">
    <mergeCell ref="A2:C2"/>
  </mergeCells>
  <printOptions horizontalCentered="1"/>
  <pageMargins left="0.236220472440945" right="0.236220472440945" top="0.511811023622047" bottom="0.31496062992126" header="0.31496062992126" footer="0.31496062992126"/>
  <pageSetup paperSize="9" firstPageNumber="36" orientation="portrait" blackAndWhite="1" useFirstPageNumber="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autoPageBreaks="0"/>
  </sheetPr>
  <dimension ref="A1:E45"/>
  <sheetViews>
    <sheetView showZeros="0" workbookViewId="0">
      <selection activeCell="G17" sqref="G17"/>
    </sheetView>
  </sheetViews>
  <sheetFormatPr defaultColWidth="9" defaultRowHeight="20.45" customHeight="1" outlineLevelCol="4"/>
  <cols>
    <col min="1" max="1" width="38.375" style="384" customWidth="1"/>
    <col min="2" max="2" width="26" style="384" hidden="1" customWidth="1"/>
    <col min="3" max="3" width="24.125" style="385" customWidth="1"/>
    <col min="4" max="4" width="12.375" style="386" customWidth="1"/>
    <col min="5" max="16384" width="9" style="384"/>
  </cols>
  <sheetData>
    <row r="1" s="240" customFormat="1" ht="27.75" customHeight="1" spans="1:5">
      <c r="A1" s="387" t="s">
        <v>1022</v>
      </c>
      <c r="B1" s="387"/>
      <c r="C1" s="387"/>
      <c r="D1" s="387"/>
      <c r="E1" s="388"/>
    </row>
    <row r="2" s="381" customFormat="1" ht="24.75" spans="1:4">
      <c r="A2" s="657" t="s">
        <v>1023</v>
      </c>
      <c r="B2" s="389"/>
      <c r="C2" s="389"/>
      <c r="D2" s="389"/>
    </row>
    <row r="3" s="381" customFormat="1" customHeight="1" spans="1:4">
      <c r="A3" s="384"/>
      <c r="B3" s="384"/>
      <c r="C3" s="390"/>
      <c r="D3" s="391" t="s">
        <v>78</v>
      </c>
    </row>
    <row r="4" s="381" customFormat="1" ht="20.1" customHeight="1" spans="1:4">
      <c r="A4" s="392" t="s">
        <v>118</v>
      </c>
      <c r="B4" s="393" t="s">
        <v>1024</v>
      </c>
      <c r="C4" s="394" t="s">
        <v>757</v>
      </c>
      <c r="D4" s="395" t="s">
        <v>81</v>
      </c>
    </row>
    <row r="5" s="381" customFormat="1" ht="20.1" customHeight="1" spans="1:4">
      <c r="A5" s="396" t="s">
        <v>119</v>
      </c>
      <c r="B5" s="397"/>
      <c r="C5" s="398">
        <v>1867899</v>
      </c>
      <c r="D5" s="399"/>
    </row>
    <row r="6" s="381" customFormat="1" ht="20.1" customHeight="1" spans="1:4">
      <c r="A6" s="400" t="s">
        <v>120</v>
      </c>
      <c r="B6" s="401"/>
      <c r="C6" s="402">
        <v>1250503</v>
      </c>
      <c r="D6" s="399">
        <v>2.84908978157061</v>
      </c>
    </row>
    <row r="7" s="381" customFormat="1" ht="20.1" customHeight="1" spans="1:4">
      <c r="A7" s="403" t="s">
        <v>121</v>
      </c>
      <c r="B7" s="404"/>
      <c r="C7" s="405">
        <v>99658</v>
      </c>
      <c r="D7" s="406">
        <v>4.14345876918897</v>
      </c>
    </row>
    <row r="8" s="381" customFormat="1" ht="20.1" customHeight="1" spans="1:4">
      <c r="A8" s="403" t="s">
        <v>122</v>
      </c>
      <c r="B8" s="404"/>
      <c r="C8" s="405">
        <v>1280</v>
      </c>
      <c r="D8" s="406">
        <v>-23.764145324598</v>
      </c>
    </row>
    <row r="9" s="381" customFormat="1" ht="20.1" customHeight="1" spans="1:4">
      <c r="A9" s="403" t="s">
        <v>123</v>
      </c>
      <c r="B9" s="404"/>
      <c r="C9" s="405">
        <v>109822</v>
      </c>
      <c r="D9" s="406">
        <v>4.3171822905288</v>
      </c>
    </row>
    <row r="10" s="381" customFormat="1" ht="20.1" customHeight="1" spans="1:4">
      <c r="A10" s="403" t="s">
        <v>124</v>
      </c>
      <c r="B10" s="404"/>
      <c r="C10" s="405">
        <v>265334</v>
      </c>
      <c r="D10" s="406">
        <v>11.7078202294495</v>
      </c>
    </row>
    <row r="11" s="381" customFormat="1" ht="20.1" customHeight="1" spans="1:4">
      <c r="A11" s="403" t="s">
        <v>125</v>
      </c>
      <c r="B11" s="404"/>
      <c r="C11" s="405">
        <v>15930</v>
      </c>
      <c r="D11" s="406">
        <v>0.2</v>
      </c>
    </row>
    <row r="12" s="381" customFormat="1" ht="20.1" customHeight="1" spans="1:4">
      <c r="A12" s="403" t="s">
        <v>126</v>
      </c>
      <c r="B12" s="404"/>
      <c r="C12" s="405">
        <v>18393</v>
      </c>
      <c r="D12" s="406">
        <v>0.497213419298437</v>
      </c>
    </row>
    <row r="13" s="381" customFormat="1" ht="20.1" customHeight="1" spans="1:4">
      <c r="A13" s="403" t="s">
        <v>127</v>
      </c>
      <c r="B13" s="404"/>
      <c r="C13" s="405">
        <v>151830</v>
      </c>
      <c r="D13" s="406">
        <v>6.76389308843901</v>
      </c>
    </row>
    <row r="14" s="381" customFormat="1" ht="20.1" customHeight="1" spans="1:4">
      <c r="A14" s="403" t="s">
        <v>128</v>
      </c>
      <c r="B14" s="404"/>
      <c r="C14" s="405">
        <v>89781</v>
      </c>
      <c r="D14" s="406">
        <v>1.59669571121421</v>
      </c>
    </row>
    <row r="15" s="381" customFormat="1" ht="20.1" customHeight="1" spans="1:4">
      <c r="A15" s="403" t="s">
        <v>129</v>
      </c>
      <c r="B15" s="404"/>
      <c r="C15" s="405">
        <v>24053</v>
      </c>
      <c r="D15" s="406">
        <v>-21.6157205240175</v>
      </c>
    </row>
    <row r="16" s="381" customFormat="1" ht="20.1" customHeight="1" spans="1:4">
      <c r="A16" s="403" t="s">
        <v>130</v>
      </c>
      <c r="B16" s="404"/>
      <c r="C16" s="405">
        <v>111099</v>
      </c>
      <c r="D16" s="406">
        <v>11.7325234077218</v>
      </c>
    </row>
    <row r="17" s="381" customFormat="1" ht="20.1" customHeight="1" spans="1:4">
      <c r="A17" s="403" t="s">
        <v>131</v>
      </c>
      <c r="B17" s="404"/>
      <c r="C17" s="405">
        <v>98280</v>
      </c>
      <c r="D17" s="406">
        <v>-10.0691775557264</v>
      </c>
    </row>
    <row r="18" s="381" customFormat="1" ht="20.1" customHeight="1" spans="1:4">
      <c r="A18" s="403" t="s">
        <v>132</v>
      </c>
      <c r="B18" s="404"/>
      <c r="C18" s="405">
        <v>28083</v>
      </c>
      <c r="D18" s="406">
        <v>84.0542666142351</v>
      </c>
    </row>
    <row r="19" s="381" customFormat="1" ht="20.1" customHeight="1" spans="1:4">
      <c r="A19" s="403" t="s">
        <v>133</v>
      </c>
      <c r="B19" s="404"/>
      <c r="C19" s="405">
        <v>32585</v>
      </c>
      <c r="D19" s="406">
        <v>54.3581241117954</v>
      </c>
    </row>
    <row r="20" s="381" customFormat="1" ht="20.1" customHeight="1" spans="1:4">
      <c r="A20" s="403" t="s">
        <v>134</v>
      </c>
      <c r="B20" s="404"/>
      <c r="C20" s="405">
        <v>9301</v>
      </c>
      <c r="D20" s="406">
        <v>-15.5682643427741</v>
      </c>
    </row>
    <row r="21" s="381" customFormat="1" ht="20.1" customHeight="1" spans="1:4">
      <c r="A21" s="403" t="s">
        <v>135</v>
      </c>
      <c r="B21" s="404"/>
      <c r="C21" s="405">
        <v>4467</v>
      </c>
      <c r="D21" s="406">
        <v>2.26648351648352</v>
      </c>
    </row>
    <row r="22" s="381" customFormat="1" ht="20.1" customHeight="1" spans="1:4">
      <c r="A22" s="403" t="s">
        <v>136</v>
      </c>
      <c r="B22" s="404"/>
      <c r="C22" s="405">
        <v>100</v>
      </c>
      <c r="D22" s="406"/>
    </row>
    <row r="23" s="381" customFormat="1" ht="20.1" customHeight="1" spans="1:4">
      <c r="A23" s="403" t="s">
        <v>137</v>
      </c>
      <c r="B23" s="404"/>
      <c r="C23" s="405">
        <v>3599</v>
      </c>
      <c r="D23" s="406">
        <v>-49.3241340467474</v>
      </c>
    </row>
    <row r="24" s="382" customFormat="1" ht="20.1" customHeight="1" spans="1:4">
      <c r="A24" s="403" t="s">
        <v>138</v>
      </c>
      <c r="B24" s="404"/>
      <c r="C24" s="405">
        <v>68718</v>
      </c>
      <c r="D24" s="406">
        <v>-14.4968831265787</v>
      </c>
    </row>
    <row r="25" s="382" customFormat="1" ht="20.1" customHeight="1" spans="1:4">
      <c r="A25" s="403" t="s">
        <v>139</v>
      </c>
      <c r="B25" s="404"/>
      <c r="C25" s="405">
        <v>1798</v>
      </c>
      <c r="D25" s="406">
        <v>4.17149478563152</v>
      </c>
    </row>
    <row r="26" s="382" customFormat="1" ht="20.1" customHeight="1" spans="1:4">
      <c r="A26" s="403" t="s">
        <v>140</v>
      </c>
      <c r="B26" s="404"/>
      <c r="C26" s="405">
        <v>15699</v>
      </c>
      <c r="D26" s="406">
        <v>-2.85272277227723</v>
      </c>
    </row>
    <row r="27" s="383" customFormat="1" ht="20.1" customHeight="1" spans="1:4">
      <c r="A27" s="403" t="s">
        <v>1025</v>
      </c>
      <c r="B27" s="404"/>
      <c r="C27" s="405">
        <v>31033</v>
      </c>
      <c r="D27" s="406">
        <v>-2.81535763497432</v>
      </c>
    </row>
    <row r="28" s="383" customFormat="1" ht="20.1" customHeight="1" spans="1:4">
      <c r="A28" s="403" t="s">
        <v>141</v>
      </c>
      <c r="B28" s="404"/>
      <c r="C28" s="405">
        <v>46007</v>
      </c>
      <c r="D28" s="406">
        <v>-22.4387612320245</v>
      </c>
    </row>
    <row r="29" s="383" customFormat="1" ht="20.1" customHeight="1" spans="1:4">
      <c r="A29" s="403" t="s">
        <v>142</v>
      </c>
      <c r="B29" s="404"/>
      <c r="C29" s="405">
        <v>23641</v>
      </c>
      <c r="D29" s="406">
        <v>3.30798811396609</v>
      </c>
    </row>
    <row r="30" s="383" customFormat="1" ht="20.1" customHeight="1" spans="1:4">
      <c r="A30" s="403" t="s">
        <v>143</v>
      </c>
      <c r="B30" s="404"/>
      <c r="C30" s="405">
        <v>12</v>
      </c>
      <c r="D30" s="406">
        <v>100</v>
      </c>
    </row>
    <row r="31" s="382" customFormat="1" ht="20.1" customHeight="1" spans="1:4">
      <c r="A31" s="407" t="s">
        <v>144</v>
      </c>
      <c r="B31" s="401"/>
      <c r="C31" s="402">
        <f>SUM(C32:C38)</f>
        <v>327931</v>
      </c>
      <c r="D31" s="399">
        <v>-27.1055480348811</v>
      </c>
    </row>
    <row r="32" s="382" customFormat="1" ht="20.1" customHeight="1" spans="1:4">
      <c r="A32" s="403" t="s">
        <v>1026</v>
      </c>
      <c r="B32" s="401"/>
      <c r="C32" s="405"/>
      <c r="D32" s="399"/>
    </row>
    <row r="33" s="382" customFormat="1" ht="20.1" customHeight="1" spans="1:4">
      <c r="A33" s="403" t="s">
        <v>127</v>
      </c>
      <c r="B33" s="401">
        <v>3480</v>
      </c>
      <c r="C33" s="405">
        <v>3480</v>
      </c>
      <c r="D33" s="399"/>
    </row>
    <row r="34" s="382" customFormat="1" ht="20.1" customHeight="1" spans="1:4">
      <c r="A34" s="403" t="s">
        <v>130</v>
      </c>
      <c r="B34" s="401">
        <v>254203</v>
      </c>
      <c r="C34" s="405">
        <v>254203</v>
      </c>
      <c r="D34" s="399"/>
    </row>
    <row r="35" s="382" customFormat="1" ht="20.1" customHeight="1" spans="1:4">
      <c r="A35" s="403" t="s">
        <v>131</v>
      </c>
      <c r="B35" s="401">
        <v>18400</v>
      </c>
      <c r="C35" s="405">
        <v>18400</v>
      </c>
      <c r="D35" s="399"/>
    </row>
    <row r="36" s="382" customFormat="1" ht="20.1" customHeight="1" spans="1:4">
      <c r="A36" s="403" t="s">
        <v>141</v>
      </c>
      <c r="B36" s="401">
        <v>9497</v>
      </c>
      <c r="C36" s="405">
        <v>9497</v>
      </c>
      <c r="D36" s="399"/>
    </row>
    <row r="37" s="382" customFormat="1" ht="20.1" customHeight="1" spans="1:4">
      <c r="A37" s="403" t="s">
        <v>142</v>
      </c>
      <c r="B37" s="401">
        <v>42349</v>
      </c>
      <c r="C37" s="405">
        <v>42349</v>
      </c>
      <c r="D37" s="399"/>
    </row>
    <row r="38" s="382" customFormat="1" ht="20.1" customHeight="1" spans="1:4">
      <c r="A38" s="403" t="s">
        <v>143</v>
      </c>
      <c r="B38" s="401">
        <v>2</v>
      </c>
      <c r="C38" s="405">
        <v>2</v>
      </c>
      <c r="D38" s="399"/>
    </row>
    <row r="39" s="382" customFormat="1" ht="20.1" customHeight="1" spans="1:4">
      <c r="A39" s="407" t="s">
        <v>146</v>
      </c>
      <c r="B39" s="401"/>
      <c r="C39" s="402">
        <v>626</v>
      </c>
      <c r="D39" s="399">
        <v>0</v>
      </c>
    </row>
    <row r="40" s="382" customFormat="1" ht="20.1" customHeight="1" spans="1:4">
      <c r="A40" s="407" t="s">
        <v>147</v>
      </c>
      <c r="B40" s="408"/>
      <c r="C40" s="402">
        <v>74258</v>
      </c>
      <c r="D40" s="399">
        <v>-25.742</v>
      </c>
    </row>
    <row r="41" s="382" customFormat="1" ht="20.1" customHeight="1" spans="1:4">
      <c r="A41" s="407" t="s">
        <v>148</v>
      </c>
      <c r="B41" s="381"/>
      <c r="C41" s="402">
        <v>214581</v>
      </c>
      <c r="D41" s="399">
        <v>-17.5560464892902</v>
      </c>
    </row>
    <row r="42" s="381" customFormat="1" ht="20.1" customHeight="1" spans="1:4">
      <c r="A42" s="407" t="s">
        <v>149</v>
      </c>
      <c r="C42" s="402"/>
      <c r="D42" s="409"/>
    </row>
    <row r="43" s="382" customFormat="1" ht="20.1" customHeight="1" spans="1:4">
      <c r="A43" s="410" t="s">
        <v>150</v>
      </c>
      <c r="B43" s="411"/>
      <c r="C43" s="412"/>
      <c r="D43" s="413"/>
    </row>
    <row r="44" s="382" customFormat="1" customHeight="1" spans="1:4">
      <c r="A44" s="384"/>
      <c r="B44" s="384"/>
      <c r="C44" s="385"/>
      <c r="D44" s="386"/>
    </row>
    <row r="45" s="382" customFormat="1" customHeight="1" spans="1:4">
      <c r="A45" s="384"/>
      <c r="B45" s="384"/>
      <c r="C45" s="385"/>
      <c r="D45" s="386"/>
    </row>
  </sheetData>
  <mergeCells count="1">
    <mergeCell ref="A2:D2"/>
  </mergeCells>
  <printOptions horizontalCentered="1"/>
  <pageMargins left="0.236220472440945" right="0.236220472440945" top="0.511811023622047" bottom="0.31496062992126" header="0.31496062992126" footer="0.31496062992126"/>
  <pageSetup paperSize="9" firstPageNumber="37" orientation="portrait" blackAndWhite="1" useFirstPageNumber="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3" sqref="A3"/>
    </sheetView>
  </sheetViews>
  <sheetFormatPr defaultColWidth="9" defaultRowHeight="13.5" outlineLevelCol="5"/>
  <cols>
    <col min="1" max="1" width="29.875" style="338" customWidth="1"/>
    <col min="2" max="2" width="12.5" style="339" customWidth="1"/>
    <col min="3" max="3" width="9.25" style="340" customWidth="1"/>
    <col min="4" max="4" width="31.5" style="338" customWidth="1"/>
    <col min="5" max="5" width="12" style="338" customWidth="1"/>
    <col min="6" max="6" width="9.5" style="338" customWidth="1"/>
    <col min="7" max="16384" width="9" style="338"/>
  </cols>
  <sheetData>
    <row r="1" ht="18" customHeight="1" spans="1:6">
      <c r="A1" s="63" t="s">
        <v>1027</v>
      </c>
      <c r="B1" s="63"/>
      <c r="C1" s="63"/>
      <c r="D1" s="63"/>
      <c r="E1" s="63"/>
      <c r="F1" s="63"/>
    </row>
    <row r="2" ht="24" spans="1:6">
      <c r="A2" s="145" t="s">
        <v>1028</v>
      </c>
      <c r="B2" s="145"/>
      <c r="C2" s="145"/>
      <c r="D2" s="145"/>
      <c r="E2" s="145"/>
      <c r="F2" s="145"/>
    </row>
    <row r="3" ht="24.75" spans="1:6">
      <c r="A3" s="341"/>
      <c r="B3" s="342"/>
      <c r="C3" s="343"/>
      <c r="D3" s="341"/>
      <c r="E3" s="242" t="s">
        <v>78</v>
      </c>
      <c r="F3" s="242"/>
    </row>
    <row r="4" ht="20.1" customHeight="1" spans="1:6">
      <c r="A4" s="344" t="s">
        <v>79</v>
      </c>
      <c r="B4" s="345" t="s">
        <v>757</v>
      </c>
      <c r="C4" s="346" t="s">
        <v>81</v>
      </c>
      <c r="D4" s="347" t="s">
        <v>158</v>
      </c>
      <c r="E4" s="345" t="s">
        <v>757</v>
      </c>
      <c r="F4" s="348" t="s">
        <v>81</v>
      </c>
    </row>
    <row r="5" ht="20.1" customHeight="1" spans="1:6">
      <c r="A5" s="349" t="s">
        <v>159</v>
      </c>
      <c r="B5" s="350">
        <v>1484007.51</v>
      </c>
      <c r="C5" s="351"/>
      <c r="D5" s="352" t="s">
        <v>159</v>
      </c>
      <c r="E5" s="350">
        <v>1484008</v>
      </c>
      <c r="F5" s="353"/>
    </row>
    <row r="6" ht="20.1" customHeight="1" spans="1:6">
      <c r="A6" s="354" t="s">
        <v>160</v>
      </c>
      <c r="B6" s="350">
        <v>749869</v>
      </c>
      <c r="C6" s="355">
        <v>5.12349261623783</v>
      </c>
      <c r="D6" s="356" t="s">
        <v>161</v>
      </c>
      <c r="E6" s="350">
        <v>1115804</v>
      </c>
      <c r="F6" s="357">
        <v>4.00237122319325</v>
      </c>
    </row>
    <row r="7" ht="20.1" customHeight="1" spans="1:6">
      <c r="A7" s="358" t="s">
        <v>162</v>
      </c>
      <c r="B7" s="359">
        <v>688662</v>
      </c>
      <c r="C7" s="360">
        <v>6.10765120442758</v>
      </c>
      <c r="D7" s="361" t="s">
        <v>163</v>
      </c>
      <c r="E7" s="359">
        <v>82681</v>
      </c>
      <c r="F7" s="362">
        <v>5.62347500606804</v>
      </c>
    </row>
    <row r="8" ht="20.1" customHeight="1" spans="1:6">
      <c r="A8" s="363" t="s">
        <v>85</v>
      </c>
      <c r="B8" s="359">
        <v>123567</v>
      </c>
      <c r="C8" s="360">
        <v>2.09701807004933</v>
      </c>
      <c r="D8" s="361" t="s">
        <v>164</v>
      </c>
      <c r="E8" s="359">
        <v>1187</v>
      </c>
      <c r="F8" s="362">
        <v>-26.8187422934649</v>
      </c>
    </row>
    <row r="9" ht="20.1" customHeight="1" spans="1:6">
      <c r="A9" s="363" t="s">
        <v>86</v>
      </c>
      <c r="B9" s="359">
        <v>70105</v>
      </c>
      <c r="C9" s="360">
        <v>5.67690197319827</v>
      </c>
      <c r="D9" s="361" t="s">
        <v>165</v>
      </c>
      <c r="E9" s="359">
        <v>104582</v>
      </c>
      <c r="F9" s="362">
        <v>3.59782070331847</v>
      </c>
    </row>
    <row r="10" ht="20.1" customHeight="1" spans="1:6">
      <c r="A10" s="363" t="s">
        <v>87</v>
      </c>
      <c r="B10" s="359">
        <v>25433</v>
      </c>
      <c r="C10" s="360">
        <v>4.24215099598328</v>
      </c>
      <c r="D10" s="361" t="s">
        <v>166</v>
      </c>
      <c r="E10" s="359">
        <v>265319</v>
      </c>
      <c r="F10" s="362">
        <v>11.7015051047258</v>
      </c>
    </row>
    <row r="11" ht="20.1" customHeight="1" spans="1:6">
      <c r="A11" s="363" t="s">
        <v>88</v>
      </c>
      <c r="B11" s="359">
        <v>468</v>
      </c>
      <c r="C11" s="360">
        <v>29.2817679558011</v>
      </c>
      <c r="D11" s="361" t="s">
        <v>167</v>
      </c>
      <c r="E11" s="359">
        <v>15930</v>
      </c>
      <c r="F11" s="362">
        <v>0.2</v>
      </c>
    </row>
    <row r="12" ht="20.1" customHeight="1" spans="1:6">
      <c r="A12" s="363" t="s">
        <v>89</v>
      </c>
      <c r="B12" s="359">
        <v>26041</v>
      </c>
      <c r="C12" s="360">
        <v>-0.00767960680413163</v>
      </c>
      <c r="D12" s="361" t="s">
        <v>168</v>
      </c>
      <c r="E12" s="359">
        <v>16094</v>
      </c>
      <c r="F12" s="362">
        <v>1.40507844496251</v>
      </c>
    </row>
    <row r="13" ht="20.1" customHeight="1" spans="1:6">
      <c r="A13" s="363" t="s">
        <v>90</v>
      </c>
      <c r="B13" s="359">
        <v>23312</v>
      </c>
      <c r="C13" s="360">
        <v>0.396210163652024</v>
      </c>
      <c r="D13" s="361" t="s">
        <v>169</v>
      </c>
      <c r="E13" s="359">
        <v>119817</v>
      </c>
      <c r="F13" s="362">
        <v>9.76776144015391</v>
      </c>
    </row>
    <row r="14" ht="20.1" customHeight="1" spans="1:6">
      <c r="A14" s="363" t="s">
        <v>91</v>
      </c>
      <c r="B14" s="359">
        <v>27430</v>
      </c>
      <c r="C14" s="360">
        <v>10.2403343782654</v>
      </c>
      <c r="D14" s="361" t="s">
        <v>170</v>
      </c>
      <c r="E14" s="359">
        <v>84627</v>
      </c>
      <c r="F14" s="362">
        <v>2.4366330161958</v>
      </c>
    </row>
    <row r="15" ht="20.1" customHeight="1" spans="1:6">
      <c r="A15" s="363" t="s">
        <v>92</v>
      </c>
      <c r="B15" s="359">
        <v>55846</v>
      </c>
      <c r="C15" s="360">
        <v>45.8043966372513</v>
      </c>
      <c r="D15" s="361" t="s">
        <v>171</v>
      </c>
      <c r="E15" s="359">
        <v>18371</v>
      </c>
      <c r="F15" s="362">
        <v>-20.7565888797826</v>
      </c>
    </row>
    <row r="16" ht="20.1" customHeight="1" spans="1:6">
      <c r="A16" s="363" t="s">
        <v>93</v>
      </c>
      <c r="B16" s="359">
        <v>85000</v>
      </c>
      <c r="C16" s="360">
        <v>17.813383600377</v>
      </c>
      <c r="D16" s="361" t="s">
        <v>172</v>
      </c>
      <c r="E16" s="359">
        <v>99391</v>
      </c>
      <c r="F16" s="362">
        <v>13.4665220617615</v>
      </c>
    </row>
    <row r="17" ht="20.1" customHeight="1" spans="1:6">
      <c r="A17" s="363" t="s">
        <v>94</v>
      </c>
      <c r="B17" s="359">
        <v>180</v>
      </c>
      <c r="C17" s="360">
        <v>5.26315789473684</v>
      </c>
      <c r="D17" s="361" t="s">
        <v>173</v>
      </c>
      <c r="E17" s="359">
        <v>56586</v>
      </c>
      <c r="F17" s="362">
        <v>-8.93495123756799</v>
      </c>
    </row>
    <row r="18" ht="20.1" customHeight="1" spans="1:6">
      <c r="A18" s="363" t="s">
        <v>95</v>
      </c>
      <c r="B18" s="359">
        <v>251220</v>
      </c>
      <c r="C18" s="360">
        <v>-0.334044798501956</v>
      </c>
      <c r="D18" s="361" t="s">
        <v>174</v>
      </c>
      <c r="E18" s="359">
        <v>27978</v>
      </c>
      <c r="F18" s="362">
        <v>112.792820200791</v>
      </c>
    </row>
    <row r="19" ht="20.1" customHeight="1" spans="1:6">
      <c r="A19" s="363" t="s">
        <v>96</v>
      </c>
      <c r="B19" s="359">
        <v>60</v>
      </c>
      <c r="C19" s="360">
        <v>-9.09090909090909</v>
      </c>
      <c r="D19" s="361" t="s">
        <v>175</v>
      </c>
      <c r="E19" s="359">
        <v>32585</v>
      </c>
      <c r="F19" s="362">
        <v>54.3581241117954</v>
      </c>
    </row>
    <row r="20" ht="20.1" customHeight="1" spans="1:6">
      <c r="A20" s="363" t="s">
        <v>97</v>
      </c>
      <c r="B20" s="359">
        <v>0</v>
      </c>
      <c r="C20" s="360"/>
      <c r="D20" s="361" t="s">
        <v>176</v>
      </c>
      <c r="E20" s="359">
        <v>9224</v>
      </c>
      <c r="F20" s="362">
        <v>-15.75486345785</v>
      </c>
    </row>
    <row r="21" ht="20.1" customHeight="1" spans="1:6">
      <c r="A21" s="358" t="s">
        <v>177</v>
      </c>
      <c r="B21" s="359">
        <v>61207</v>
      </c>
      <c r="C21" s="360">
        <v>-4.81026438569207</v>
      </c>
      <c r="D21" s="361" t="s">
        <v>178</v>
      </c>
      <c r="E21" s="359">
        <v>4467</v>
      </c>
      <c r="F21" s="362">
        <v>2.26648351648352</v>
      </c>
    </row>
    <row r="22" ht="20.1" customHeight="1" spans="1:6">
      <c r="A22" s="363" t="s">
        <v>99</v>
      </c>
      <c r="B22" s="359">
        <v>28690</v>
      </c>
      <c r="C22" s="360">
        <v>6.03932584269663</v>
      </c>
      <c r="D22" s="364" t="s">
        <v>180</v>
      </c>
      <c r="E22" s="359">
        <v>100</v>
      </c>
      <c r="F22" s="362"/>
    </row>
    <row r="23" ht="20.1" customHeight="1" spans="1:6">
      <c r="A23" s="363" t="s">
        <v>100</v>
      </c>
      <c r="B23" s="359">
        <v>1800</v>
      </c>
      <c r="C23" s="360">
        <v>4.71204188481675</v>
      </c>
      <c r="D23" s="361" t="s">
        <v>182</v>
      </c>
      <c r="E23" s="359">
        <v>1828</v>
      </c>
      <c r="F23" s="362">
        <v>-47.0605270779033</v>
      </c>
    </row>
    <row r="24" ht="20.1" customHeight="1" spans="1:6">
      <c r="A24" s="363" t="s">
        <v>101</v>
      </c>
      <c r="B24" s="359">
        <v>14200</v>
      </c>
      <c r="C24" s="360">
        <v>-2.93916609706083</v>
      </c>
      <c r="D24" s="361" t="s">
        <v>184</v>
      </c>
      <c r="E24" s="359">
        <v>67610</v>
      </c>
      <c r="F24" s="362">
        <v>-14.7092216475337</v>
      </c>
    </row>
    <row r="25" ht="20.1" customHeight="1" spans="1:6">
      <c r="A25" s="365" t="s">
        <v>102</v>
      </c>
      <c r="B25" s="359">
        <v>14437</v>
      </c>
      <c r="C25" s="360">
        <v>-23.1543088305743</v>
      </c>
      <c r="D25" s="361" t="s">
        <v>186</v>
      </c>
      <c r="E25" s="359">
        <v>1798</v>
      </c>
      <c r="F25" s="362">
        <v>4.17149478563152</v>
      </c>
    </row>
    <row r="26" ht="20.1" customHeight="1" spans="1:6">
      <c r="A26" s="366" t="s">
        <v>103</v>
      </c>
      <c r="B26" s="359">
        <v>0</v>
      </c>
      <c r="C26" s="360"/>
      <c r="D26" s="361" t="s">
        <v>188</v>
      </c>
      <c r="E26" s="359">
        <v>11883</v>
      </c>
      <c r="F26" s="362">
        <v>-12.9769315269132</v>
      </c>
    </row>
    <row r="27" ht="20.1" customHeight="1" spans="1:6">
      <c r="A27" s="363" t="s">
        <v>104</v>
      </c>
      <c r="B27" s="359">
        <v>80</v>
      </c>
      <c r="C27" s="360">
        <v>-9.09090909090909</v>
      </c>
      <c r="D27" s="361" t="s">
        <v>190</v>
      </c>
      <c r="E27" s="359">
        <v>28545</v>
      </c>
      <c r="F27" s="362">
        <v>-2.69966254218223</v>
      </c>
    </row>
    <row r="28" ht="20.1" customHeight="1" spans="1:6">
      <c r="A28" s="363" t="s">
        <v>105</v>
      </c>
      <c r="B28" s="359">
        <v>2000</v>
      </c>
      <c r="C28" s="360">
        <v>-0.99009900990099</v>
      </c>
      <c r="D28" s="361" t="s">
        <v>192</v>
      </c>
      <c r="E28" s="359">
        <v>41548</v>
      </c>
      <c r="F28" s="362">
        <v>-28.2070776886923</v>
      </c>
    </row>
    <row r="29" ht="20.1" customHeight="1" spans="1:6">
      <c r="A29" s="367"/>
      <c r="B29" s="368"/>
      <c r="C29" s="369"/>
      <c r="D29" s="361" t="s">
        <v>193</v>
      </c>
      <c r="E29" s="359">
        <v>23641</v>
      </c>
      <c r="F29" s="362">
        <v>3.30798811396609</v>
      </c>
    </row>
    <row r="30" ht="20.1" customHeight="1" spans="1:6">
      <c r="A30" s="370"/>
      <c r="B30" s="368"/>
      <c r="C30" s="369"/>
      <c r="D30" s="361" t="s">
        <v>194</v>
      </c>
      <c r="E30" s="359">
        <v>12</v>
      </c>
      <c r="F30" s="362">
        <v>100</v>
      </c>
    </row>
    <row r="31" ht="20.1" customHeight="1" spans="1:6">
      <c r="A31" s="370"/>
      <c r="B31" s="368"/>
      <c r="C31" s="369"/>
      <c r="D31" s="361"/>
      <c r="E31" s="359"/>
      <c r="F31" s="371"/>
    </row>
    <row r="32" ht="20.1" customHeight="1" spans="1:6">
      <c r="A32" s="354" t="s">
        <v>195</v>
      </c>
      <c r="B32" s="350">
        <v>734138.51</v>
      </c>
      <c r="C32" s="355">
        <v>7.8391164736505</v>
      </c>
      <c r="D32" s="356" t="s">
        <v>196</v>
      </c>
      <c r="E32" s="350">
        <v>368204</v>
      </c>
      <c r="F32" s="357">
        <v>29.6963335294138</v>
      </c>
    </row>
    <row r="33" ht="20.1" customHeight="1" spans="1:6">
      <c r="A33" s="358" t="s">
        <v>197</v>
      </c>
      <c r="B33" s="372">
        <v>245078.51</v>
      </c>
      <c r="C33" s="360">
        <v>-24.090223165198</v>
      </c>
      <c r="D33" s="361" t="s">
        <v>198</v>
      </c>
      <c r="E33" s="359">
        <v>74257</v>
      </c>
      <c r="F33" s="362">
        <v>-25.743</v>
      </c>
    </row>
    <row r="34" ht="20.1" customHeight="1" spans="1:6">
      <c r="A34" s="358" t="s">
        <v>199</v>
      </c>
      <c r="B34" s="372">
        <v>15704</v>
      </c>
      <c r="C34" s="360">
        <v>227.166666666667</v>
      </c>
      <c r="D34" s="361" t="s">
        <v>200</v>
      </c>
      <c r="E34" s="359">
        <v>80166</v>
      </c>
      <c r="F34" s="362">
        <v>-7.45307196786036</v>
      </c>
    </row>
    <row r="35" ht="20.1" customHeight="1" spans="1:6">
      <c r="A35" s="358" t="s">
        <v>201</v>
      </c>
      <c r="B35" s="359">
        <v>121892</v>
      </c>
      <c r="C35" s="360">
        <v>30.7545429190534</v>
      </c>
      <c r="D35" s="361" t="s">
        <v>202</v>
      </c>
      <c r="E35" s="359">
        <v>213781</v>
      </c>
      <c r="F35" s="362">
        <v>119.769725006425</v>
      </c>
    </row>
    <row r="36" ht="20.1" customHeight="1" spans="1:6">
      <c r="A36" s="358" t="s">
        <v>203</v>
      </c>
      <c r="B36" s="372">
        <v>62671</v>
      </c>
      <c r="C36" s="360">
        <v>-27.4750326918403</v>
      </c>
      <c r="D36" s="361" t="s">
        <v>1029</v>
      </c>
      <c r="E36" s="359">
        <v>211500</v>
      </c>
      <c r="F36" s="362">
        <v>122.631578947368</v>
      </c>
    </row>
    <row r="37" ht="20.1" customHeight="1" spans="1:6">
      <c r="A37" s="358" t="s">
        <v>1030</v>
      </c>
      <c r="B37" s="372">
        <v>211500</v>
      </c>
      <c r="C37" s="360">
        <v>122.631578947368</v>
      </c>
      <c r="D37" s="361" t="s">
        <v>1031</v>
      </c>
      <c r="E37" s="359">
        <v>2281</v>
      </c>
      <c r="F37" s="362">
        <v>0.263736263736264</v>
      </c>
    </row>
    <row r="38" ht="20.1" customHeight="1" spans="1:6">
      <c r="A38" s="358" t="s">
        <v>207</v>
      </c>
      <c r="B38" s="372"/>
      <c r="C38" s="360"/>
      <c r="D38" s="361"/>
      <c r="E38" s="372"/>
      <c r="F38" s="373"/>
    </row>
    <row r="39" ht="20.1" customHeight="1" spans="1:6">
      <c r="A39" s="358" t="s">
        <v>209</v>
      </c>
      <c r="B39" s="372">
        <v>211500</v>
      </c>
      <c r="C39" s="360">
        <v>122.631578947368</v>
      </c>
      <c r="D39" s="361"/>
      <c r="E39" s="359"/>
      <c r="F39" s="373"/>
    </row>
    <row r="40" ht="20.1" customHeight="1" spans="1:6">
      <c r="A40" s="374" t="s">
        <v>213</v>
      </c>
      <c r="B40" s="375">
        <v>77293</v>
      </c>
      <c r="C40" s="376">
        <v>-1.51499706939171</v>
      </c>
      <c r="D40" s="377"/>
      <c r="E40" s="378"/>
      <c r="F40" s="379"/>
    </row>
    <row r="41" ht="53.25" customHeight="1" spans="1:6">
      <c r="A41" s="380" t="s">
        <v>1032</v>
      </c>
      <c r="B41" s="380"/>
      <c r="C41" s="380"/>
      <c r="D41" s="380"/>
      <c r="E41" s="380"/>
      <c r="F41" s="380"/>
    </row>
    <row r="42" spans="6:6">
      <c r="F42" s="380"/>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0" firstPageNumber="38" orientation="portrait" useFirstPageNumber="1"/>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7030A0"/>
  </sheetPr>
  <dimension ref="A1:F31"/>
  <sheetViews>
    <sheetView showZeros="0" workbookViewId="0">
      <selection activeCell="A3" sqref="A3:D3"/>
    </sheetView>
  </sheetViews>
  <sheetFormatPr defaultColWidth="9" defaultRowHeight="12.75" outlineLevelCol="5"/>
  <cols>
    <col min="1" max="1" width="37" style="305" customWidth="1"/>
    <col min="2" max="4" width="16.375" style="306" customWidth="1"/>
    <col min="5" max="5" width="16.5" style="305" customWidth="1"/>
    <col min="6" max="16384" width="9" style="305"/>
  </cols>
  <sheetData>
    <row r="1" ht="20.25" customHeight="1" spans="1:4">
      <c r="A1" s="63" t="s">
        <v>1033</v>
      </c>
      <c r="B1" s="63"/>
      <c r="C1" s="63"/>
      <c r="D1" s="63"/>
    </row>
    <row r="2" ht="29.25" customHeight="1" spans="1:4">
      <c r="A2" s="145" t="s">
        <v>1034</v>
      </c>
      <c r="B2" s="145"/>
      <c r="C2" s="145"/>
      <c r="D2" s="145"/>
    </row>
    <row r="3" ht="18" customHeight="1" spans="1:4">
      <c r="A3" s="307" t="s">
        <v>1035</v>
      </c>
      <c r="B3" s="307"/>
      <c r="C3" s="307"/>
      <c r="D3" s="307"/>
    </row>
    <row r="4" ht="21" customHeight="1" spans="1:4">
      <c r="A4" s="308"/>
      <c r="B4" s="308"/>
      <c r="C4" s="308"/>
      <c r="D4" s="309" t="s">
        <v>78</v>
      </c>
    </row>
    <row r="5" s="304" customFormat="1" ht="20.1" customHeight="1" spans="1:4">
      <c r="A5" s="310" t="s">
        <v>1036</v>
      </c>
      <c r="B5" s="311" t="s">
        <v>1037</v>
      </c>
      <c r="C5" s="311"/>
      <c r="D5" s="312"/>
    </row>
    <row r="6" s="304" customFormat="1" ht="20.1" customHeight="1" spans="1:4">
      <c r="A6" s="313"/>
      <c r="B6" s="314" t="s">
        <v>1038</v>
      </c>
      <c r="C6" s="314" t="s">
        <v>1039</v>
      </c>
      <c r="D6" s="315" t="s">
        <v>1040</v>
      </c>
    </row>
    <row r="7" ht="20.1" customHeight="1" spans="1:4">
      <c r="A7" s="316" t="s">
        <v>161</v>
      </c>
      <c r="B7" s="317">
        <f>C7+D7</f>
        <v>1115804</v>
      </c>
      <c r="C7" s="317">
        <f>SUM(C8:C31)</f>
        <v>430010</v>
      </c>
      <c r="D7" s="318">
        <f>SUM(D8:D31)</f>
        <v>685794</v>
      </c>
    </row>
    <row r="8" ht="20.1" customHeight="1" spans="1:6">
      <c r="A8" s="319" t="s">
        <v>121</v>
      </c>
      <c r="B8" s="320">
        <f>SUM(C8:D8)</f>
        <v>82681</v>
      </c>
      <c r="C8" s="320">
        <f>31341-8507</f>
        <v>22834</v>
      </c>
      <c r="D8" s="321">
        <v>59847</v>
      </c>
      <c r="F8" s="322"/>
    </row>
    <row r="9" ht="20.1" customHeight="1" spans="1:6">
      <c r="A9" s="319" t="s">
        <v>122</v>
      </c>
      <c r="B9" s="320">
        <f t="shared" ref="B9:B31" si="0">SUM(C9:D9)</f>
        <v>1187</v>
      </c>
      <c r="C9" s="323">
        <v>0</v>
      </c>
      <c r="D9" s="321">
        <v>1187</v>
      </c>
      <c r="F9" s="322"/>
    </row>
    <row r="10" ht="20.1" customHeight="1" spans="1:6">
      <c r="A10" s="319" t="s">
        <v>123</v>
      </c>
      <c r="B10" s="320">
        <f t="shared" si="0"/>
        <v>104581</v>
      </c>
      <c r="C10" s="320">
        <v>53516</v>
      </c>
      <c r="D10" s="321">
        <v>51065</v>
      </c>
      <c r="F10" s="322"/>
    </row>
    <row r="11" ht="20.1" customHeight="1" spans="1:6">
      <c r="A11" s="319" t="s">
        <v>124</v>
      </c>
      <c r="B11" s="320">
        <f t="shared" si="0"/>
        <v>265319</v>
      </c>
      <c r="C11" s="320">
        <v>177942</v>
      </c>
      <c r="D11" s="321">
        <v>87377</v>
      </c>
      <c r="F11" s="322"/>
    </row>
    <row r="12" ht="20.1" customHeight="1" spans="1:6">
      <c r="A12" s="319" t="s">
        <v>125</v>
      </c>
      <c r="B12" s="320">
        <f t="shared" si="0"/>
        <v>15930</v>
      </c>
      <c r="C12" s="320">
        <v>608</v>
      </c>
      <c r="D12" s="321">
        <v>15322</v>
      </c>
      <c r="F12" s="322"/>
    </row>
    <row r="13" ht="20.1" customHeight="1" spans="1:6">
      <c r="A13" s="324" t="s">
        <v>1026</v>
      </c>
      <c r="B13" s="320">
        <f t="shared" si="0"/>
        <v>16094</v>
      </c>
      <c r="C13" s="325">
        <v>4249</v>
      </c>
      <c r="D13" s="326">
        <v>11845</v>
      </c>
      <c r="F13" s="322"/>
    </row>
    <row r="14" ht="20.1" customHeight="1" spans="1:6">
      <c r="A14" s="324" t="s">
        <v>127</v>
      </c>
      <c r="B14" s="320">
        <f t="shared" si="0"/>
        <v>119817</v>
      </c>
      <c r="C14" s="325">
        <v>71467</v>
      </c>
      <c r="D14" s="326">
        <v>48350</v>
      </c>
      <c r="F14" s="322"/>
    </row>
    <row r="15" ht="20.1" customHeight="1" spans="1:6">
      <c r="A15" s="324" t="s">
        <v>1041</v>
      </c>
      <c r="B15" s="320">
        <f t="shared" si="0"/>
        <v>84628</v>
      </c>
      <c r="C15" s="325">
        <v>38116</v>
      </c>
      <c r="D15" s="326">
        <v>46512</v>
      </c>
      <c r="F15" s="322"/>
    </row>
    <row r="16" ht="20.1" customHeight="1" spans="1:6">
      <c r="A16" s="324" t="s">
        <v>129</v>
      </c>
      <c r="B16" s="320">
        <f t="shared" si="0"/>
        <v>18370</v>
      </c>
      <c r="C16" s="325">
        <v>1827</v>
      </c>
      <c r="D16" s="326">
        <v>16543</v>
      </c>
      <c r="F16" s="322"/>
    </row>
    <row r="17" ht="20.1" customHeight="1" spans="1:6">
      <c r="A17" s="324" t="s">
        <v>130</v>
      </c>
      <c r="B17" s="320">
        <f t="shared" si="0"/>
        <v>99391</v>
      </c>
      <c r="C17" s="325">
        <f>15342+8507</f>
        <v>23849</v>
      </c>
      <c r="D17" s="326">
        <v>75542</v>
      </c>
      <c r="F17" s="322"/>
    </row>
    <row r="18" ht="20.1" customHeight="1" spans="1:6">
      <c r="A18" s="327" t="s">
        <v>131</v>
      </c>
      <c r="B18" s="328">
        <f t="shared" si="0"/>
        <v>56586</v>
      </c>
      <c r="C18" s="329">
        <v>11168</v>
      </c>
      <c r="D18" s="330">
        <v>45418</v>
      </c>
      <c r="F18" s="322"/>
    </row>
    <row r="19" ht="20.1" customHeight="1" spans="1:6">
      <c r="A19" s="327" t="s">
        <v>132</v>
      </c>
      <c r="B19" s="328">
        <f t="shared" si="0"/>
        <v>27978</v>
      </c>
      <c r="C19" s="329">
        <v>4124</v>
      </c>
      <c r="D19" s="330">
        <v>23854</v>
      </c>
      <c r="F19" s="322"/>
    </row>
    <row r="20" ht="20.1" customHeight="1" spans="1:6">
      <c r="A20" s="327" t="s">
        <v>1042</v>
      </c>
      <c r="B20" s="328">
        <f t="shared" si="0"/>
        <v>32584</v>
      </c>
      <c r="C20" s="329">
        <v>1581</v>
      </c>
      <c r="D20" s="330">
        <v>31003</v>
      </c>
      <c r="F20" s="322"/>
    </row>
    <row r="21" ht="20.1" customHeight="1" spans="1:6">
      <c r="A21" s="327" t="s">
        <v>134</v>
      </c>
      <c r="B21" s="328">
        <f t="shared" si="0"/>
        <v>9224</v>
      </c>
      <c r="C21" s="329">
        <v>266</v>
      </c>
      <c r="D21" s="330">
        <v>8958</v>
      </c>
      <c r="F21" s="322"/>
    </row>
    <row r="22" ht="20.1" customHeight="1" spans="1:6">
      <c r="A22" s="327" t="s">
        <v>135</v>
      </c>
      <c r="B22" s="328">
        <f t="shared" si="0"/>
        <v>4468</v>
      </c>
      <c r="C22" s="329">
        <v>270</v>
      </c>
      <c r="D22" s="330">
        <v>4198</v>
      </c>
      <c r="F22" s="322"/>
    </row>
    <row r="23" ht="20.1" customHeight="1" spans="1:6">
      <c r="A23" s="327" t="s">
        <v>136</v>
      </c>
      <c r="B23" s="328">
        <f t="shared" si="0"/>
        <v>100</v>
      </c>
      <c r="C23" s="331">
        <v>0</v>
      </c>
      <c r="D23" s="330">
        <v>100</v>
      </c>
      <c r="F23" s="322"/>
    </row>
    <row r="24" ht="20.1" customHeight="1" spans="1:6">
      <c r="A24" s="327" t="s">
        <v>1043</v>
      </c>
      <c r="B24" s="328">
        <f t="shared" si="0"/>
        <v>1828</v>
      </c>
      <c r="C24" s="329">
        <v>467</v>
      </c>
      <c r="D24" s="330">
        <v>1361</v>
      </c>
      <c r="F24" s="322"/>
    </row>
    <row r="25" ht="20.1" customHeight="1" spans="1:6">
      <c r="A25" s="327" t="s">
        <v>138</v>
      </c>
      <c r="B25" s="328">
        <f t="shared" si="0"/>
        <v>67610</v>
      </c>
      <c r="C25" s="329">
        <v>16047</v>
      </c>
      <c r="D25" s="330">
        <v>51563</v>
      </c>
      <c r="F25" s="322"/>
    </row>
    <row r="26" ht="20.1" customHeight="1" spans="1:6">
      <c r="A26" s="327" t="s">
        <v>139</v>
      </c>
      <c r="B26" s="328">
        <f t="shared" si="0"/>
        <v>1798</v>
      </c>
      <c r="C26" s="332">
        <v>0</v>
      </c>
      <c r="D26" s="330">
        <v>1798</v>
      </c>
      <c r="F26" s="322"/>
    </row>
    <row r="27" ht="20.1" customHeight="1" spans="1:6">
      <c r="A27" s="327" t="s">
        <v>140</v>
      </c>
      <c r="B27" s="328">
        <f t="shared" si="0"/>
        <v>11883</v>
      </c>
      <c r="C27" s="333">
        <v>1678</v>
      </c>
      <c r="D27" s="330">
        <v>10205</v>
      </c>
      <c r="F27" s="322"/>
    </row>
    <row r="28" ht="20.1" customHeight="1" spans="1:6">
      <c r="A28" s="327" t="s">
        <v>1025</v>
      </c>
      <c r="B28" s="328">
        <f t="shared" si="0"/>
        <v>28546</v>
      </c>
      <c r="C28" s="332">
        <v>0</v>
      </c>
      <c r="D28" s="330">
        <v>28546</v>
      </c>
      <c r="F28" s="322"/>
    </row>
    <row r="29" ht="20.1" customHeight="1" spans="1:6">
      <c r="A29" s="327" t="s">
        <v>141</v>
      </c>
      <c r="B29" s="328">
        <f t="shared" si="0"/>
        <v>41548</v>
      </c>
      <c r="C29" s="333">
        <v>1</v>
      </c>
      <c r="D29" s="330">
        <v>41547</v>
      </c>
      <c r="F29" s="322"/>
    </row>
    <row r="30" ht="20.1" customHeight="1" spans="1:6">
      <c r="A30" s="327" t="s">
        <v>142</v>
      </c>
      <c r="B30" s="328">
        <f t="shared" si="0"/>
        <v>23641</v>
      </c>
      <c r="C30" s="331">
        <v>0</v>
      </c>
      <c r="D30" s="330">
        <v>23641</v>
      </c>
      <c r="F30" s="322"/>
    </row>
    <row r="31" ht="20.1" customHeight="1" spans="1:6">
      <c r="A31" s="334" t="s">
        <v>143</v>
      </c>
      <c r="B31" s="335">
        <f t="shared" si="0"/>
        <v>12</v>
      </c>
      <c r="C31" s="336">
        <v>0</v>
      </c>
      <c r="D31" s="337">
        <v>12</v>
      </c>
      <c r="F31" s="322"/>
    </row>
  </sheetData>
  <mergeCells count="6">
    <mergeCell ref="A1:D1"/>
    <mergeCell ref="A2:D2"/>
    <mergeCell ref="A3:D3"/>
    <mergeCell ref="A4:C4"/>
    <mergeCell ref="B5:D5"/>
    <mergeCell ref="A5:A6"/>
  </mergeCells>
  <printOptions horizontalCentered="1"/>
  <pageMargins left="0.236220472440945" right="0.236220472440945" top="0.511811023622047" bottom="0.31496062992126" header="0.31496062992126" footer="0.31496062992126"/>
  <pageSetup paperSize="9" firstPageNumber="56" orientation="portrait" blackAndWhite="1" useFirstPageNumber="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7030A0"/>
  </sheetPr>
  <dimension ref="A1:B569"/>
  <sheetViews>
    <sheetView workbookViewId="0">
      <selection activeCell="C16" sqref="C16"/>
    </sheetView>
  </sheetViews>
  <sheetFormatPr defaultColWidth="21.5" defaultRowHeight="14.25" outlineLevelCol="1"/>
  <cols>
    <col min="1" max="1" width="48.5" style="297" customWidth="1"/>
    <col min="2" max="2" width="24.5" style="297" customWidth="1"/>
    <col min="3" max="16384" width="21.5" style="297"/>
  </cols>
  <sheetData>
    <row r="1" ht="18.75" spans="1:2">
      <c r="A1" s="63" t="s">
        <v>1044</v>
      </c>
      <c r="B1" s="63"/>
    </row>
    <row r="2" s="296" customFormat="1" ht="24" spans="1:2">
      <c r="A2" s="145" t="s">
        <v>1034</v>
      </c>
      <c r="B2" s="145"/>
    </row>
    <row r="3" ht="27" customHeight="1" spans="1:2">
      <c r="A3" s="298" t="s">
        <v>78</v>
      </c>
      <c r="B3" s="298"/>
    </row>
    <row r="4" ht="21" customHeight="1" spans="1:2">
      <c r="A4" s="299" t="s">
        <v>1045</v>
      </c>
      <c r="B4" s="300" t="s">
        <v>1046</v>
      </c>
    </row>
    <row r="5" ht="20.1" customHeight="1" spans="1:2">
      <c r="A5" s="301" t="s">
        <v>161</v>
      </c>
      <c r="B5" s="302">
        <v>1115804</v>
      </c>
    </row>
    <row r="6" ht="20.1" customHeight="1" spans="1:2">
      <c r="A6" s="184" t="s">
        <v>219</v>
      </c>
      <c r="B6" s="164">
        <v>82681</v>
      </c>
    </row>
    <row r="7" ht="20.1" customHeight="1" spans="1:2">
      <c r="A7" s="184" t="s">
        <v>220</v>
      </c>
      <c r="B7" s="164">
        <v>2718</v>
      </c>
    </row>
    <row r="8" ht="20.1" customHeight="1" spans="1:2">
      <c r="A8" s="184" t="s">
        <v>221</v>
      </c>
      <c r="B8" s="164">
        <v>1367</v>
      </c>
    </row>
    <row r="9" ht="20.1" customHeight="1" spans="1:2">
      <c r="A9" s="184" t="s">
        <v>222</v>
      </c>
      <c r="B9" s="164">
        <v>342</v>
      </c>
    </row>
    <row r="10" ht="20.1" customHeight="1" spans="1:2">
      <c r="A10" s="184" t="s">
        <v>223</v>
      </c>
      <c r="B10" s="164">
        <v>240</v>
      </c>
    </row>
    <row r="11" ht="20.1" customHeight="1" spans="1:2">
      <c r="A11" s="184" t="s">
        <v>224</v>
      </c>
      <c r="B11" s="164">
        <v>58</v>
      </c>
    </row>
    <row r="12" ht="20.1" customHeight="1" spans="1:2">
      <c r="A12" s="184" t="s">
        <v>225</v>
      </c>
      <c r="B12" s="164">
        <v>139</v>
      </c>
    </row>
    <row r="13" ht="20.1" customHeight="1" spans="1:2">
      <c r="A13" s="184" t="s">
        <v>226</v>
      </c>
      <c r="B13" s="164">
        <v>167</v>
      </c>
    </row>
    <row r="14" ht="20.1" customHeight="1" spans="1:2">
      <c r="A14" s="184" t="s">
        <v>227</v>
      </c>
      <c r="B14" s="164">
        <v>2</v>
      </c>
    </row>
    <row r="15" ht="20.1" customHeight="1" spans="1:2">
      <c r="A15" s="184" t="s">
        <v>228</v>
      </c>
      <c r="B15" s="164">
        <v>145</v>
      </c>
    </row>
    <row r="16" ht="20.1" customHeight="1" spans="1:2">
      <c r="A16" s="184" t="s">
        <v>229</v>
      </c>
      <c r="B16" s="164">
        <v>258</v>
      </c>
    </row>
    <row r="17" ht="20.1" customHeight="1" spans="1:2">
      <c r="A17" s="184" t="s">
        <v>230</v>
      </c>
      <c r="B17" s="164">
        <v>1743</v>
      </c>
    </row>
    <row r="18" ht="20.1" customHeight="1" spans="1:2">
      <c r="A18" s="184" t="s">
        <v>221</v>
      </c>
      <c r="B18" s="164">
        <v>858</v>
      </c>
    </row>
    <row r="19" ht="20.1" customHeight="1" spans="1:2">
      <c r="A19" s="184" t="s">
        <v>222</v>
      </c>
      <c r="B19" s="164">
        <v>242</v>
      </c>
    </row>
    <row r="20" ht="20.1" customHeight="1" spans="1:2">
      <c r="A20" s="184" t="s">
        <v>231</v>
      </c>
      <c r="B20" s="164">
        <v>262</v>
      </c>
    </row>
    <row r="21" ht="20.1" customHeight="1" spans="1:2">
      <c r="A21" s="184" t="s">
        <v>1047</v>
      </c>
      <c r="B21" s="164">
        <v>16</v>
      </c>
    </row>
    <row r="22" ht="20.1" customHeight="1" spans="1:2">
      <c r="A22" s="184" t="s">
        <v>232</v>
      </c>
      <c r="B22" s="164">
        <v>208</v>
      </c>
    </row>
    <row r="23" ht="20.1" customHeight="1" spans="1:2">
      <c r="A23" s="184" t="s">
        <v>228</v>
      </c>
      <c r="B23" s="164">
        <v>157</v>
      </c>
    </row>
    <row r="24" ht="20.1" customHeight="1" spans="1:2">
      <c r="A24" s="184" t="s">
        <v>233</v>
      </c>
      <c r="B24" s="164">
        <v>23638</v>
      </c>
    </row>
    <row r="25" ht="20.1" customHeight="1" spans="1:2">
      <c r="A25" s="184" t="s">
        <v>221</v>
      </c>
      <c r="B25" s="164">
        <v>8893</v>
      </c>
    </row>
    <row r="26" ht="20.1" customHeight="1" spans="1:2">
      <c r="A26" s="184" t="s">
        <v>222</v>
      </c>
      <c r="B26" s="164">
        <v>7241</v>
      </c>
    </row>
    <row r="27" ht="20.1" customHeight="1" spans="1:2">
      <c r="A27" s="184" t="s">
        <v>234</v>
      </c>
      <c r="B27" s="164">
        <v>328</v>
      </c>
    </row>
    <row r="28" ht="20.1" customHeight="1" spans="1:2">
      <c r="A28" s="184" t="s">
        <v>1048</v>
      </c>
      <c r="B28" s="164">
        <v>70</v>
      </c>
    </row>
    <row r="29" ht="20.1" customHeight="1" spans="1:2">
      <c r="A29" s="184" t="s">
        <v>236</v>
      </c>
      <c r="B29" s="164">
        <v>2556</v>
      </c>
    </row>
    <row r="30" ht="20.1" customHeight="1" spans="1:2">
      <c r="A30" s="184" t="s">
        <v>237</v>
      </c>
      <c r="B30" s="164">
        <v>551</v>
      </c>
    </row>
    <row r="31" ht="20.1" customHeight="1" spans="1:2">
      <c r="A31" s="184" t="s">
        <v>228</v>
      </c>
      <c r="B31" s="164">
        <v>909</v>
      </c>
    </row>
    <row r="32" ht="20.1" customHeight="1" spans="1:2">
      <c r="A32" s="184" t="s">
        <v>238</v>
      </c>
      <c r="B32" s="164">
        <v>3090</v>
      </c>
    </row>
    <row r="33" ht="20.1" customHeight="1" spans="1:2">
      <c r="A33" s="184" t="s">
        <v>239</v>
      </c>
      <c r="B33" s="164">
        <v>2352</v>
      </c>
    </row>
    <row r="34" ht="20.1" customHeight="1" spans="1:2">
      <c r="A34" s="184" t="s">
        <v>221</v>
      </c>
      <c r="B34" s="164">
        <v>833</v>
      </c>
    </row>
    <row r="35" ht="20.1" customHeight="1" spans="1:2">
      <c r="A35" s="184" t="s">
        <v>222</v>
      </c>
      <c r="B35" s="164">
        <v>1335</v>
      </c>
    </row>
    <row r="36" ht="20.1" customHeight="1" spans="1:2">
      <c r="A36" s="184" t="s">
        <v>228</v>
      </c>
      <c r="B36" s="164">
        <v>185</v>
      </c>
    </row>
    <row r="37" ht="20.1" customHeight="1" spans="1:2">
      <c r="A37" s="184" t="s">
        <v>241</v>
      </c>
      <c r="B37" s="164">
        <v>2024</v>
      </c>
    </row>
    <row r="38" ht="20.1" customHeight="1" spans="1:2">
      <c r="A38" s="184" t="s">
        <v>221</v>
      </c>
      <c r="B38" s="164">
        <v>1080</v>
      </c>
    </row>
    <row r="39" ht="20.1" customHeight="1" spans="1:2">
      <c r="A39" s="184" t="s">
        <v>242</v>
      </c>
      <c r="B39" s="164">
        <v>178</v>
      </c>
    </row>
    <row r="40" ht="20.1" customHeight="1" spans="1:2">
      <c r="A40" s="184" t="s">
        <v>243</v>
      </c>
      <c r="B40" s="164">
        <v>90</v>
      </c>
    </row>
    <row r="41" ht="20.1" customHeight="1" spans="1:2">
      <c r="A41" s="184" t="s">
        <v>244</v>
      </c>
      <c r="B41" s="164">
        <v>20</v>
      </c>
    </row>
    <row r="42" ht="20.1" customHeight="1" spans="1:2">
      <c r="A42" s="184" t="s">
        <v>245</v>
      </c>
      <c r="B42" s="164">
        <v>90</v>
      </c>
    </row>
    <row r="43" ht="20.1" customHeight="1" spans="1:2">
      <c r="A43" s="184" t="s">
        <v>246</v>
      </c>
      <c r="B43" s="164">
        <v>527</v>
      </c>
    </row>
    <row r="44" ht="20.1" customHeight="1" spans="1:2">
      <c r="A44" s="184" t="s">
        <v>1049</v>
      </c>
      <c r="B44" s="164">
        <v>40</v>
      </c>
    </row>
    <row r="45" ht="20.1" customHeight="1" spans="1:2">
      <c r="A45" s="184" t="s">
        <v>247</v>
      </c>
      <c r="B45" s="164">
        <v>5539</v>
      </c>
    </row>
    <row r="46" ht="20.1" customHeight="1" spans="1:2">
      <c r="A46" s="184" t="s">
        <v>221</v>
      </c>
      <c r="B46" s="164">
        <v>2463</v>
      </c>
    </row>
    <row r="47" ht="20.1" customHeight="1" spans="1:2">
      <c r="A47" s="184" t="s">
        <v>222</v>
      </c>
      <c r="B47" s="164">
        <v>633</v>
      </c>
    </row>
    <row r="48" ht="20.1" customHeight="1" spans="1:2">
      <c r="A48" s="184" t="s">
        <v>1050</v>
      </c>
      <c r="B48" s="164">
        <v>130</v>
      </c>
    </row>
    <row r="49" ht="20.1" customHeight="1" spans="1:2">
      <c r="A49" s="184" t="s">
        <v>248</v>
      </c>
      <c r="B49" s="164">
        <v>273</v>
      </c>
    </row>
    <row r="50" ht="20.1" customHeight="1" spans="1:2">
      <c r="A50" s="184" t="s">
        <v>1051</v>
      </c>
      <c r="B50" s="164">
        <v>1320</v>
      </c>
    </row>
    <row r="51" ht="20.1" customHeight="1" spans="1:2">
      <c r="A51" s="184" t="s">
        <v>228</v>
      </c>
      <c r="B51" s="164">
        <v>79</v>
      </c>
    </row>
    <row r="52" ht="20.1" customHeight="1" spans="1:2">
      <c r="A52" s="184" t="s">
        <v>249</v>
      </c>
      <c r="B52" s="164">
        <v>641</v>
      </c>
    </row>
    <row r="53" ht="20.1" customHeight="1" spans="1:2">
      <c r="A53" s="184" t="s">
        <v>250</v>
      </c>
      <c r="B53" s="164">
        <v>6078</v>
      </c>
    </row>
    <row r="54" ht="20.1" customHeight="1" spans="1:2">
      <c r="A54" s="184" t="s">
        <v>251</v>
      </c>
      <c r="B54" s="164">
        <v>6078</v>
      </c>
    </row>
    <row r="55" ht="20.1" customHeight="1" spans="1:2">
      <c r="A55" s="184" t="s">
        <v>252</v>
      </c>
      <c r="B55" s="164">
        <v>703</v>
      </c>
    </row>
    <row r="56" ht="20.1" customHeight="1" spans="1:2">
      <c r="A56" s="184" t="s">
        <v>253</v>
      </c>
      <c r="B56" s="164">
        <v>700</v>
      </c>
    </row>
    <row r="57" ht="20.1" customHeight="1" spans="1:2">
      <c r="A57" s="184" t="s">
        <v>1052</v>
      </c>
      <c r="B57" s="164">
        <v>3</v>
      </c>
    </row>
    <row r="58" ht="20.1" customHeight="1" spans="1:2">
      <c r="A58" s="184" t="s">
        <v>1053</v>
      </c>
      <c r="B58" s="164">
        <v>5</v>
      </c>
    </row>
    <row r="59" ht="20.1" customHeight="1" spans="1:2">
      <c r="A59" s="184" t="s">
        <v>222</v>
      </c>
      <c r="B59" s="164">
        <v>5</v>
      </c>
    </row>
    <row r="60" ht="20.1" customHeight="1" spans="1:2">
      <c r="A60" s="184" t="s">
        <v>254</v>
      </c>
      <c r="B60" s="164">
        <v>5482</v>
      </c>
    </row>
    <row r="61" ht="20.1" customHeight="1" spans="1:2">
      <c r="A61" s="184" t="s">
        <v>221</v>
      </c>
      <c r="B61" s="164">
        <v>4155</v>
      </c>
    </row>
    <row r="62" ht="20.1" customHeight="1" spans="1:2">
      <c r="A62" s="184" t="s">
        <v>222</v>
      </c>
      <c r="B62" s="164">
        <v>956</v>
      </c>
    </row>
    <row r="63" ht="20.1" customHeight="1" spans="1:2">
      <c r="A63" s="184" t="s">
        <v>228</v>
      </c>
      <c r="B63" s="164">
        <v>267</v>
      </c>
    </row>
    <row r="64" ht="20.1" customHeight="1" spans="1:2">
      <c r="A64" s="184" t="s">
        <v>256</v>
      </c>
      <c r="B64" s="164">
        <v>104</v>
      </c>
    </row>
    <row r="65" ht="20.1" customHeight="1" spans="1:2">
      <c r="A65" s="184" t="s">
        <v>257</v>
      </c>
      <c r="B65" s="164">
        <v>2135</v>
      </c>
    </row>
    <row r="66" ht="20.1" customHeight="1" spans="1:2">
      <c r="A66" s="184" t="s">
        <v>221</v>
      </c>
      <c r="B66" s="164">
        <v>623</v>
      </c>
    </row>
    <row r="67" ht="20.1" customHeight="1" spans="1:2">
      <c r="A67" s="184" t="s">
        <v>222</v>
      </c>
      <c r="B67" s="164">
        <v>659</v>
      </c>
    </row>
    <row r="68" ht="20.1" customHeight="1" spans="1:2">
      <c r="A68" s="184" t="s">
        <v>258</v>
      </c>
      <c r="B68" s="164">
        <v>18</v>
      </c>
    </row>
    <row r="69" ht="20.1" customHeight="1" spans="1:2">
      <c r="A69" s="184" t="s">
        <v>228</v>
      </c>
      <c r="B69" s="164">
        <v>347</v>
      </c>
    </row>
    <row r="70" ht="20.1" customHeight="1" spans="1:2">
      <c r="A70" s="184" t="s">
        <v>259</v>
      </c>
      <c r="B70" s="164">
        <v>489</v>
      </c>
    </row>
    <row r="71" ht="20.1" customHeight="1" spans="1:2">
      <c r="A71" s="184" t="s">
        <v>1054</v>
      </c>
      <c r="B71" s="164">
        <v>10</v>
      </c>
    </row>
    <row r="72" ht="20.1" customHeight="1" spans="1:2">
      <c r="A72" s="184" t="s">
        <v>1055</v>
      </c>
      <c r="B72" s="164">
        <v>10</v>
      </c>
    </row>
    <row r="73" ht="20.1" customHeight="1" spans="1:2">
      <c r="A73" s="184" t="s">
        <v>260</v>
      </c>
      <c r="B73" s="164">
        <v>58</v>
      </c>
    </row>
    <row r="74" ht="20.1" customHeight="1" spans="1:2">
      <c r="A74" s="184" t="s">
        <v>261</v>
      </c>
      <c r="B74" s="164">
        <v>58</v>
      </c>
    </row>
    <row r="75" ht="20.1" customHeight="1" spans="1:2">
      <c r="A75" s="184" t="s">
        <v>262</v>
      </c>
      <c r="B75" s="164">
        <v>3377</v>
      </c>
    </row>
    <row r="76" ht="20.1" customHeight="1" spans="1:2">
      <c r="A76" s="184" t="s">
        <v>221</v>
      </c>
      <c r="B76" s="164">
        <v>333</v>
      </c>
    </row>
    <row r="77" ht="20.1" customHeight="1" spans="1:2">
      <c r="A77" s="184" t="s">
        <v>263</v>
      </c>
      <c r="B77" s="164">
        <v>3044</v>
      </c>
    </row>
    <row r="78" ht="20.1" customHeight="1" spans="1:2">
      <c r="A78" s="184" t="s">
        <v>264</v>
      </c>
      <c r="B78" s="164">
        <v>1312</v>
      </c>
    </row>
    <row r="79" ht="20.1" customHeight="1" spans="1:2">
      <c r="A79" s="184" t="s">
        <v>221</v>
      </c>
      <c r="B79" s="164">
        <v>794</v>
      </c>
    </row>
    <row r="80" ht="20.1" customHeight="1" spans="1:2">
      <c r="A80" s="184" t="s">
        <v>222</v>
      </c>
      <c r="B80" s="164">
        <v>167</v>
      </c>
    </row>
    <row r="81" ht="20.1" customHeight="1" spans="1:2">
      <c r="A81" s="184" t="s">
        <v>232</v>
      </c>
      <c r="B81" s="164">
        <v>244</v>
      </c>
    </row>
    <row r="82" ht="20.1" customHeight="1" spans="1:2">
      <c r="A82" s="184" t="s">
        <v>228</v>
      </c>
      <c r="B82" s="164">
        <v>98</v>
      </c>
    </row>
    <row r="83" ht="20.1" customHeight="1" spans="1:2">
      <c r="A83" s="184" t="s">
        <v>265</v>
      </c>
      <c r="B83" s="164">
        <v>10</v>
      </c>
    </row>
    <row r="84" ht="20.1" customHeight="1" spans="1:2">
      <c r="A84" s="184" t="s">
        <v>266</v>
      </c>
      <c r="B84" s="164">
        <v>2739</v>
      </c>
    </row>
    <row r="85" ht="20.1" customHeight="1" spans="1:2">
      <c r="A85" s="184" t="s">
        <v>221</v>
      </c>
      <c r="B85" s="164">
        <v>873</v>
      </c>
    </row>
    <row r="86" ht="20.1" customHeight="1" spans="1:2">
      <c r="A86" s="184" t="s">
        <v>222</v>
      </c>
      <c r="B86" s="164">
        <v>469</v>
      </c>
    </row>
    <row r="87" ht="20.1" customHeight="1" spans="1:2">
      <c r="A87" s="184" t="s">
        <v>1056</v>
      </c>
      <c r="B87" s="164">
        <v>58</v>
      </c>
    </row>
    <row r="88" ht="20.1" customHeight="1" spans="1:2">
      <c r="A88" s="184" t="s">
        <v>228</v>
      </c>
      <c r="B88" s="164">
        <v>415</v>
      </c>
    </row>
    <row r="89" ht="20.1" customHeight="1" spans="1:2">
      <c r="A89" s="184" t="s">
        <v>267</v>
      </c>
      <c r="B89" s="164">
        <v>925</v>
      </c>
    </row>
    <row r="90" ht="20.1" customHeight="1" spans="1:2">
      <c r="A90" s="184" t="s">
        <v>268</v>
      </c>
      <c r="B90" s="164">
        <v>3318</v>
      </c>
    </row>
    <row r="91" ht="20.1" customHeight="1" spans="1:2">
      <c r="A91" s="184" t="s">
        <v>221</v>
      </c>
      <c r="B91" s="164">
        <v>2151</v>
      </c>
    </row>
    <row r="92" ht="20.1" customHeight="1" spans="1:2">
      <c r="A92" s="184" t="s">
        <v>222</v>
      </c>
      <c r="B92" s="164">
        <v>869</v>
      </c>
    </row>
    <row r="93" ht="20.1" customHeight="1" spans="1:2">
      <c r="A93" s="184" t="s">
        <v>228</v>
      </c>
      <c r="B93" s="164">
        <v>159</v>
      </c>
    </row>
    <row r="94" ht="20.1" customHeight="1" spans="1:2">
      <c r="A94" s="184" t="s">
        <v>269</v>
      </c>
      <c r="B94" s="164">
        <v>139</v>
      </c>
    </row>
    <row r="95" ht="20.1" customHeight="1" spans="1:2">
      <c r="A95" s="184" t="s">
        <v>270</v>
      </c>
      <c r="B95" s="164">
        <v>3755</v>
      </c>
    </row>
    <row r="96" ht="20.1" customHeight="1" spans="1:2">
      <c r="A96" s="184" t="s">
        <v>221</v>
      </c>
      <c r="B96" s="164">
        <v>743</v>
      </c>
    </row>
    <row r="97" ht="20.1" customHeight="1" spans="1:2">
      <c r="A97" s="184" t="s">
        <v>222</v>
      </c>
      <c r="B97" s="164">
        <v>1177</v>
      </c>
    </row>
    <row r="98" ht="20.1" customHeight="1" spans="1:2">
      <c r="A98" s="184" t="s">
        <v>228</v>
      </c>
      <c r="B98" s="164">
        <v>212</v>
      </c>
    </row>
    <row r="99" ht="20.1" customHeight="1" spans="1:2">
      <c r="A99" s="184" t="s">
        <v>271</v>
      </c>
      <c r="B99" s="164">
        <v>1622</v>
      </c>
    </row>
    <row r="100" ht="20.1" customHeight="1" spans="1:2">
      <c r="A100" s="184" t="s">
        <v>272</v>
      </c>
      <c r="B100" s="164">
        <v>2664</v>
      </c>
    </row>
    <row r="101" ht="20.1" customHeight="1" spans="1:2">
      <c r="A101" s="184" t="s">
        <v>221</v>
      </c>
      <c r="B101" s="164">
        <v>740</v>
      </c>
    </row>
    <row r="102" ht="20.1" customHeight="1" spans="1:2">
      <c r="A102" s="184" t="s">
        <v>222</v>
      </c>
      <c r="B102" s="164">
        <v>1249</v>
      </c>
    </row>
    <row r="103" ht="20.1" customHeight="1" spans="1:2">
      <c r="A103" s="184" t="s">
        <v>228</v>
      </c>
      <c r="B103" s="164">
        <v>90</v>
      </c>
    </row>
    <row r="104" ht="20.1" customHeight="1" spans="1:2">
      <c r="A104" s="184" t="s">
        <v>273</v>
      </c>
      <c r="B104" s="164">
        <v>585</v>
      </c>
    </row>
    <row r="105" ht="20.1" customHeight="1" spans="1:2">
      <c r="A105" s="184" t="s">
        <v>274</v>
      </c>
      <c r="B105" s="164">
        <v>904</v>
      </c>
    </row>
    <row r="106" ht="20.1" customHeight="1" spans="1:2">
      <c r="A106" s="184" t="s">
        <v>221</v>
      </c>
      <c r="B106" s="164">
        <v>247</v>
      </c>
    </row>
    <row r="107" ht="20.1" customHeight="1" spans="1:2">
      <c r="A107" s="184" t="s">
        <v>222</v>
      </c>
      <c r="B107" s="164">
        <v>261</v>
      </c>
    </row>
    <row r="108" ht="20.1" customHeight="1" spans="1:2">
      <c r="A108" s="184" t="s">
        <v>275</v>
      </c>
      <c r="B108" s="164">
        <v>37</v>
      </c>
    </row>
    <row r="109" ht="20.1" customHeight="1" spans="1:2">
      <c r="A109" s="184" t="s">
        <v>228</v>
      </c>
      <c r="B109" s="164">
        <v>262</v>
      </c>
    </row>
    <row r="110" ht="20.1" customHeight="1" spans="1:2">
      <c r="A110" s="184" t="s">
        <v>276</v>
      </c>
      <c r="B110" s="164">
        <v>97</v>
      </c>
    </row>
    <row r="111" ht="20.1" customHeight="1" spans="1:2">
      <c r="A111" s="184" t="s">
        <v>277</v>
      </c>
      <c r="B111" s="164">
        <v>5627</v>
      </c>
    </row>
    <row r="112" ht="20.1" customHeight="1" spans="1:2">
      <c r="A112" s="184" t="s">
        <v>221</v>
      </c>
      <c r="B112" s="164">
        <v>1810</v>
      </c>
    </row>
    <row r="113" ht="20.1" customHeight="1" spans="1:2">
      <c r="A113" s="184" t="s">
        <v>222</v>
      </c>
      <c r="B113" s="164">
        <v>3118</v>
      </c>
    </row>
    <row r="114" ht="20.1" customHeight="1" spans="1:2">
      <c r="A114" s="184" t="s">
        <v>228</v>
      </c>
      <c r="B114" s="164">
        <v>225</v>
      </c>
    </row>
    <row r="115" ht="20.1" customHeight="1" spans="1:2">
      <c r="A115" s="184" t="s">
        <v>278</v>
      </c>
      <c r="B115" s="164">
        <v>474</v>
      </c>
    </row>
    <row r="116" ht="20.1" customHeight="1" spans="1:2">
      <c r="A116" s="184" t="s">
        <v>279</v>
      </c>
      <c r="B116" s="164">
        <v>1277</v>
      </c>
    </row>
    <row r="117" ht="20.1" customHeight="1" spans="1:2">
      <c r="A117" s="184" t="s">
        <v>221</v>
      </c>
      <c r="B117" s="164">
        <v>225</v>
      </c>
    </row>
    <row r="118" ht="20.1" customHeight="1" spans="1:2">
      <c r="A118" s="184" t="s">
        <v>222</v>
      </c>
      <c r="B118" s="164">
        <v>775</v>
      </c>
    </row>
    <row r="119" ht="20.1" customHeight="1" spans="1:2">
      <c r="A119" s="184" t="s">
        <v>228</v>
      </c>
      <c r="B119" s="164">
        <v>276</v>
      </c>
    </row>
    <row r="120" ht="20.1" customHeight="1" spans="1:2">
      <c r="A120" s="184" t="s">
        <v>280</v>
      </c>
      <c r="B120" s="164">
        <v>3787</v>
      </c>
    </row>
    <row r="121" ht="20.1" customHeight="1" spans="1:2">
      <c r="A121" s="184" t="s">
        <v>281</v>
      </c>
      <c r="B121" s="164">
        <v>480</v>
      </c>
    </row>
    <row r="122" ht="20.1" customHeight="1" spans="1:2">
      <c r="A122" s="184" t="s">
        <v>282</v>
      </c>
      <c r="B122" s="164">
        <v>395</v>
      </c>
    </row>
    <row r="123" ht="20.1" customHeight="1" spans="1:2">
      <c r="A123" s="184" t="s">
        <v>248</v>
      </c>
      <c r="B123" s="164">
        <v>30</v>
      </c>
    </row>
    <row r="124" ht="20.1" customHeight="1" spans="1:2">
      <c r="A124" s="184" t="s">
        <v>283</v>
      </c>
      <c r="B124" s="164">
        <v>880</v>
      </c>
    </row>
    <row r="125" ht="20.1" customHeight="1" spans="1:2">
      <c r="A125" s="184" t="s">
        <v>284</v>
      </c>
      <c r="B125" s="164">
        <v>811</v>
      </c>
    </row>
    <row r="126" ht="20.1" customHeight="1" spans="1:2">
      <c r="A126" s="184" t="s">
        <v>285</v>
      </c>
      <c r="B126" s="164">
        <v>1191</v>
      </c>
    </row>
    <row r="127" ht="20.1" customHeight="1" spans="1:2">
      <c r="A127" s="184" t="s">
        <v>286</v>
      </c>
      <c r="B127" s="164">
        <v>1437</v>
      </c>
    </row>
    <row r="128" ht="20.1" customHeight="1" spans="1:2">
      <c r="A128" s="184" t="s">
        <v>287</v>
      </c>
      <c r="B128" s="164">
        <v>1437</v>
      </c>
    </row>
    <row r="129" ht="20.1" customHeight="1" spans="1:2">
      <c r="A129" s="184" t="s">
        <v>288</v>
      </c>
      <c r="B129" s="164">
        <v>1186</v>
      </c>
    </row>
    <row r="130" ht="20.1" customHeight="1" spans="1:2">
      <c r="A130" s="184" t="s">
        <v>289</v>
      </c>
      <c r="B130" s="164">
        <v>1186</v>
      </c>
    </row>
    <row r="131" ht="20.1" customHeight="1" spans="1:2">
      <c r="A131" s="184" t="s">
        <v>290</v>
      </c>
      <c r="B131" s="164">
        <v>158</v>
      </c>
    </row>
    <row r="132" ht="20.1" customHeight="1" spans="1:2">
      <c r="A132" s="184" t="s">
        <v>291</v>
      </c>
      <c r="B132" s="164">
        <v>615</v>
      </c>
    </row>
    <row r="133" ht="20.1" customHeight="1" spans="1:2">
      <c r="A133" s="184" t="s">
        <v>293</v>
      </c>
      <c r="B133" s="164">
        <v>265</v>
      </c>
    </row>
    <row r="134" ht="20.1" customHeight="1" spans="1:2">
      <c r="A134" s="184" t="s">
        <v>294</v>
      </c>
      <c r="B134" s="164">
        <v>149</v>
      </c>
    </row>
    <row r="135" ht="20.1" customHeight="1" spans="1:2">
      <c r="A135" s="184" t="s">
        <v>295</v>
      </c>
      <c r="B135" s="164">
        <v>104582</v>
      </c>
    </row>
    <row r="136" ht="20.1" customHeight="1" spans="1:2">
      <c r="A136" s="184" t="s">
        <v>296</v>
      </c>
      <c r="B136" s="164">
        <v>84524</v>
      </c>
    </row>
    <row r="137" ht="20.1" customHeight="1" spans="1:2">
      <c r="A137" s="184" t="s">
        <v>221</v>
      </c>
      <c r="B137" s="164">
        <v>56934</v>
      </c>
    </row>
    <row r="138" ht="20.1" customHeight="1" spans="1:2">
      <c r="A138" s="184" t="s">
        <v>222</v>
      </c>
      <c r="B138" s="164">
        <v>22025</v>
      </c>
    </row>
    <row r="139" ht="20.1" customHeight="1" spans="1:2">
      <c r="A139" s="184" t="s">
        <v>248</v>
      </c>
      <c r="B139" s="164">
        <v>800</v>
      </c>
    </row>
    <row r="140" ht="20.1" customHeight="1" spans="1:2">
      <c r="A140" s="184" t="s">
        <v>297</v>
      </c>
      <c r="B140" s="164">
        <v>4721</v>
      </c>
    </row>
    <row r="141" ht="20.1" customHeight="1" spans="1:2">
      <c r="A141" s="184" t="s">
        <v>299</v>
      </c>
      <c r="B141" s="164">
        <v>43</v>
      </c>
    </row>
    <row r="142" ht="20.1" customHeight="1" spans="1:2">
      <c r="A142" s="184" t="s">
        <v>300</v>
      </c>
      <c r="B142" s="164">
        <v>400</v>
      </c>
    </row>
    <row r="143" ht="20.1" customHeight="1" spans="1:2">
      <c r="A143" s="184" t="s">
        <v>301</v>
      </c>
      <c r="B143" s="164">
        <v>400</v>
      </c>
    </row>
    <row r="144" ht="20.1" customHeight="1" spans="1:2">
      <c r="A144" s="184" t="s">
        <v>304</v>
      </c>
      <c r="B144" s="164">
        <v>2961</v>
      </c>
    </row>
    <row r="145" ht="20.1" customHeight="1" spans="1:2">
      <c r="A145" s="184" t="s">
        <v>221</v>
      </c>
      <c r="B145" s="164">
        <v>1124</v>
      </c>
    </row>
    <row r="146" ht="20.1" customHeight="1" spans="1:2">
      <c r="A146" s="184" t="s">
        <v>222</v>
      </c>
      <c r="B146" s="164">
        <v>316</v>
      </c>
    </row>
    <row r="147" ht="20.1" customHeight="1" spans="1:2">
      <c r="A147" s="184" t="s">
        <v>305</v>
      </c>
      <c r="B147" s="164">
        <v>361</v>
      </c>
    </row>
    <row r="148" ht="20.1" customHeight="1" spans="1:2">
      <c r="A148" s="184" t="s">
        <v>306</v>
      </c>
      <c r="B148" s="164">
        <v>112</v>
      </c>
    </row>
    <row r="149" ht="20.1" customHeight="1" spans="1:2">
      <c r="A149" s="184" t="s">
        <v>308</v>
      </c>
      <c r="B149" s="164">
        <v>409</v>
      </c>
    </row>
    <row r="150" ht="20.1" customHeight="1" spans="1:2">
      <c r="A150" s="184" t="s">
        <v>309</v>
      </c>
      <c r="B150" s="164">
        <v>56</v>
      </c>
    </row>
    <row r="151" ht="20.1" customHeight="1" spans="1:2">
      <c r="A151" s="184" t="s">
        <v>310</v>
      </c>
      <c r="B151" s="164">
        <v>228</v>
      </c>
    </row>
    <row r="152" ht="20.1" customHeight="1" spans="1:2">
      <c r="A152" s="184" t="s">
        <v>228</v>
      </c>
      <c r="B152" s="164">
        <v>85</v>
      </c>
    </row>
    <row r="153" ht="20.1" customHeight="1" spans="1:2">
      <c r="A153" s="184" t="s">
        <v>312</v>
      </c>
      <c r="B153" s="164">
        <v>271</v>
      </c>
    </row>
    <row r="154" ht="20.1" customHeight="1" spans="1:2">
      <c r="A154" s="184" t="s">
        <v>313</v>
      </c>
      <c r="B154" s="164">
        <v>16696</v>
      </c>
    </row>
    <row r="155" ht="20.1" customHeight="1" spans="1:2">
      <c r="A155" s="184" t="s">
        <v>314</v>
      </c>
      <c r="B155" s="164">
        <v>16696</v>
      </c>
    </row>
    <row r="156" ht="20.1" customHeight="1" spans="1:2">
      <c r="A156" s="184" t="s">
        <v>315</v>
      </c>
      <c r="B156" s="164">
        <v>265319</v>
      </c>
    </row>
    <row r="157" ht="20.1" customHeight="1" spans="1:2">
      <c r="A157" s="184" t="s">
        <v>316</v>
      </c>
      <c r="B157" s="164">
        <v>4770</v>
      </c>
    </row>
    <row r="158" ht="20.1" customHeight="1" spans="1:2">
      <c r="A158" s="184" t="s">
        <v>221</v>
      </c>
      <c r="B158" s="164">
        <v>895</v>
      </c>
    </row>
    <row r="159" ht="20.1" customHeight="1" spans="1:2">
      <c r="A159" s="184" t="s">
        <v>222</v>
      </c>
      <c r="B159" s="164">
        <v>3875</v>
      </c>
    </row>
    <row r="160" ht="20.1" customHeight="1" spans="1:2">
      <c r="A160" s="184" t="s">
        <v>318</v>
      </c>
      <c r="B160" s="164">
        <v>235564</v>
      </c>
    </row>
    <row r="161" ht="20.1" customHeight="1" spans="1:2">
      <c r="A161" s="184" t="s">
        <v>319</v>
      </c>
      <c r="B161" s="164">
        <v>19591</v>
      </c>
    </row>
    <row r="162" ht="20.1" customHeight="1" spans="1:2">
      <c r="A162" s="184" t="s">
        <v>320</v>
      </c>
      <c r="B162" s="164">
        <v>111810</v>
      </c>
    </row>
    <row r="163" ht="20.1" customHeight="1" spans="1:2">
      <c r="A163" s="184" t="s">
        <v>321</v>
      </c>
      <c r="B163" s="164">
        <v>56355</v>
      </c>
    </row>
    <row r="164" ht="20.1" customHeight="1" spans="1:2">
      <c r="A164" s="184" t="s">
        <v>322</v>
      </c>
      <c r="B164" s="164">
        <v>46961</v>
      </c>
    </row>
    <row r="165" ht="20.1" customHeight="1" spans="1:2">
      <c r="A165" s="184" t="s">
        <v>323</v>
      </c>
      <c r="B165" s="164">
        <v>848</v>
      </c>
    </row>
    <row r="166" ht="20.1" customHeight="1" spans="1:2">
      <c r="A166" s="184" t="s">
        <v>324</v>
      </c>
      <c r="B166" s="164">
        <v>17634</v>
      </c>
    </row>
    <row r="167" ht="20.1" customHeight="1" spans="1:2">
      <c r="A167" s="184" t="s">
        <v>325</v>
      </c>
      <c r="B167" s="164">
        <v>17634</v>
      </c>
    </row>
    <row r="168" ht="20.1" customHeight="1" spans="1:2">
      <c r="A168" s="184" t="s">
        <v>326</v>
      </c>
      <c r="B168" s="164">
        <v>200</v>
      </c>
    </row>
    <row r="169" ht="20.1" customHeight="1" spans="1:2">
      <c r="A169" s="184" t="s">
        <v>327</v>
      </c>
      <c r="B169" s="164">
        <v>200</v>
      </c>
    </row>
    <row r="170" ht="20.1" customHeight="1" spans="1:2">
      <c r="A170" s="184" t="s">
        <v>1057</v>
      </c>
      <c r="B170" s="164">
        <v>266</v>
      </c>
    </row>
    <row r="171" ht="20.1" customHeight="1" spans="1:2">
      <c r="A171" s="184" t="s">
        <v>1058</v>
      </c>
      <c r="B171" s="164">
        <v>266</v>
      </c>
    </row>
    <row r="172" ht="20.1" customHeight="1" spans="1:2">
      <c r="A172" s="184" t="s">
        <v>329</v>
      </c>
      <c r="B172" s="164">
        <v>1040</v>
      </c>
    </row>
    <row r="173" ht="20.1" customHeight="1" spans="1:2">
      <c r="A173" s="184" t="s">
        <v>330</v>
      </c>
      <c r="B173" s="164">
        <v>1040</v>
      </c>
    </row>
    <row r="174" ht="20.1" customHeight="1" spans="1:2">
      <c r="A174" s="184" t="s">
        <v>331</v>
      </c>
      <c r="B174" s="164">
        <v>4064</v>
      </c>
    </row>
    <row r="175" ht="20.1" customHeight="1" spans="1:2">
      <c r="A175" s="184" t="s">
        <v>332</v>
      </c>
      <c r="B175" s="164">
        <v>2505</v>
      </c>
    </row>
    <row r="176" ht="20.1" customHeight="1" spans="1:2">
      <c r="A176" s="184" t="s">
        <v>333</v>
      </c>
      <c r="B176" s="164">
        <v>1089</v>
      </c>
    </row>
    <row r="177" ht="20.1" customHeight="1" spans="1:2">
      <c r="A177" s="184" t="s">
        <v>334</v>
      </c>
      <c r="B177" s="164">
        <v>470</v>
      </c>
    </row>
    <row r="178" ht="20.1" customHeight="1" spans="1:2">
      <c r="A178" s="184" t="s">
        <v>335</v>
      </c>
      <c r="B178" s="164">
        <v>2</v>
      </c>
    </row>
    <row r="179" ht="20.1" customHeight="1" spans="1:2">
      <c r="A179" s="184" t="s">
        <v>338</v>
      </c>
      <c r="B179" s="164">
        <v>2</v>
      </c>
    </row>
    <row r="180" ht="20.1" customHeight="1" spans="1:2">
      <c r="A180" s="184" t="s">
        <v>339</v>
      </c>
      <c r="B180" s="164">
        <v>1780</v>
      </c>
    </row>
    <row r="181" ht="20.1" customHeight="1" spans="1:2">
      <c r="A181" s="184" t="s">
        <v>340</v>
      </c>
      <c r="B181" s="164">
        <v>1780</v>
      </c>
    </row>
    <row r="182" ht="20.1" customHeight="1" spans="1:2">
      <c r="A182" s="184" t="s">
        <v>341</v>
      </c>
      <c r="B182" s="164">
        <v>15930</v>
      </c>
    </row>
    <row r="183" ht="20.1" customHeight="1" spans="1:2">
      <c r="A183" s="184" t="s">
        <v>342</v>
      </c>
      <c r="B183" s="164">
        <v>537</v>
      </c>
    </row>
    <row r="184" ht="20.1" customHeight="1" spans="1:2">
      <c r="A184" s="184" t="s">
        <v>221</v>
      </c>
      <c r="B184" s="164">
        <v>236</v>
      </c>
    </row>
    <row r="185" ht="20.1" customHeight="1" spans="1:2">
      <c r="A185" s="184" t="s">
        <v>222</v>
      </c>
      <c r="B185" s="164">
        <v>165</v>
      </c>
    </row>
    <row r="186" ht="20.1" customHeight="1" spans="1:2">
      <c r="A186" s="184" t="s">
        <v>343</v>
      </c>
      <c r="B186" s="164">
        <v>136</v>
      </c>
    </row>
    <row r="187" ht="20.1" customHeight="1" spans="1:2">
      <c r="A187" s="184" t="s">
        <v>344</v>
      </c>
      <c r="B187" s="164">
        <v>8000</v>
      </c>
    </row>
    <row r="188" ht="20.1" customHeight="1" spans="1:2">
      <c r="A188" s="184" t="s">
        <v>345</v>
      </c>
      <c r="B188" s="164">
        <v>8000</v>
      </c>
    </row>
    <row r="189" ht="20.1" customHeight="1" spans="1:2">
      <c r="A189" s="184" t="s">
        <v>347</v>
      </c>
      <c r="B189" s="164">
        <v>912</v>
      </c>
    </row>
    <row r="190" ht="20.1" customHeight="1" spans="1:2">
      <c r="A190" s="184" t="s">
        <v>348</v>
      </c>
      <c r="B190" s="164">
        <v>484</v>
      </c>
    </row>
    <row r="191" ht="20.1" customHeight="1" spans="1:2">
      <c r="A191" s="184" t="s">
        <v>349</v>
      </c>
      <c r="B191" s="164">
        <v>429</v>
      </c>
    </row>
    <row r="192" ht="20.1" customHeight="1" spans="1:2">
      <c r="A192" s="184" t="s">
        <v>350</v>
      </c>
      <c r="B192" s="164">
        <v>461</v>
      </c>
    </row>
    <row r="193" ht="20.1" customHeight="1" spans="1:2">
      <c r="A193" s="184" t="s">
        <v>1059</v>
      </c>
      <c r="B193" s="164">
        <v>25</v>
      </c>
    </row>
    <row r="194" ht="20.1" customHeight="1" spans="1:2">
      <c r="A194" s="184" t="s">
        <v>351</v>
      </c>
      <c r="B194" s="164">
        <v>416</v>
      </c>
    </row>
    <row r="195" ht="20.1" customHeight="1" spans="1:2">
      <c r="A195" s="184" t="s">
        <v>352</v>
      </c>
      <c r="B195" s="164">
        <v>20</v>
      </c>
    </row>
    <row r="196" ht="20.1" customHeight="1" spans="1:2">
      <c r="A196" s="184" t="s">
        <v>353</v>
      </c>
      <c r="B196" s="164">
        <v>6020</v>
      </c>
    </row>
    <row r="197" ht="20.1" customHeight="1" spans="1:2">
      <c r="A197" s="184" t="s">
        <v>355</v>
      </c>
      <c r="B197" s="164">
        <v>6020</v>
      </c>
    </row>
    <row r="198" ht="20.1" customHeight="1" spans="1:2">
      <c r="A198" s="184" t="s">
        <v>356</v>
      </c>
      <c r="B198" s="164">
        <v>16094</v>
      </c>
    </row>
    <row r="199" ht="20.1" customHeight="1" spans="1:2">
      <c r="A199" s="184" t="s">
        <v>357</v>
      </c>
      <c r="B199" s="164">
        <v>8621</v>
      </c>
    </row>
    <row r="200" ht="20.1" customHeight="1" spans="1:2">
      <c r="A200" s="184" t="s">
        <v>221</v>
      </c>
      <c r="B200" s="164">
        <v>1143</v>
      </c>
    </row>
    <row r="201" ht="20.1" customHeight="1" spans="1:2">
      <c r="A201" s="184" t="s">
        <v>358</v>
      </c>
      <c r="B201" s="164">
        <v>1042</v>
      </c>
    </row>
    <row r="202" ht="20.1" customHeight="1" spans="1:2">
      <c r="A202" s="184" t="s">
        <v>359</v>
      </c>
      <c r="B202" s="164">
        <v>198</v>
      </c>
    </row>
    <row r="203" ht="20.1" customHeight="1" spans="1:2">
      <c r="A203" s="184" t="s">
        <v>360</v>
      </c>
      <c r="B203" s="164">
        <v>117</v>
      </c>
    </row>
    <row r="204" ht="20.1" customHeight="1" spans="1:2">
      <c r="A204" s="184" t="s">
        <v>361</v>
      </c>
      <c r="B204" s="164">
        <v>3129</v>
      </c>
    </row>
    <row r="205" ht="20.1" customHeight="1" spans="1:2">
      <c r="A205" s="184" t="s">
        <v>362</v>
      </c>
      <c r="B205" s="164">
        <v>25</v>
      </c>
    </row>
    <row r="206" ht="20.1" customHeight="1" spans="1:2">
      <c r="A206" s="184" t="s">
        <v>363</v>
      </c>
      <c r="B206" s="164">
        <v>135</v>
      </c>
    </row>
    <row r="207" ht="20.1" customHeight="1" spans="1:2">
      <c r="A207" s="184" t="s">
        <v>364</v>
      </c>
      <c r="B207" s="164">
        <v>1895</v>
      </c>
    </row>
    <row r="208" ht="20.1" customHeight="1" spans="1:2">
      <c r="A208" s="184" t="s">
        <v>365</v>
      </c>
      <c r="B208" s="164">
        <v>9</v>
      </c>
    </row>
    <row r="209" ht="20.1" customHeight="1" spans="1:2">
      <c r="A209" s="184" t="s">
        <v>366</v>
      </c>
      <c r="B209" s="164">
        <v>928</v>
      </c>
    </row>
    <row r="210" ht="20.1" customHeight="1" spans="1:2">
      <c r="A210" s="184" t="s">
        <v>367</v>
      </c>
      <c r="B210" s="164">
        <v>760</v>
      </c>
    </row>
    <row r="211" ht="20.1" customHeight="1" spans="1:2">
      <c r="A211" s="184" t="s">
        <v>368</v>
      </c>
      <c r="B211" s="164">
        <v>63</v>
      </c>
    </row>
    <row r="212" ht="20.1" customHeight="1" spans="1:2">
      <c r="A212" s="184" t="s">
        <v>369</v>
      </c>
      <c r="B212" s="164">
        <v>532</v>
      </c>
    </row>
    <row r="213" ht="20.1" customHeight="1" spans="1:2">
      <c r="A213" s="184" t="s">
        <v>370</v>
      </c>
      <c r="B213" s="164">
        <v>165</v>
      </c>
    </row>
    <row r="214" ht="20.1" customHeight="1" spans="1:2">
      <c r="A214" s="184" t="s">
        <v>371</v>
      </c>
      <c r="B214" s="164">
        <v>2633</v>
      </c>
    </row>
    <row r="215" ht="20.1" customHeight="1" spans="1:2">
      <c r="A215" s="184" t="s">
        <v>1060</v>
      </c>
      <c r="B215" s="164">
        <v>350</v>
      </c>
    </row>
    <row r="216" ht="20.1" customHeight="1" spans="1:2">
      <c r="A216" s="184" t="s">
        <v>373</v>
      </c>
      <c r="B216" s="164">
        <v>1380</v>
      </c>
    </row>
    <row r="217" ht="20.1" customHeight="1" spans="1:2">
      <c r="A217" s="184" t="s">
        <v>374</v>
      </c>
      <c r="B217" s="164">
        <v>548</v>
      </c>
    </row>
    <row r="218" ht="20.1" customHeight="1" spans="1:2">
      <c r="A218" s="184" t="s">
        <v>375</v>
      </c>
      <c r="B218" s="164">
        <v>355</v>
      </c>
    </row>
    <row r="219" ht="20.1" customHeight="1" spans="1:2">
      <c r="A219" s="184" t="s">
        <v>376</v>
      </c>
      <c r="B219" s="164">
        <v>1407</v>
      </c>
    </row>
    <row r="220" ht="20.1" customHeight="1" spans="1:2">
      <c r="A220" s="184" t="s">
        <v>377</v>
      </c>
      <c r="B220" s="164">
        <v>649</v>
      </c>
    </row>
    <row r="221" ht="20.1" customHeight="1" spans="1:2">
      <c r="A221" s="184" t="s">
        <v>378</v>
      </c>
      <c r="B221" s="164">
        <v>758</v>
      </c>
    </row>
    <row r="222" ht="20.1" customHeight="1" spans="1:2">
      <c r="A222" s="184" t="s">
        <v>379</v>
      </c>
      <c r="B222" s="164">
        <v>2623</v>
      </c>
    </row>
    <row r="223" ht="20.1" customHeight="1" spans="1:2">
      <c r="A223" s="184" t="s">
        <v>380</v>
      </c>
      <c r="B223" s="164">
        <v>21</v>
      </c>
    </row>
    <row r="224" ht="20.1" customHeight="1" spans="1:2">
      <c r="A224" s="184" t="s">
        <v>381</v>
      </c>
      <c r="B224" s="164">
        <v>2602</v>
      </c>
    </row>
    <row r="225" ht="20.1" customHeight="1" spans="1:2">
      <c r="A225" s="184" t="s">
        <v>382</v>
      </c>
      <c r="B225" s="164">
        <v>50</v>
      </c>
    </row>
    <row r="226" ht="20.1" customHeight="1" spans="1:2">
      <c r="A226" s="184" t="s">
        <v>384</v>
      </c>
      <c r="B226" s="164">
        <v>50</v>
      </c>
    </row>
    <row r="227" ht="20.1" customHeight="1" spans="1:2">
      <c r="A227" s="184" t="s">
        <v>386</v>
      </c>
      <c r="B227" s="164">
        <v>119817</v>
      </c>
    </row>
    <row r="228" ht="20.1" customHeight="1" spans="1:2">
      <c r="A228" s="184" t="s">
        <v>387</v>
      </c>
      <c r="B228" s="164">
        <v>10459</v>
      </c>
    </row>
    <row r="229" ht="20.1" customHeight="1" spans="1:2">
      <c r="A229" s="184" t="s">
        <v>221</v>
      </c>
      <c r="B229" s="164">
        <v>2421</v>
      </c>
    </row>
    <row r="230" ht="20.1" customHeight="1" spans="1:2">
      <c r="A230" s="184" t="s">
        <v>222</v>
      </c>
      <c r="B230" s="164">
        <v>3481</v>
      </c>
    </row>
    <row r="231" ht="20.1" customHeight="1" spans="1:2">
      <c r="A231" s="184" t="s">
        <v>388</v>
      </c>
      <c r="B231" s="164">
        <v>38</v>
      </c>
    </row>
    <row r="232" ht="20.1" customHeight="1" spans="1:2">
      <c r="A232" s="184" t="s">
        <v>389</v>
      </c>
      <c r="B232" s="164">
        <v>89</v>
      </c>
    </row>
    <row r="233" ht="20.1" customHeight="1" spans="1:2">
      <c r="A233" s="184" t="s">
        <v>390</v>
      </c>
      <c r="B233" s="164">
        <v>845</v>
      </c>
    </row>
    <row r="234" ht="20.1" customHeight="1" spans="1:2">
      <c r="A234" s="184" t="s">
        <v>391</v>
      </c>
      <c r="B234" s="164">
        <v>98</v>
      </c>
    </row>
    <row r="235" ht="20.1" customHeight="1" spans="1:2">
      <c r="A235" s="184" t="s">
        <v>392</v>
      </c>
      <c r="B235" s="164">
        <v>32</v>
      </c>
    </row>
    <row r="236" ht="20.1" customHeight="1" spans="1:2">
      <c r="A236" s="184" t="s">
        <v>394</v>
      </c>
      <c r="B236" s="164">
        <v>2015</v>
      </c>
    </row>
    <row r="237" ht="20.1" customHeight="1" spans="1:2">
      <c r="A237" s="184" t="s">
        <v>395</v>
      </c>
      <c r="B237" s="164">
        <v>1440</v>
      </c>
    </row>
    <row r="238" ht="20.1" customHeight="1" spans="1:2">
      <c r="A238" s="184" t="s">
        <v>396</v>
      </c>
      <c r="B238" s="164">
        <v>24250</v>
      </c>
    </row>
    <row r="239" ht="20.1" customHeight="1" spans="1:2">
      <c r="A239" s="184" t="s">
        <v>221</v>
      </c>
      <c r="B239" s="164">
        <v>1639</v>
      </c>
    </row>
    <row r="240" ht="20.1" customHeight="1" spans="1:2">
      <c r="A240" s="184" t="s">
        <v>222</v>
      </c>
      <c r="B240" s="164">
        <v>1785</v>
      </c>
    </row>
    <row r="241" ht="20.1" customHeight="1" spans="1:2">
      <c r="A241" s="184" t="s">
        <v>397</v>
      </c>
      <c r="B241" s="164">
        <v>449</v>
      </c>
    </row>
    <row r="242" ht="20.1" customHeight="1" spans="1:2">
      <c r="A242" s="184" t="s">
        <v>398</v>
      </c>
      <c r="B242" s="164">
        <v>62</v>
      </c>
    </row>
    <row r="243" ht="20.1" customHeight="1" spans="1:2">
      <c r="A243" s="184" t="s">
        <v>399</v>
      </c>
      <c r="B243" s="164">
        <v>19626</v>
      </c>
    </row>
    <row r="244" ht="20.1" customHeight="1" spans="1:2">
      <c r="A244" s="184" t="s">
        <v>400</v>
      </c>
      <c r="B244" s="164">
        <v>689</v>
      </c>
    </row>
    <row r="245" ht="20.1" customHeight="1" spans="1:2">
      <c r="A245" s="184" t="s">
        <v>401</v>
      </c>
      <c r="B245" s="164">
        <v>49657</v>
      </c>
    </row>
    <row r="246" ht="20.1" customHeight="1" spans="1:2">
      <c r="A246" s="184" t="s">
        <v>402</v>
      </c>
      <c r="B246" s="164">
        <v>72</v>
      </c>
    </row>
    <row r="247" ht="20.1" customHeight="1" spans="1:2">
      <c r="A247" s="184" t="s">
        <v>403</v>
      </c>
      <c r="B247" s="164">
        <v>11</v>
      </c>
    </row>
    <row r="248" ht="20.1" customHeight="1" spans="1:2">
      <c r="A248" s="184" t="s">
        <v>404</v>
      </c>
      <c r="B248" s="164">
        <v>1399</v>
      </c>
    </row>
    <row r="249" ht="20.1" customHeight="1" spans="1:2">
      <c r="A249" s="184" t="s">
        <v>405</v>
      </c>
      <c r="B249" s="164">
        <v>22056</v>
      </c>
    </row>
    <row r="250" ht="20.1" customHeight="1" spans="1:2">
      <c r="A250" s="184" t="s">
        <v>406</v>
      </c>
      <c r="B250" s="164">
        <v>10999</v>
      </c>
    </row>
    <row r="251" ht="20.1" customHeight="1" spans="1:2">
      <c r="A251" s="184" t="s">
        <v>408</v>
      </c>
      <c r="B251" s="164">
        <v>15121</v>
      </c>
    </row>
    <row r="252" ht="20.1" customHeight="1" spans="1:2">
      <c r="A252" s="184" t="s">
        <v>409</v>
      </c>
      <c r="B252" s="164">
        <v>9431</v>
      </c>
    </row>
    <row r="253" ht="20.1" customHeight="1" spans="1:2">
      <c r="A253" s="184" t="s">
        <v>1061</v>
      </c>
      <c r="B253" s="164">
        <v>100</v>
      </c>
    </row>
    <row r="254" ht="20.1" customHeight="1" spans="1:2">
      <c r="A254" s="184" t="s">
        <v>1062</v>
      </c>
      <c r="B254" s="164">
        <v>500</v>
      </c>
    </row>
    <row r="255" ht="20.1" customHeight="1" spans="1:2">
      <c r="A255" s="184" t="s">
        <v>410</v>
      </c>
      <c r="B255" s="164">
        <v>6700</v>
      </c>
    </row>
    <row r="256" ht="20.1" customHeight="1" spans="1:2">
      <c r="A256" s="184" t="s">
        <v>1063</v>
      </c>
      <c r="B256" s="164">
        <v>60</v>
      </c>
    </row>
    <row r="257" ht="20.1" customHeight="1" spans="1:2">
      <c r="A257" s="184" t="s">
        <v>411</v>
      </c>
      <c r="B257" s="164">
        <v>1277</v>
      </c>
    </row>
    <row r="258" ht="20.1" customHeight="1" spans="1:2">
      <c r="A258" s="184" t="s">
        <v>412</v>
      </c>
      <c r="B258" s="164">
        <v>794</v>
      </c>
    </row>
    <row r="259" ht="20.1" customHeight="1" spans="1:2">
      <c r="A259" s="184" t="s">
        <v>413</v>
      </c>
      <c r="B259" s="164">
        <v>4991</v>
      </c>
    </row>
    <row r="260" ht="20.1" customHeight="1" spans="1:2">
      <c r="A260" s="184" t="s">
        <v>414</v>
      </c>
      <c r="B260" s="164">
        <v>127</v>
      </c>
    </row>
    <row r="261" ht="20.1" customHeight="1" spans="1:2">
      <c r="A261" s="184" t="s">
        <v>415</v>
      </c>
      <c r="B261" s="164">
        <v>943</v>
      </c>
    </row>
    <row r="262" ht="20.1" customHeight="1" spans="1:2">
      <c r="A262" s="184" t="s">
        <v>416</v>
      </c>
      <c r="B262" s="164">
        <v>829</v>
      </c>
    </row>
    <row r="263" ht="20.1" customHeight="1" spans="1:2">
      <c r="A263" s="184" t="s">
        <v>417</v>
      </c>
      <c r="B263" s="164">
        <v>56</v>
      </c>
    </row>
    <row r="264" ht="20.1" customHeight="1" spans="1:2">
      <c r="A264" s="184" t="s">
        <v>418</v>
      </c>
      <c r="B264" s="164">
        <v>1519</v>
      </c>
    </row>
    <row r="265" ht="20.1" customHeight="1" spans="1:2">
      <c r="A265" s="184" t="s">
        <v>419</v>
      </c>
      <c r="B265" s="164">
        <v>135</v>
      </c>
    </row>
    <row r="266" ht="20.1" customHeight="1" spans="1:2">
      <c r="A266" s="184" t="s">
        <v>1064</v>
      </c>
      <c r="B266" s="164">
        <v>32</v>
      </c>
    </row>
    <row r="267" ht="20.1" customHeight="1" spans="1:2">
      <c r="A267" s="184" t="s">
        <v>420</v>
      </c>
      <c r="B267" s="164">
        <v>1349</v>
      </c>
    </row>
    <row r="268" ht="20.1" customHeight="1" spans="1:2">
      <c r="A268" s="184" t="s">
        <v>421</v>
      </c>
      <c r="B268" s="164">
        <v>8797</v>
      </c>
    </row>
    <row r="269" ht="20.1" customHeight="1" spans="1:2">
      <c r="A269" s="184" t="s">
        <v>422</v>
      </c>
      <c r="B269" s="164">
        <v>1827</v>
      </c>
    </row>
    <row r="270" ht="20.1" customHeight="1" spans="1:2">
      <c r="A270" s="184" t="s">
        <v>423</v>
      </c>
      <c r="B270" s="164">
        <v>4947</v>
      </c>
    </row>
    <row r="271" ht="20.1" customHeight="1" spans="1:2">
      <c r="A271" s="184" t="s">
        <v>424</v>
      </c>
      <c r="B271" s="164">
        <v>559</v>
      </c>
    </row>
    <row r="272" ht="20.1" customHeight="1" spans="1:2">
      <c r="A272" s="184" t="s">
        <v>425</v>
      </c>
      <c r="B272" s="164">
        <v>25</v>
      </c>
    </row>
    <row r="273" ht="20.1" customHeight="1" spans="1:2">
      <c r="A273" s="184" t="s">
        <v>426</v>
      </c>
      <c r="B273" s="164">
        <v>1200</v>
      </c>
    </row>
    <row r="274" ht="20.1" customHeight="1" spans="1:2">
      <c r="A274" s="184" t="s">
        <v>427</v>
      </c>
      <c r="B274" s="164">
        <v>240</v>
      </c>
    </row>
    <row r="275" ht="20.1" customHeight="1" spans="1:2">
      <c r="A275" s="184" t="s">
        <v>428</v>
      </c>
      <c r="B275" s="164">
        <v>2797</v>
      </c>
    </row>
    <row r="276" ht="20.1" customHeight="1" spans="1:2">
      <c r="A276" s="184" t="s">
        <v>429</v>
      </c>
      <c r="B276" s="164">
        <v>134</v>
      </c>
    </row>
    <row r="277" ht="20.1" customHeight="1" spans="1:2">
      <c r="A277" s="184" t="s">
        <v>430</v>
      </c>
      <c r="B277" s="164">
        <v>1147</v>
      </c>
    </row>
    <row r="278" ht="20.1" customHeight="1" spans="1:2">
      <c r="A278" s="184" t="s">
        <v>431</v>
      </c>
      <c r="B278" s="164">
        <v>607</v>
      </c>
    </row>
    <row r="279" ht="20.1" customHeight="1" spans="1:2">
      <c r="A279" s="184" t="s">
        <v>432</v>
      </c>
      <c r="B279" s="164">
        <v>652</v>
      </c>
    </row>
    <row r="280" ht="20.1" customHeight="1" spans="1:2">
      <c r="A280" s="184" t="s">
        <v>433</v>
      </c>
      <c r="B280" s="164">
        <v>256</v>
      </c>
    </row>
    <row r="281" ht="20.1" customHeight="1" spans="1:2">
      <c r="A281" s="184" t="s">
        <v>434</v>
      </c>
      <c r="B281" s="164">
        <v>2679</v>
      </c>
    </row>
    <row r="282" ht="20.1" customHeight="1" spans="1:2">
      <c r="A282" s="184" t="s">
        <v>221</v>
      </c>
      <c r="B282" s="164">
        <v>198</v>
      </c>
    </row>
    <row r="283" ht="20.1" customHeight="1" spans="1:2">
      <c r="A283" s="184" t="s">
        <v>435</v>
      </c>
      <c r="B283" s="164">
        <v>618</v>
      </c>
    </row>
    <row r="284" ht="20.1" customHeight="1" spans="1:2">
      <c r="A284" s="184" t="s">
        <v>436</v>
      </c>
      <c r="B284" s="164">
        <v>120</v>
      </c>
    </row>
    <row r="285" ht="20.1" customHeight="1" spans="1:2">
      <c r="A285" s="184" t="s">
        <v>437</v>
      </c>
      <c r="B285" s="164">
        <v>467</v>
      </c>
    </row>
    <row r="286" ht="20.1" customHeight="1" spans="1:2">
      <c r="A286" s="184" t="s">
        <v>438</v>
      </c>
      <c r="B286" s="164">
        <v>1276</v>
      </c>
    </row>
    <row r="287" ht="20.1" customHeight="1" spans="1:2">
      <c r="A287" s="184" t="s">
        <v>439</v>
      </c>
      <c r="B287" s="164">
        <v>176</v>
      </c>
    </row>
    <row r="288" ht="20.1" customHeight="1" spans="1:2">
      <c r="A288" s="184" t="s">
        <v>221</v>
      </c>
      <c r="B288" s="164">
        <v>97</v>
      </c>
    </row>
    <row r="289" ht="20.1" customHeight="1" spans="1:2">
      <c r="A289" s="184" t="s">
        <v>440</v>
      </c>
      <c r="B289" s="164">
        <v>79</v>
      </c>
    </row>
    <row r="290" ht="20.1" customHeight="1" spans="1:2">
      <c r="A290" s="184" t="s">
        <v>441</v>
      </c>
      <c r="B290" s="164">
        <v>2516</v>
      </c>
    </row>
    <row r="291" ht="20.1" customHeight="1" spans="1:2">
      <c r="A291" s="184" t="s">
        <v>442</v>
      </c>
      <c r="B291" s="164">
        <v>1728</v>
      </c>
    </row>
    <row r="292" ht="20.1" customHeight="1" spans="1:2">
      <c r="A292" s="184" t="s">
        <v>443</v>
      </c>
      <c r="B292" s="164">
        <v>788</v>
      </c>
    </row>
    <row r="293" ht="20.1" customHeight="1" spans="1:2">
      <c r="A293" s="184" t="s">
        <v>444</v>
      </c>
      <c r="B293" s="164">
        <v>891</v>
      </c>
    </row>
    <row r="294" ht="20.1" customHeight="1" spans="1:2">
      <c r="A294" s="184" t="s">
        <v>445</v>
      </c>
      <c r="B294" s="164">
        <v>849</v>
      </c>
    </row>
    <row r="295" ht="20.1" customHeight="1" spans="1:2">
      <c r="A295" s="184" t="s">
        <v>446</v>
      </c>
      <c r="B295" s="164">
        <v>42</v>
      </c>
    </row>
    <row r="296" ht="20.1" customHeight="1" spans="1:2">
      <c r="A296" s="184" t="s">
        <v>447</v>
      </c>
      <c r="B296" s="164">
        <v>220</v>
      </c>
    </row>
    <row r="297" ht="20.1" customHeight="1" spans="1:2">
      <c r="A297" s="184" t="s">
        <v>448</v>
      </c>
      <c r="B297" s="164">
        <v>143</v>
      </c>
    </row>
    <row r="298" ht="20.1" customHeight="1" spans="1:2">
      <c r="A298" s="184" t="s">
        <v>449</v>
      </c>
      <c r="B298" s="164">
        <v>78</v>
      </c>
    </row>
    <row r="299" ht="20.1" customHeight="1" spans="1:2">
      <c r="A299" s="184" t="s">
        <v>450</v>
      </c>
      <c r="B299" s="164">
        <v>96</v>
      </c>
    </row>
    <row r="300" ht="20.1" customHeight="1" spans="1:2">
      <c r="A300" s="184" t="s">
        <v>451</v>
      </c>
      <c r="B300" s="164">
        <v>96</v>
      </c>
    </row>
    <row r="301" ht="20.1" customHeight="1" spans="1:2">
      <c r="A301" s="184" t="s">
        <v>453</v>
      </c>
      <c r="B301" s="164">
        <v>1882</v>
      </c>
    </row>
    <row r="302" ht="20.1" customHeight="1" spans="1:2">
      <c r="A302" s="184" t="s">
        <v>221</v>
      </c>
      <c r="B302" s="164">
        <v>204</v>
      </c>
    </row>
    <row r="303" ht="20.1" customHeight="1" spans="1:2">
      <c r="A303" s="184" t="s">
        <v>222</v>
      </c>
      <c r="B303" s="164">
        <v>55</v>
      </c>
    </row>
    <row r="304" ht="20.1" customHeight="1" spans="1:2">
      <c r="A304" s="184" t="s">
        <v>454</v>
      </c>
      <c r="B304" s="164">
        <v>743</v>
      </c>
    </row>
    <row r="305" ht="20.1" customHeight="1" spans="1:2">
      <c r="A305" s="184" t="s">
        <v>228</v>
      </c>
      <c r="B305" s="164">
        <v>679</v>
      </c>
    </row>
    <row r="306" ht="20.1" customHeight="1" spans="1:2">
      <c r="A306" s="184" t="s">
        <v>455</v>
      </c>
      <c r="B306" s="164">
        <v>201</v>
      </c>
    </row>
    <row r="307" ht="20.1" customHeight="1" spans="1:2">
      <c r="A307" s="184" t="s">
        <v>456</v>
      </c>
      <c r="B307" s="164">
        <v>973</v>
      </c>
    </row>
    <row r="308" ht="20.1" customHeight="1" spans="1:2">
      <c r="A308" s="184" t="s">
        <v>457</v>
      </c>
      <c r="B308" s="164">
        <v>973</v>
      </c>
    </row>
    <row r="309" ht="20.1" customHeight="1" spans="1:2">
      <c r="A309" s="184" t="s">
        <v>458</v>
      </c>
      <c r="B309" s="164">
        <v>84628</v>
      </c>
    </row>
    <row r="310" ht="20.1" customHeight="1" spans="1:2">
      <c r="A310" s="184" t="s">
        <v>459</v>
      </c>
      <c r="B310" s="164">
        <v>2661</v>
      </c>
    </row>
    <row r="311" ht="20.1" customHeight="1" spans="1:2">
      <c r="A311" s="184" t="s">
        <v>221</v>
      </c>
      <c r="B311" s="164">
        <v>680</v>
      </c>
    </row>
    <row r="312" ht="20.1" customHeight="1" spans="1:2">
      <c r="A312" s="184" t="s">
        <v>222</v>
      </c>
      <c r="B312" s="164">
        <v>1618</v>
      </c>
    </row>
    <row r="313" ht="20.1" customHeight="1" spans="1:2">
      <c r="A313" s="184" t="s">
        <v>460</v>
      </c>
      <c r="B313" s="164">
        <v>363</v>
      </c>
    </row>
    <row r="314" ht="20.1" customHeight="1" spans="1:2">
      <c r="A314" s="184" t="s">
        <v>461</v>
      </c>
      <c r="B314" s="164">
        <v>14309</v>
      </c>
    </row>
    <row r="315" ht="20.1" customHeight="1" spans="1:2">
      <c r="A315" s="184" t="s">
        <v>462</v>
      </c>
      <c r="B315" s="164">
        <v>6547</v>
      </c>
    </row>
    <row r="316" ht="20.1" customHeight="1" spans="1:2">
      <c r="A316" s="184" t="s">
        <v>463</v>
      </c>
      <c r="B316" s="164">
        <v>7763</v>
      </c>
    </row>
    <row r="317" ht="20.1" customHeight="1" spans="1:2">
      <c r="A317" s="184" t="s">
        <v>464</v>
      </c>
      <c r="B317" s="164">
        <v>8925</v>
      </c>
    </row>
    <row r="318" ht="20.1" customHeight="1" spans="1:2">
      <c r="A318" s="184" t="s">
        <v>465</v>
      </c>
      <c r="B318" s="164">
        <v>2786</v>
      </c>
    </row>
    <row r="319" ht="20.1" customHeight="1" spans="1:2">
      <c r="A319" s="184" t="s">
        <v>466</v>
      </c>
      <c r="B319" s="164">
        <v>3238</v>
      </c>
    </row>
    <row r="320" ht="20.1" customHeight="1" spans="1:2">
      <c r="A320" s="184" t="s">
        <v>467</v>
      </c>
      <c r="B320" s="164">
        <v>2900</v>
      </c>
    </row>
    <row r="321" ht="20.1" customHeight="1" spans="1:2">
      <c r="A321" s="184" t="s">
        <v>468</v>
      </c>
      <c r="B321" s="164">
        <v>20432</v>
      </c>
    </row>
    <row r="322" ht="20.1" customHeight="1" spans="1:2">
      <c r="A322" s="184" t="s">
        <v>469</v>
      </c>
      <c r="B322" s="164">
        <v>2772</v>
      </c>
    </row>
    <row r="323" ht="20.1" customHeight="1" spans="1:2">
      <c r="A323" s="184" t="s">
        <v>470</v>
      </c>
      <c r="B323" s="164">
        <v>1045</v>
      </c>
    </row>
    <row r="324" ht="20.1" customHeight="1" spans="1:2">
      <c r="A324" s="184" t="s">
        <v>471</v>
      </c>
      <c r="B324" s="164">
        <v>1287</v>
      </c>
    </row>
    <row r="325" ht="20.1" customHeight="1" spans="1:2">
      <c r="A325" s="184" t="s">
        <v>472</v>
      </c>
      <c r="B325" s="164">
        <v>10906</v>
      </c>
    </row>
    <row r="326" ht="20.1" customHeight="1" spans="1:2">
      <c r="A326" s="184" t="s">
        <v>473</v>
      </c>
      <c r="B326" s="164">
        <v>2207</v>
      </c>
    </row>
    <row r="327" ht="20.1" customHeight="1" spans="1:2">
      <c r="A327" s="184" t="s">
        <v>474</v>
      </c>
      <c r="B327" s="164">
        <v>661</v>
      </c>
    </row>
    <row r="328" ht="20.1" customHeight="1" spans="1:2">
      <c r="A328" s="184" t="s">
        <v>475</v>
      </c>
      <c r="B328" s="164">
        <v>1553</v>
      </c>
    </row>
    <row r="329" ht="20.1" customHeight="1" spans="1:2">
      <c r="A329" s="184" t="s">
        <v>476</v>
      </c>
      <c r="B329" s="164">
        <v>45</v>
      </c>
    </row>
    <row r="330" ht="20.1" customHeight="1" spans="1:2">
      <c r="A330" s="184" t="s">
        <v>477</v>
      </c>
      <c r="B330" s="164">
        <v>45</v>
      </c>
    </row>
    <row r="331" ht="20.1" customHeight="1" spans="1:2">
      <c r="A331" s="184" t="s">
        <v>478</v>
      </c>
      <c r="B331" s="164">
        <v>4034</v>
      </c>
    </row>
    <row r="332" ht="20.1" customHeight="1" spans="1:2">
      <c r="A332" s="184" t="s">
        <v>479</v>
      </c>
      <c r="B332" s="164">
        <v>100</v>
      </c>
    </row>
    <row r="333" ht="20.1" customHeight="1" spans="1:2">
      <c r="A333" s="184" t="s">
        <v>480</v>
      </c>
      <c r="B333" s="164">
        <v>3901</v>
      </c>
    </row>
    <row r="334" ht="20.1" customHeight="1" spans="1:2">
      <c r="A334" s="184" t="s">
        <v>481</v>
      </c>
      <c r="B334" s="164">
        <v>33</v>
      </c>
    </row>
    <row r="335" ht="20.1" customHeight="1" spans="1:2">
      <c r="A335" s="184" t="s">
        <v>482</v>
      </c>
      <c r="B335" s="164">
        <v>17920</v>
      </c>
    </row>
    <row r="336" ht="20.1" customHeight="1" spans="1:2">
      <c r="A336" s="184" t="s">
        <v>483</v>
      </c>
      <c r="B336" s="164">
        <v>4843</v>
      </c>
    </row>
    <row r="337" ht="20.1" customHeight="1" spans="1:2">
      <c r="A337" s="184" t="s">
        <v>484</v>
      </c>
      <c r="B337" s="164">
        <v>13077</v>
      </c>
    </row>
    <row r="338" ht="20.1" customHeight="1" spans="1:2">
      <c r="A338" s="184" t="s">
        <v>486</v>
      </c>
      <c r="B338" s="164">
        <v>6637</v>
      </c>
    </row>
    <row r="339" ht="20.1" customHeight="1" spans="1:2">
      <c r="A339" s="184" t="s">
        <v>487</v>
      </c>
      <c r="B339" s="164">
        <v>6637</v>
      </c>
    </row>
    <row r="340" ht="20.1" customHeight="1" spans="1:2">
      <c r="A340" s="184" t="s">
        <v>488</v>
      </c>
      <c r="B340" s="164">
        <v>5908</v>
      </c>
    </row>
    <row r="341" ht="20.1" customHeight="1" spans="1:2">
      <c r="A341" s="184" t="s">
        <v>489</v>
      </c>
      <c r="B341" s="164">
        <v>5830</v>
      </c>
    </row>
    <row r="342" ht="20.1" customHeight="1" spans="1:2">
      <c r="A342" s="184" t="s">
        <v>490</v>
      </c>
      <c r="B342" s="164">
        <v>78</v>
      </c>
    </row>
    <row r="343" ht="20.1" customHeight="1" spans="1:2">
      <c r="A343" s="184" t="s">
        <v>491</v>
      </c>
      <c r="B343" s="164">
        <v>174</v>
      </c>
    </row>
    <row r="344" ht="20.1" customHeight="1" spans="1:2">
      <c r="A344" s="184" t="s">
        <v>492</v>
      </c>
      <c r="B344" s="164">
        <v>174</v>
      </c>
    </row>
    <row r="345" ht="20.1" customHeight="1" spans="1:2">
      <c r="A345" s="184" t="s">
        <v>493</v>
      </c>
      <c r="B345" s="164">
        <v>1948</v>
      </c>
    </row>
    <row r="346" ht="20.1" customHeight="1" spans="1:2">
      <c r="A346" s="184" t="s">
        <v>221</v>
      </c>
      <c r="B346" s="164">
        <v>569</v>
      </c>
    </row>
    <row r="347" ht="20.1" customHeight="1" spans="1:2">
      <c r="A347" s="184" t="s">
        <v>222</v>
      </c>
      <c r="B347" s="164">
        <v>598</v>
      </c>
    </row>
    <row r="348" ht="20.1" customHeight="1" spans="1:2">
      <c r="A348" s="184" t="s">
        <v>248</v>
      </c>
      <c r="B348" s="164">
        <v>27</v>
      </c>
    </row>
    <row r="349" ht="20.1" customHeight="1" spans="1:2">
      <c r="A349" s="184" t="s">
        <v>495</v>
      </c>
      <c r="B349" s="164">
        <v>266</v>
      </c>
    </row>
    <row r="350" ht="20.1" customHeight="1" spans="1:2">
      <c r="A350" s="184" t="s">
        <v>228</v>
      </c>
      <c r="B350" s="164">
        <v>52</v>
      </c>
    </row>
    <row r="351" ht="20.1" customHeight="1" spans="1:2">
      <c r="A351" s="184" t="s">
        <v>1065</v>
      </c>
      <c r="B351" s="164">
        <v>436</v>
      </c>
    </row>
    <row r="352" ht="20.1" customHeight="1" spans="1:2">
      <c r="A352" s="184" t="s">
        <v>496</v>
      </c>
      <c r="B352" s="164">
        <v>72</v>
      </c>
    </row>
    <row r="353" ht="20.1" customHeight="1" spans="1:2">
      <c r="A353" s="184" t="s">
        <v>497</v>
      </c>
      <c r="B353" s="164">
        <v>72</v>
      </c>
    </row>
    <row r="354" ht="20.1" customHeight="1" spans="1:2">
      <c r="A354" s="184" t="s">
        <v>498</v>
      </c>
      <c r="B354" s="164">
        <v>1563</v>
      </c>
    </row>
    <row r="355" ht="20.1" customHeight="1" spans="1:2">
      <c r="A355" s="184" t="s">
        <v>499</v>
      </c>
      <c r="B355" s="164">
        <v>1563</v>
      </c>
    </row>
    <row r="356" ht="20.1" customHeight="1" spans="1:2">
      <c r="A356" s="184" t="s">
        <v>500</v>
      </c>
      <c r="B356" s="164">
        <v>18370</v>
      </c>
    </row>
    <row r="357" ht="20.1" customHeight="1" spans="1:2">
      <c r="A357" s="184" t="s">
        <v>501</v>
      </c>
      <c r="B357" s="164">
        <v>3291</v>
      </c>
    </row>
    <row r="358" ht="20.1" customHeight="1" spans="1:2">
      <c r="A358" s="184" t="s">
        <v>221</v>
      </c>
      <c r="B358" s="164">
        <v>3009</v>
      </c>
    </row>
    <row r="359" ht="20.1" customHeight="1" spans="1:2">
      <c r="A359" s="184" t="s">
        <v>222</v>
      </c>
      <c r="B359" s="164">
        <v>120</v>
      </c>
    </row>
    <row r="360" ht="20.1" customHeight="1" spans="1:2">
      <c r="A360" s="184" t="s">
        <v>502</v>
      </c>
      <c r="B360" s="164">
        <v>142</v>
      </c>
    </row>
    <row r="361" ht="20.1" customHeight="1" spans="1:2">
      <c r="A361" s="184" t="s">
        <v>503</v>
      </c>
      <c r="B361" s="164">
        <v>20</v>
      </c>
    </row>
    <row r="362" ht="20.1" customHeight="1" spans="1:2">
      <c r="A362" s="184" t="s">
        <v>504</v>
      </c>
      <c r="B362" s="164">
        <v>11654</v>
      </c>
    </row>
    <row r="363" ht="20.1" customHeight="1" spans="1:2">
      <c r="A363" s="184" t="s">
        <v>505</v>
      </c>
      <c r="B363" s="164">
        <v>1418</v>
      </c>
    </row>
    <row r="364" ht="20.1" customHeight="1" spans="1:2">
      <c r="A364" s="184" t="s">
        <v>506</v>
      </c>
      <c r="B364" s="164">
        <v>365</v>
      </c>
    </row>
    <row r="365" ht="20.1" customHeight="1" spans="1:2">
      <c r="A365" s="184" t="s">
        <v>507</v>
      </c>
      <c r="B365" s="164">
        <v>5282</v>
      </c>
    </row>
    <row r="366" ht="20.1" customHeight="1" spans="1:2">
      <c r="A366" s="184" t="s">
        <v>509</v>
      </c>
      <c r="B366" s="164">
        <v>4590</v>
      </c>
    </row>
    <row r="367" ht="20.1" customHeight="1" spans="1:2">
      <c r="A367" s="184" t="s">
        <v>510</v>
      </c>
      <c r="B367" s="164">
        <v>107</v>
      </c>
    </row>
    <row r="368" ht="20.1" customHeight="1" spans="1:2">
      <c r="A368" s="184" t="s">
        <v>511</v>
      </c>
      <c r="B368" s="164">
        <v>107</v>
      </c>
    </row>
    <row r="369" ht="20.1" customHeight="1" spans="1:2">
      <c r="A369" s="184" t="s">
        <v>512</v>
      </c>
      <c r="B369" s="164">
        <v>143</v>
      </c>
    </row>
    <row r="370" ht="20.1" customHeight="1" spans="1:2">
      <c r="A370" s="184" t="s">
        <v>513</v>
      </c>
      <c r="B370" s="164">
        <v>143</v>
      </c>
    </row>
    <row r="371" ht="20.1" customHeight="1" spans="1:2">
      <c r="A371" s="184" t="s">
        <v>515</v>
      </c>
      <c r="B371" s="164">
        <v>378</v>
      </c>
    </row>
    <row r="372" ht="20.1" customHeight="1" spans="1:2">
      <c r="A372" s="184" t="s">
        <v>516</v>
      </c>
      <c r="B372" s="164">
        <v>362</v>
      </c>
    </row>
    <row r="373" ht="20.1" customHeight="1" spans="1:2">
      <c r="A373" s="184" t="s">
        <v>1066</v>
      </c>
      <c r="B373" s="164">
        <v>16</v>
      </c>
    </row>
    <row r="374" ht="20.1" customHeight="1" spans="1:2">
      <c r="A374" s="184" t="s">
        <v>520</v>
      </c>
      <c r="B374" s="164">
        <v>1857</v>
      </c>
    </row>
    <row r="375" ht="20.1" customHeight="1" spans="1:2">
      <c r="A375" s="184" t="s">
        <v>521</v>
      </c>
      <c r="B375" s="164">
        <v>912</v>
      </c>
    </row>
    <row r="376" ht="20.1" customHeight="1" spans="1:2">
      <c r="A376" s="184" t="s">
        <v>522</v>
      </c>
      <c r="B376" s="164">
        <v>945</v>
      </c>
    </row>
    <row r="377" ht="20.1" customHeight="1" spans="1:2">
      <c r="A377" s="184" t="s">
        <v>524</v>
      </c>
      <c r="B377" s="164">
        <v>939</v>
      </c>
    </row>
    <row r="378" ht="20.1" customHeight="1" spans="1:2">
      <c r="A378" s="184" t="s">
        <v>525</v>
      </c>
      <c r="B378" s="164">
        <v>939</v>
      </c>
    </row>
    <row r="379" ht="20.1" customHeight="1" spans="1:2">
      <c r="A379" s="184" t="s">
        <v>526</v>
      </c>
      <c r="B379" s="164">
        <v>99391</v>
      </c>
    </row>
    <row r="380" ht="20.1" customHeight="1" spans="1:2">
      <c r="A380" s="184" t="s">
        <v>527</v>
      </c>
      <c r="B380" s="164">
        <v>32944</v>
      </c>
    </row>
    <row r="381" ht="20.1" customHeight="1" spans="1:2">
      <c r="A381" s="184" t="s">
        <v>221</v>
      </c>
      <c r="B381" s="164">
        <v>2323</v>
      </c>
    </row>
    <row r="382" ht="20.1" customHeight="1" spans="1:2">
      <c r="A382" s="184" t="s">
        <v>222</v>
      </c>
      <c r="B382" s="164">
        <v>12122</v>
      </c>
    </row>
    <row r="383" ht="20.1" customHeight="1" spans="1:2">
      <c r="A383" s="184" t="s">
        <v>528</v>
      </c>
      <c r="B383" s="164">
        <v>10189</v>
      </c>
    </row>
    <row r="384" ht="20.1" customHeight="1" spans="1:2">
      <c r="A384" s="184" t="s">
        <v>529</v>
      </c>
      <c r="B384" s="164">
        <v>48</v>
      </c>
    </row>
    <row r="385" ht="20.1" customHeight="1" spans="1:2">
      <c r="A385" s="184" t="s">
        <v>530</v>
      </c>
      <c r="B385" s="164">
        <v>8262</v>
      </c>
    </row>
    <row r="386" ht="20.1" customHeight="1" spans="1:2">
      <c r="A386" s="184" t="s">
        <v>1067</v>
      </c>
      <c r="B386" s="164">
        <v>1000</v>
      </c>
    </row>
    <row r="387" ht="20.1" customHeight="1" spans="1:2">
      <c r="A387" s="184" t="s">
        <v>1068</v>
      </c>
      <c r="B387" s="164">
        <v>1000</v>
      </c>
    </row>
    <row r="388" ht="20.1" customHeight="1" spans="1:2">
      <c r="A388" s="184" t="s">
        <v>531</v>
      </c>
      <c r="B388" s="164">
        <v>10289</v>
      </c>
    </row>
    <row r="389" ht="20.1" customHeight="1" spans="1:2">
      <c r="A389" s="184" t="s">
        <v>533</v>
      </c>
      <c r="B389" s="164">
        <v>10290</v>
      </c>
    </row>
    <row r="390" ht="20.1" customHeight="1" spans="1:2">
      <c r="A390" s="184" t="s">
        <v>534</v>
      </c>
      <c r="B390" s="164">
        <v>42922</v>
      </c>
    </row>
    <row r="391" ht="20.1" customHeight="1" spans="1:2">
      <c r="A391" s="184" t="s">
        <v>535</v>
      </c>
      <c r="B391" s="164">
        <v>42922</v>
      </c>
    </row>
    <row r="392" ht="20.1" customHeight="1" spans="1:2">
      <c r="A392" s="184" t="s">
        <v>536</v>
      </c>
      <c r="B392" s="164">
        <v>2118</v>
      </c>
    </row>
    <row r="393" ht="20.1" customHeight="1" spans="1:2">
      <c r="A393" s="184" t="s">
        <v>537</v>
      </c>
      <c r="B393" s="164">
        <v>2118</v>
      </c>
    </row>
    <row r="394" ht="20.1" customHeight="1" spans="1:2">
      <c r="A394" s="184" t="s">
        <v>538</v>
      </c>
      <c r="B394" s="164">
        <v>10118</v>
      </c>
    </row>
    <row r="395" ht="20.1" customHeight="1" spans="1:2">
      <c r="A395" s="184" t="s">
        <v>539</v>
      </c>
      <c r="B395" s="164">
        <v>10118</v>
      </c>
    </row>
    <row r="396" ht="20.1" customHeight="1" spans="1:2">
      <c r="A396" s="184" t="s">
        <v>540</v>
      </c>
      <c r="B396" s="164">
        <v>56587</v>
      </c>
    </row>
    <row r="397" ht="20.1" customHeight="1" spans="1:2">
      <c r="A397" s="184" t="s">
        <v>541</v>
      </c>
      <c r="B397" s="164">
        <v>29447</v>
      </c>
    </row>
    <row r="398" ht="20.1" customHeight="1" spans="1:2">
      <c r="A398" s="184" t="s">
        <v>221</v>
      </c>
      <c r="B398" s="164">
        <v>2244</v>
      </c>
    </row>
    <row r="399" ht="20.1" customHeight="1" spans="1:2">
      <c r="A399" s="184" t="s">
        <v>222</v>
      </c>
      <c r="B399" s="164">
        <v>925</v>
      </c>
    </row>
    <row r="400" ht="20.1" customHeight="1" spans="1:2">
      <c r="A400" s="184" t="s">
        <v>228</v>
      </c>
      <c r="B400" s="164">
        <v>3744</v>
      </c>
    </row>
    <row r="401" ht="20.1" customHeight="1" spans="1:2">
      <c r="A401" s="184" t="s">
        <v>542</v>
      </c>
      <c r="B401" s="164">
        <v>842</v>
      </c>
    </row>
    <row r="402" ht="20.1" customHeight="1" spans="1:2">
      <c r="A402" s="184" t="s">
        <v>543</v>
      </c>
      <c r="B402" s="164">
        <v>382</v>
      </c>
    </row>
    <row r="403" ht="20.1" customHeight="1" spans="1:2">
      <c r="A403" s="184" t="s">
        <v>544</v>
      </c>
      <c r="B403" s="164">
        <v>325</v>
      </c>
    </row>
    <row r="404" ht="20.1" customHeight="1" spans="1:2">
      <c r="A404" s="184" t="s">
        <v>545</v>
      </c>
      <c r="B404" s="164">
        <v>97</v>
      </c>
    </row>
    <row r="405" ht="20.1" customHeight="1" spans="1:2">
      <c r="A405" s="184" t="s">
        <v>546</v>
      </c>
      <c r="B405" s="164">
        <v>31</v>
      </c>
    </row>
    <row r="406" ht="20.1" customHeight="1" spans="1:2">
      <c r="A406" s="184" t="s">
        <v>547</v>
      </c>
      <c r="B406" s="164">
        <v>702</v>
      </c>
    </row>
    <row r="407" ht="20.1" customHeight="1" spans="1:2">
      <c r="A407" s="184" t="s">
        <v>548</v>
      </c>
      <c r="B407" s="164">
        <v>18</v>
      </c>
    </row>
    <row r="408" ht="20.1" customHeight="1" spans="1:2">
      <c r="A408" s="184" t="s">
        <v>550</v>
      </c>
      <c r="B408" s="164">
        <v>5186</v>
      </c>
    </row>
    <row r="409" ht="20.1" customHeight="1" spans="1:2">
      <c r="A409" s="184" t="s">
        <v>551</v>
      </c>
      <c r="B409" s="164">
        <v>211</v>
      </c>
    </row>
    <row r="410" ht="20.1" customHeight="1" spans="1:2">
      <c r="A410" s="184" t="s">
        <v>552</v>
      </c>
      <c r="B410" s="164">
        <v>94</v>
      </c>
    </row>
    <row r="411" ht="20.1" customHeight="1" spans="1:2">
      <c r="A411" s="184" t="s">
        <v>553</v>
      </c>
      <c r="B411" s="164">
        <v>1025</v>
      </c>
    </row>
    <row r="412" ht="20.1" customHeight="1" spans="1:2">
      <c r="A412" s="184" t="s">
        <v>554</v>
      </c>
      <c r="B412" s="164">
        <v>2</v>
      </c>
    </row>
    <row r="413" ht="20.1" customHeight="1" spans="1:2">
      <c r="A413" s="184" t="s">
        <v>555</v>
      </c>
      <c r="B413" s="164">
        <v>48</v>
      </c>
    </row>
    <row r="414" ht="20.1" customHeight="1" spans="1:2">
      <c r="A414" s="184" t="s">
        <v>556</v>
      </c>
      <c r="B414" s="164">
        <v>13245</v>
      </c>
    </row>
    <row r="415" ht="20.1" customHeight="1" spans="1:2">
      <c r="A415" s="184" t="s">
        <v>557</v>
      </c>
      <c r="B415" s="164">
        <v>326</v>
      </c>
    </row>
    <row r="416" ht="20.1" customHeight="1" spans="1:2">
      <c r="A416" s="184" t="s">
        <v>558</v>
      </c>
      <c r="B416" s="164">
        <v>11085</v>
      </c>
    </row>
    <row r="417" ht="20.1" customHeight="1" spans="1:2">
      <c r="A417" s="184" t="s">
        <v>221</v>
      </c>
      <c r="B417" s="164">
        <v>590</v>
      </c>
    </row>
    <row r="418" ht="20.1" customHeight="1" spans="1:2">
      <c r="A418" s="184" t="s">
        <v>222</v>
      </c>
      <c r="B418" s="164">
        <v>440</v>
      </c>
    </row>
    <row r="419" ht="20.1" customHeight="1" spans="1:2">
      <c r="A419" s="184" t="s">
        <v>559</v>
      </c>
      <c r="B419" s="164">
        <v>2302</v>
      </c>
    </row>
    <row r="420" ht="20.1" customHeight="1" spans="1:2">
      <c r="A420" s="184" t="s">
        <v>560</v>
      </c>
      <c r="B420" s="164">
        <v>4178</v>
      </c>
    </row>
    <row r="421" ht="20.1" customHeight="1" spans="1:2">
      <c r="A421" s="184" t="s">
        <v>562</v>
      </c>
      <c r="B421" s="164">
        <v>1094</v>
      </c>
    </row>
    <row r="422" ht="20.1" customHeight="1" spans="1:2">
      <c r="A422" s="184" t="s">
        <v>563</v>
      </c>
      <c r="B422" s="164">
        <v>577</v>
      </c>
    </row>
    <row r="423" ht="20.1" customHeight="1" spans="1:2">
      <c r="A423" s="184" t="s">
        <v>1069</v>
      </c>
      <c r="B423" s="164">
        <v>20</v>
      </c>
    </row>
    <row r="424" ht="20.1" customHeight="1" spans="1:2">
      <c r="A424" s="184" t="s">
        <v>564</v>
      </c>
      <c r="B424" s="164">
        <v>20</v>
      </c>
    </row>
    <row r="425" ht="20.1" customHeight="1" spans="1:2">
      <c r="A425" s="184" t="s">
        <v>565</v>
      </c>
      <c r="B425" s="164">
        <v>1864</v>
      </c>
    </row>
    <row r="426" ht="20.1" customHeight="1" spans="1:2">
      <c r="A426" s="184" t="s">
        <v>567</v>
      </c>
      <c r="B426" s="164">
        <v>9109</v>
      </c>
    </row>
    <row r="427" ht="20.1" customHeight="1" spans="1:2">
      <c r="A427" s="184" t="s">
        <v>221</v>
      </c>
      <c r="B427" s="164">
        <v>1314</v>
      </c>
    </row>
    <row r="428" ht="20.1" customHeight="1" spans="1:2">
      <c r="A428" s="184" t="s">
        <v>222</v>
      </c>
      <c r="B428" s="164">
        <v>564</v>
      </c>
    </row>
    <row r="429" ht="20.1" customHeight="1" spans="1:2">
      <c r="A429" s="184" t="s">
        <v>568</v>
      </c>
      <c r="B429" s="164">
        <v>1667</v>
      </c>
    </row>
    <row r="430" ht="20.1" customHeight="1" spans="1:2">
      <c r="A430" s="184" t="s">
        <v>570</v>
      </c>
      <c r="B430" s="164">
        <v>3125</v>
      </c>
    </row>
    <row r="431" ht="20.1" customHeight="1" spans="1:2">
      <c r="A431" s="184" t="s">
        <v>571</v>
      </c>
      <c r="B431" s="164">
        <v>50</v>
      </c>
    </row>
    <row r="432" ht="20.1" customHeight="1" spans="1:2">
      <c r="A432" s="184" t="s">
        <v>572</v>
      </c>
      <c r="B432" s="164">
        <v>43</v>
      </c>
    </row>
    <row r="433" ht="20.1" customHeight="1" spans="1:2">
      <c r="A433" s="184" t="s">
        <v>573</v>
      </c>
      <c r="B433" s="164">
        <v>137</v>
      </c>
    </row>
    <row r="434" ht="20.1" customHeight="1" spans="1:2">
      <c r="A434" s="184" t="s">
        <v>574</v>
      </c>
      <c r="B434" s="164">
        <v>1091</v>
      </c>
    </row>
    <row r="435" ht="20.1" customHeight="1" spans="1:2">
      <c r="A435" s="184" t="s">
        <v>575</v>
      </c>
      <c r="B435" s="164">
        <v>210</v>
      </c>
    </row>
    <row r="436" ht="20.1" customHeight="1" spans="1:2">
      <c r="A436" s="184" t="s">
        <v>576</v>
      </c>
      <c r="B436" s="164">
        <v>270</v>
      </c>
    </row>
    <row r="437" ht="20.1" customHeight="1" spans="1:2">
      <c r="A437" s="184" t="s">
        <v>577</v>
      </c>
      <c r="B437" s="164">
        <v>463</v>
      </c>
    </row>
    <row r="438" ht="20.1" customHeight="1" spans="1:2">
      <c r="A438" s="184" t="s">
        <v>579</v>
      </c>
      <c r="B438" s="164">
        <v>5</v>
      </c>
    </row>
    <row r="439" ht="20.1" customHeight="1" spans="1:2">
      <c r="A439" s="184" t="s">
        <v>580</v>
      </c>
      <c r="B439" s="164">
        <v>25</v>
      </c>
    </row>
    <row r="440" ht="20.1" customHeight="1" spans="1:2">
      <c r="A440" s="184" t="s">
        <v>581</v>
      </c>
      <c r="B440" s="164">
        <v>70</v>
      </c>
    </row>
    <row r="441" ht="20.1" customHeight="1" spans="1:2">
      <c r="A441" s="184" t="s">
        <v>582</v>
      </c>
      <c r="B441" s="164">
        <v>25</v>
      </c>
    </row>
    <row r="442" ht="20.1" customHeight="1" spans="1:2">
      <c r="A442" s="184" t="s">
        <v>583</v>
      </c>
      <c r="B442" s="164">
        <v>50</v>
      </c>
    </row>
    <row r="443" ht="20.1" customHeight="1" spans="1:2">
      <c r="A443" s="184" t="s">
        <v>584</v>
      </c>
      <c r="B443" s="164">
        <v>3066</v>
      </c>
    </row>
    <row r="444" ht="20.1" customHeight="1" spans="1:2">
      <c r="A444" s="184" t="s">
        <v>222</v>
      </c>
      <c r="B444" s="164">
        <v>56</v>
      </c>
    </row>
    <row r="445" ht="20.1" customHeight="1" spans="1:2">
      <c r="A445" s="184" t="s">
        <v>1070</v>
      </c>
      <c r="B445" s="164">
        <v>230</v>
      </c>
    </row>
    <row r="446" ht="20.1" customHeight="1" spans="1:2">
      <c r="A446" s="184" t="s">
        <v>585</v>
      </c>
      <c r="B446" s="164">
        <v>2260</v>
      </c>
    </row>
    <row r="447" ht="20.1" customHeight="1" spans="1:2">
      <c r="A447" s="184" t="s">
        <v>586</v>
      </c>
      <c r="B447" s="164">
        <v>17</v>
      </c>
    </row>
    <row r="448" ht="20.1" customHeight="1" spans="1:2">
      <c r="A448" s="184" t="s">
        <v>587</v>
      </c>
      <c r="B448" s="164">
        <v>32</v>
      </c>
    </row>
    <row r="449" ht="20.1" customHeight="1" spans="1:2">
      <c r="A449" s="184" t="s">
        <v>588</v>
      </c>
      <c r="B449" s="164">
        <v>157</v>
      </c>
    </row>
    <row r="450" ht="20.1" customHeight="1" spans="1:2">
      <c r="A450" s="184" t="s">
        <v>589</v>
      </c>
      <c r="B450" s="164">
        <v>313</v>
      </c>
    </row>
    <row r="451" ht="20.1" customHeight="1" spans="1:2">
      <c r="A451" s="184" t="s">
        <v>590</v>
      </c>
      <c r="B451" s="164">
        <v>3101</v>
      </c>
    </row>
    <row r="452" ht="20.1" customHeight="1" spans="1:2">
      <c r="A452" s="184" t="s">
        <v>591</v>
      </c>
      <c r="B452" s="164">
        <v>2377</v>
      </c>
    </row>
    <row r="453" ht="20.1" customHeight="1" spans="1:2">
      <c r="A453" s="184" t="s">
        <v>592</v>
      </c>
      <c r="B453" s="164">
        <v>373</v>
      </c>
    </row>
    <row r="454" ht="20.1" customHeight="1" spans="1:2">
      <c r="A454" s="184" t="s">
        <v>1071</v>
      </c>
      <c r="B454" s="164">
        <v>350</v>
      </c>
    </row>
    <row r="455" ht="20.1" customHeight="1" spans="1:2">
      <c r="A455" s="184" t="s">
        <v>593</v>
      </c>
      <c r="B455" s="164">
        <v>779</v>
      </c>
    </row>
    <row r="456" ht="20.1" customHeight="1" spans="1:2">
      <c r="A456" s="184" t="s">
        <v>594</v>
      </c>
      <c r="B456" s="164">
        <v>194</v>
      </c>
    </row>
    <row r="457" ht="20.1" customHeight="1" spans="1:2">
      <c r="A457" s="184" t="s">
        <v>595</v>
      </c>
      <c r="B457" s="164">
        <v>585</v>
      </c>
    </row>
    <row r="458" ht="20.1" customHeight="1" spans="1:2">
      <c r="A458" s="184" t="s">
        <v>596</v>
      </c>
      <c r="B458" s="164">
        <v>1</v>
      </c>
    </row>
    <row r="459" ht="20.1" customHeight="1" spans="1:2">
      <c r="A459" s="184" t="s">
        <v>597</v>
      </c>
      <c r="B459" s="164">
        <v>1</v>
      </c>
    </row>
    <row r="460" ht="20.1" customHeight="1" spans="1:2">
      <c r="A460" s="184" t="s">
        <v>598</v>
      </c>
      <c r="B460" s="164">
        <v>27978</v>
      </c>
    </row>
    <row r="461" ht="20.1" customHeight="1" spans="1:2">
      <c r="A461" s="184" t="s">
        <v>599</v>
      </c>
      <c r="B461" s="164">
        <v>14393</v>
      </c>
    </row>
    <row r="462" ht="20.1" customHeight="1" spans="1:2">
      <c r="A462" s="184" t="s">
        <v>221</v>
      </c>
      <c r="B462" s="164">
        <v>983</v>
      </c>
    </row>
    <row r="463" ht="20.1" customHeight="1" spans="1:2">
      <c r="A463" s="184" t="s">
        <v>222</v>
      </c>
      <c r="B463" s="164">
        <v>37</v>
      </c>
    </row>
    <row r="464" ht="20.1" customHeight="1" spans="1:2">
      <c r="A464" s="184" t="s">
        <v>601</v>
      </c>
      <c r="B464" s="164">
        <v>7434</v>
      </c>
    </row>
    <row r="465" ht="20.1" customHeight="1" spans="1:2">
      <c r="A465" s="184" t="s">
        <v>1072</v>
      </c>
      <c r="B465" s="164">
        <v>20</v>
      </c>
    </row>
    <row r="466" ht="20.1" customHeight="1" spans="1:2">
      <c r="A466" s="184" t="s">
        <v>602</v>
      </c>
      <c r="B466" s="164">
        <v>48</v>
      </c>
    </row>
    <row r="467" ht="20.1" customHeight="1" spans="1:2">
      <c r="A467" s="184" t="s">
        <v>603</v>
      </c>
      <c r="B467" s="164">
        <v>4690</v>
      </c>
    </row>
    <row r="468" ht="20.1" customHeight="1" spans="1:2">
      <c r="A468" s="184" t="s">
        <v>607</v>
      </c>
      <c r="B468" s="164">
        <v>721</v>
      </c>
    </row>
    <row r="469" ht="20.1" customHeight="1" spans="1:2">
      <c r="A469" s="184" t="s">
        <v>608</v>
      </c>
      <c r="B469" s="164">
        <v>460</v>
      </c>
    </row>
    <row r="470" ht="20.1" customHeight="1" spans="1:2">
      <c r="A470" s="184" t="s">
        <v>1073</v>
      </c>
      <c r="B470" s="164">
        <v>10</v>
      </c>
    </row>
    <row r="471" ht="20.1" customHeight="1" spans="1:2">
      <c r="A471" s="184" t="s">
        <v>1074</v>
      </c>
      <c r="B471" s="164">
        <v>10</v>
      </c>
    </row>
    <row r="472" ht="20.1" customHeight="1" spans="1:2">
      <c r="A472" s="184" t="s">
        <v>609</v>
      </c>
      <c r="B472" s="164">
        <v>1900</v>
      </c>
    </row>
    <row r="473" ht="20.1" customHeight="1" spans="1:2">
      <c r="A473" s="184" t="s">
        <v>610</v>
      </c>
      <c r="B473" s="164">
        <v>1900</v>
      </c>
    </row>
    <row r="474" ht="20.1" customHeight="1" spans="1:2">
      <c r="A474" s="184" t="s">
        <v>1075</v>
      </c>
      <c r="B474" s="164">
        <v>491</v>
      </c>
    </row>
    <row r="475" ht="20.1" customHeight="1" spans="1:2">
      <c r="A475" s="184" t="s">
        <v>1076</v>
      </c>
      <c r="B475" s="164">
        <v>491</v>
      </c>
    </row>
    <row r="476" ht="20.1" customHeight="1" spans="1:2">
      <c r="A476" s="184" t="s">
        <v>611</v>
      </c>
      <c r="B476" s="164">
        <v>42</v>
      </c>
    </row>
    <row r="477" ht="20.1" customHeight="1" spans="1:2">
      <c r="A477" s="184" t="s">
        <v>612</v>
      </c>
      <c r="B477" s="164">
        <v>42</v>
      </c>
    </row>
    <row r="478" ht="20.1" customHeight="1" spans="1:2">
      <c r="A478" s="184" t="s">
        <v>613</v>
      </c>
      <c r="B478" s="164">
        <v>11140</v>
      </c>
    </row>
    <row r="479" ht="20.1" customHeight="1" spans="1:2">
      <c r="A479" s="184" t="s">
        <v>614</v>
      </c>
      <c r="B479" s="164">
        <v>11140</v>
      </c>
    </row>
    <row r="480" ht="20.1" customHeight="1" spans="1:2">
      <c r="A480" s="184" t="s">
        <v>616</v>
      </c>
      <c r="B480" s="164">
        <v>2</v>
      </c>
    </row>
    <row r="481" ht="20.1" customHeight="1" spans="1:2">
      <c r="A481" s="184" t="s">
        <v>617</v>
      </c>
      <c r="B481" s="164">
        <v>2</v>
      </c>
    </row>
    <row r="482" ht="20.1" customHeight="1" spans="1:2">
      <c r="A482" s="184" t="s">
        <v>618</v>
      </c>
      <c r="B482" s="164">
        <v>32585</v>
      </c>
    </row>
    <row r="483" ht="20.1" customHeight="1" spans="1:2">
      <c r="A483" s="184" t="s">
        <v>1077</v>
      </c>
      <c r="B483" s="164">
        <v>6</v>
      </c>
    </row>
    <row r="484" ht="20.1" customHeight="1" spans="1:2">
      <c r="A484" s="184" t="s">
        <v>222</v>
      </c>
      <c r="B484" s="164">
        <v>6</v>
      </c>
    </row>
    <row r="485" ht="20.1" customHeight="1" spans="1:2">
      <c r="A485" s="184" t="s">
        <v>621</v>
      </c>
      <c r="B485" s="164">
        <v>28431</v>
      </c>
    </row>
    <row r="486" ht="20.1" customHeight="1" spans="1:2">
      <c r="A486" s="184" t="s">
        <v>221</v>
      </c>
      <c r="B486" s="164">
        <v>695</v>
      </c>
    </row>
    <row r="487" ht="20.1" customHeight="1" spans="1:2">
      <c r="A487" s="184" t="s">
        <v>222</v>
      </c>
      <c r="B487" s="164">
        <v>1228</v>
      </c>
    </row>
    <row r="488" ht="20.1" customHeight="1" spans="1:2">
      <c r="A488" s="184" t="s">
        <v>622</v>
      </c>
      <c r="B488" s="164">
        <v>27</v>
      </c>
    </row>
    <row r="489" ht="20.1" customHeight="1" spans="1:2">
      <c r="A489" s="184" t="s">
        <v>623</v>
      </c>
      <c r="B489" s="164">
        <v>25714</v>
      </c>
    </row>
    <row r="490" ht="20.1" customHeight="1" spans="1:2">
      <c r="A490" s="184" t="s">
        <v>228</v>
      </c>
      <c r="B490" s="164">
        <v>397</v>
      </c>
    </row>
    <row r="491" ht="20.1" customHeight="1" spans="1:2">
      <c r="A491" s="184" t="s">
        <v>624</v>
      </c>
      <c r="B491" s="164">
        <v>370</v>
      </c>
    </row>
    <row r="492" ht="20.1" customHeight="1" spans="1:2">
      <c r="A492" s="184" t="s">
        <v>625</v>
      </c>
      <c r="B492" s="164">
        <v>1310</v>
      </c>
    </row>
    <row r="493" ht="20.1" customHeight="1" spans="1:2">
      <c r="A493" s="184" t="s">
        <v>221</v>
      </c>
      <c r="B493" s="164">
        <v>428</v>
      </c>
    </row>
    <row r="494" ht="20.1" customHeight="1" spans="1:2">
      <c r="A494" s="184" t="s">
        <v>222</v>
      </c>
      <c r="B494" s="164">
        <v>749</v>
      </c>
    </row>
    <row r="495" ht="20.1" customHeight="1" spans="1:2">
      <c r="A495" s="184" t="s">
        <v>626</v>
      </c>
      <c r="B495" s="164">
        <v>133</v>
      </c>
    </row>
    <row r="496" ht="20.1" customHeight="1" spans="1:2">
      <c r="A496" s="184" t="s">
        <v>627</v>
      </c>
      <c r="B496" s="164">
        <v>2838</v>
      </c>
    </row>
    <row r="497" ht="20.1" customHeight="1" spans="1:2">
      <c r="A497" s="184" t="s">
        <v>628</v>
      </c>
      <c r="B497" s="164">
        <v>2838</v>
      </c>
    </row>
    <row r="498" ht="20.1" customHeight="1" spans="1:2">
      <c r="A498" s="184" t="s">
        <v>629</v>
      </c>
      <c r="B498" s="164">
        <v>9224</v>
      </c>
    </row>
    <row r="499" ht="20.1" customHeight="1" spans="1:2">
      <c r="A499" s="184" t="s">
        <v>630</v>
      </c>
      <c r="B499" s="164">
        <v>8185</v>
      </c>
    </row>
    <row r="500" ht="20.1" customHeight="1" spans="1:2">
      <c r="A500" s="184" t="s">
        <v>221</v>
      </c>
      <c r="B500" s="164">
        <v>266</v>
      </c>
    </row>
    <row r="501" ht="20.1" customHeight="1" spans="1:2">
      <c r="A501" s="184" t="s">
        <v>222</v>
      </c>
      <c r="B501" s="164">
        <v>97</v>
      </c>
    </row>
    <row r="502" ht="20.1" customHeight="1" spans="1:2">
      <c r="A502" s="184" t="s">
        <v>631</v>
      </c>
      <c r="B502" s="164">
        <v>7822</v>
      </c>
    </row>
    <row r="503" ht="20.1" customHeight="1" spans="1:2">
      <c r="A503" s="184" t="s">
        <v>632</v>
      </c>
      <c r="B503" s="164">
        <v>1039</v>
      </c>
    </row>
    <row r="504" ht="20.1" customHeight="1" spans="1:2">
      <c r="A504" s="184" t="s">
        <v>633</v>
      </c>
      <c r="B504" s="164">
        <v>1039</v>
      </c>
    </row>
    <row r="505" ht="20.1" customHeight="1" spans="1:2">
      <c r="A505" s="184" t="s">
        <v>637</v>
      </c>
      <c r="B505" s="164">
        <v>4467</v>
      </c>
    </row>
    <row r="506" ht="20.1" customHeight="1" spans="1:2">
      <c r="A506" s="184" t="s">
        <v>638</v>
      </c>
      <c r="B506" s="164">
        <v>875</v>
      </c>
    </row>
    <row r="507" ht="20.1" customHeight="1" spans="1:2">
      <c r="A507" s="184" t="s">
        <v>221</v>
      </c>
      <c r="B507" s="164">
        <v>215</v>
      </c>
    </row>
    <row r="508" ht="20.1" customHeight="1" spans="1:2">
      <c r="A508" s="184" t="s">
        <v>222</v>
      </c>
      <c r="B508" s="164">
        <v>605</v>
      </c>
    </row>
    <row r="509" ht="20.1" customHeight="1" spans="1:2">
      <c r="A509" s="184" t="s">
        <v>228</v>
      </c>
      <c r="B509" s="164">
        <v>55</v>
      </c>
    </row>
    <row r="510" ht="20.1" customHeight="1" spans="1:2">
      <c r="A510" s="184" t="s">
        <v>639</v>
      </c>
      <c r="B510" s="164">
        <v>3495</v>
      </c>
    </row>
    <row r="511" ht="20.1" customHeight="1" spans="1:2">
      <c r="A511" s="184" t="s">
        <v>640</v>
      </c>
      <c r="B511" s="164">
        <v>3495</v>
      </c>
    </row>
    <row r="512" ht="20.1" customHeight="1" spans="1:2">
      <c r="A512" s="184" t="s">
        <v>1078</v>
      </c>
      <c r="B512" s="164">
        <v>97</v>
      </c>
    </row>
    <row r="513" ht="20.1" customHeight="1" spans="1:2">
      <c r="A513" s="184" t="s">
        <v>1079</v>
      </c>
      <c r="B513" s="164">
        <v>97</v>
      </c>
    </row>
    <row r="514" ht="20.1" customHeight="1" spans="1:2">
      <c r="A514" s="184" t="s">
        <v>1080</v>
      </c>
      <c r="B514" s="164">
        <v>100</v>
      </c>
    </row>
    <row r="515" ht="20.1" customHeight="1" spans="1:2">
      <c r="A515" s="184" t="s">
        <v>691</v>
      </c>
      <c r="B515" s="164">
        <v>100</v>
      </c>
    </row>
    <row r="516" ht="20.1" customHeight="1" spans="1:2">
      <c r="A516" s="184" t="s">
        <v>641</v>
      </c>
      <c r="B516" s="164">
        <v>1827</v>
      </c>
    </row>
    <row r="517" ht="20.1" customHeight="1" spans="1:2">
      <c r="A517" s="184" t="s">
        <v>642</v>
      </c>
      <c r="B517" s="164">
        <v>1398</v>
      </c>
    </row>
    <row r="518" ht="20.1" customHeight="1" spans="1:2">
      <c r="A518" s="184" t="s">
        <v>644</v>
      </c>
      <c r="B518" s="164">
        <v>399</v>
      </c>
    </row>
    <row r="519" ht="20.1" customHeight="1" spans="1:2">
      <c r="A519" s="184" t="s">
        <v>645</v>
      </c>
      <c r="B519" s="164">
        <v>1000</v>
      </c>
    </row>
    <row r="520" ht="20.1" customHeight="1" spans="1:2">
      <c r="A520" s="184" t="s">
        <v>646</v>
      </c>
      <c r="B520" s="164">
        <v>388</v>
      </c>
    </row>
    <row r="521" ht="20.1" customHeight="1" spans="1:2">
      <c r="A521" s="184" t="s">
        <v>647</v>
      </c>
      <c r="B521" s="164">
        <v>68</v>
      </c>
    </row>
    <row r="522" ht="20.1" customHeight="1" spans="1:2">
      <c r="A522" s="184" t="s">
        <v>649</v>
      </c>
      <c r="B522" s="164">
        <v>320</v>
      </c>
    </row>
    <row r="523" ht="20.1" customHeight="1" spans="1:2">
      <c r="A523" s="184" t="s">
        <v>651</v>
      </c>
      <c r="B523" s="164">
        <v>41</v>
      </c>
    </row>
    <row r="524" ht="20.1" customHeight="1" spans="1:2">
      <c r="A524" s="184" t="s">
        <v>652</v>
      </c>
      <c r="B524" s="164">
        <v>41</v>
      </c>
    </row>
    <row r="525" ht="20.1" customHeight="1" spans="1:2">
      <c r="A525" s="184" t="s">
        <v>653</v>
      </c>
      <c r="B525" s="164">
        <v>67610</v>
      </c>
    </row>
    <row r="526" ht="20.1" customHeight="1" spans="1:2">
      <c r="A526" s="184" t="s">
        <v>654</v>
      </c>
      <c r="B526" s="164">
        <v>46563</v>
      </c>
    </row>
    <row r="527" ht="20.1" customHeight="1" spans="1:2">
      <c r="A527" s="184" t="s">
        <v>1081</v>
      </c>
      <c r="B527" s="164">
        <v>256</v>
      </c>
    </row>
    <row r="528" ht="20.1" customHeight="1" spans="1:2">
      <c r="A528" s="184" t="s">
        <v>656</v>
      </c>
      <c r="B528" s="164">
        <v>8</v>
      </c>
    </row>
    <row r="529" ht="20.1" customHeight="1" spans="1:2">
      <c r="A529" s="184" t="s">
        <v>657</v>
      </c>
      <c r="B529" s="164">
        <v>84</v>
      </c>
    </row>
    <row r="530" ht="20.1" customHeight="1" spans="1:2">
      <c r="A530" s="184" t="s">
        <v>658</v>
      </c>
      <c r="B530" s="164">
        <v>4838</v>
      </c>
    </row>
    <row r="531" ht="20.1" customHeight="1" spans="1:2">
      <c r="A531" s="184" t="s">
        <v>659</v>
      </c>
      <c r="B531" s="164">
        <v>25065</v>
      </c>
    </row>
    <row r="532" ht="20.1" customHeight="1" spans="1:2">
      <c r="A532" s="184" t="s">
        <v>660</v>
      </c>
      <c r="B532" s="164">
        <v>16312</v>
      </c>
    </row>
    <row r="533" ht="20.1" customHeight="1" spans="1:2">
      <c r="A533" s="184" t="s">
        <v>661</v>
      </c>
      <c r="B533" s="164">
        <v>21047</v>
      </c>
    </row>
    <row r="534" ht="20.1" customHeight="1" spans="1:2">
      <c r="A534" s="184" t="s">
        <v>662</v>
      </c>
      <c r="B534" s="164">
        <v>16047</v>
      </c>
    </row>
    <row r="535" ht="20.1" customHeight="1" spans="1:2">
      <c r="A535" s="184" t="s">
        <v>663</v>
      </c>
      <c r="B535" s="164">
        <v>5000</v>
      </c>
    </row>
    <row r="536" ht="20.1" customHeight="1" spans="1:2">
      <c r="A536" s="184" t="s">
        <v>664</v>
      </c>
      <c r="B536" s="164">
        <v>1798</v>
      </c>
    </row>
    <row r="537" ht="20.1" customHeight="1" spans="1:2">
      <c r="A537" s="184" t="s">
        <v>665</v>
      </c>
      <c r="B537" s="164">
        <v>1798</v>
      </c>
    </row>
    <row r="538" ht="20.1" customHeight="1" spans="1:2">
      <c r="A538" s="184" t="s">
        <v>666</v>
      </c>
      <c r="B538" s="164">
        <v>1798</v>
      </c>
    </row>
    <row r="539" ht="20.1" customHeight="1" spans="1:2">
      <c r="A539" s="184" t="s">
        <v>671</v>
      </c>
      <c r="B539" s="164">
        <v>11885</v>
      </c>
    </row>
    <row r="540" ht="20.1" customHeight="1" spans="1:2">
      <c r="A540" s="184" t="s">
        <v>672</v>
      </c>
      <c r="B540" s="164">
        <v>3768</v>
      </c>
    </row>
    <row r="541" ht="20.1" customHeight="1" spans="1:2">
      <c r="A541" s="184" t="s">
        <v>221</v>
      </c>
      <c r="B541" s="164">
        <v>1509</v>
      </c>
    </row>
    <row r="542" ht="20.1" customHeight="1" spans="1:2">
      <c r="A542" s="184" t="s">
        <v>673</v>
      </c>
      <c r="B542" s="164">
        <v>159</v>
      </c>
    </row>
    <row r="543" ht="20.1" customHeight="1" spans="1:2">
      <c r="A543" s="184" t="s">
        <v>674</v>
      </c>
      <c r="B543" s="164">
        <v>363</v>
      </c>
    </row>
    <row r="544" ht="20.1" customHeight="1" spans="1:2">
      <c r="A544" s="184" t="s">
        <v>675</v>
      </c>
      <c r="B544" s="164">
        <v>835</v>
      </c>
    </row>
    <row r="545" ht="20.1" customHeight="1" spans="1:2">
      <c r="A545" s="184" t="s">
        <v>228</v>
      </c>
      <c r="B545" s="164">
        <v>764</v>
      </c>
    </row>
    <row r="546" ht="20.1" customHeight="1" spans="1:2">
      <c r="A546" s="184" t="s">
        <v>676</v>
      </c>
      <c r="B546" s="164">
        <v>139</v>
      </c>
    </row>
    <row r="547" ht="20.1" customHeight="1" spans="1:2">
      <c r="A547" s="184" t="s">
        <v>677</v>
      </c>
      <c r="B547" s="164">
        <v>6102</v>
      </c>
    </row>
    <row r="548" ht="20.1" customHeight="1" spans="1:2">
      <c r="A548" s="184" t="s">
        <v>222</v>
      </c>
      <c r="B548" s="164">
        <v>5</v>
      </c>
    </row>
    <row r="549" ht="20.1" customHeight="1" spans="1:2">
      <c r="A549" s="184" t="s">
        <v>678</v>
      </c>
      <c r="B549" s="164">
        <v>5986</v>
      </c>
    </row>
    <row r="550" ht="20.1" customHeight="1" spans="1:2">
      <c r="A550" s="184" t="s">
        <v>679</v>
      </c>
      <c r="B550" s="164">
        <v>111</v>
      </c>
    </row>
    <row r="551" ht="20.1" customHeight="1" spans="1:2">
      <c r="A551" s="184" t="s">
        <v>682</v>
      </c>
      <c r="B551" s="164">
        <v>1123</v>
      </c>
    </row>
    <row r="552" ht="20.1" customHeight="1" spans="1:2">
      <c r="A552" s="184" t="s">
        <v>683</v>
      </c>
      <c r="B552" s="164">
        <v>1111</v>
      </c>
    </row>
    <row r="553" ht="20.1" customHeight="1" spans="1:2">
      <c r="A553" s="184" t="s">
        <v>1082</v>
      </c>
      <c r="B553" s="164">
        <v>12</v>
      </c>
    </row>
    <row r="554" ht="20.1" customHeight="1" spans="1:2">
      <c r="A554" s="184" t="s">
        <v>684</v>
      </c>
      <c r="B554" s="164">
        <v>632</v>
      </c>
    </row>
    <row r="555" ht="20.1" customHeight="1" spans="1:2">
      <c r="A555" s="184" t="s">
        <v>685</v>
      </c>
      <c r="B555" s="164">
        <v>232</v>
      </c>
    </row>
    <row r="556" ht="20.1" customHeight="1" spans="1:2">
      <c r="A556" s="184" t="s">
        <v>687</v>
      </c>
      <c r="B556" s="164">
        <v>400</v>
      </c>
    </row>
    <row r="557" ht="20.1" customHeight="1" spans="1:2">
      <c r="A557" s="184" t="s">
        <v>688</v>
      </c>
      <c r="B557" s="164">
        <v>260</v>
      </c>
    </row>
    <row r="558" ht="20.1" customHeight="1" spans="1:2">
      <c r="A558" s="184" t="s">
        <v>689</v>
      </c>
      <c r="B558" s="164">
        <v>260</v>
      </c>
    </row>
    <row r="559" ht="20.1" customHeight="1" spans="1:2">
      <c r="A559" s="184" t="s">
        <v>1083</v>
      </c>
      <c r="B559" s="164">
        <v>28545</v>
      </c>
    </row>
    <row r="560" ht="20.1" customHeight="1" spans="1:2">
      <c r="A560" s="184" t="s">
        <v>690</v>
      </c>
      <c r="B560" s="164">
        <v>41548</v>
      </c>
    </row>
    <row r="561" ht="20.1" customHeight="1" spans="1:2">
      <c r="A561" s="184" t="s">
        <v>1084</v>
      </c>
      <c r="B561" s="164">
        <v>41403</v>
      </c>
    </row>
    <row r="562" ht="20.1" customHeight="1" spans="1:2">
      <c r="A562" s="184" t="s">
        <v>1085</v>
      </c>
      <c r="B562" s="164">
        <v>145</v>
      </c>
    </row>
    <row r="563" ht="20.1" customHeight="1" spans="1:2">
      <c r="A563" s="184" t="s">
        <v>692</v>
      </c>
      <c r="B563" s="164">
        <v>145</v>
      </c>
    </row>
    <row r="564" ht="20.1" customHeight="1" spans="1:2">
      <c r="A564" s="184" t="s">
        <v>693</v>
      </c>
      <c r="B564" s="164">
        <v>23641</v>
      </c>
    </row>
    <row r="565" ht="20.1" customHeight="1" spans="1:2">
      <c r="A565" s="184" t="s">
        <v>694</v>
      </c>
      <c r="B565" s="164">
        <v>23641</v>
      </c>
    </row>
    <row r="566" ht="20.1" customHeight="1" spans="1:2">
      <c r="A566" s="184" t="s">
        <v>695</v>
      </c>
      <c r="B566" s="164">
        <v>23315</v>
      </c>
    </row>
    <row r="567" ht="20.1" customHeight="1" spans="1:2">
      <c r="A567" s="184" t="s">
        <v>696</v>
      </c>
      <c r="B567" s="164">
        <v>326</v>
      </c>
    </row>
    <row r="568" ht="20.1" customHeight="1" spans="1:2">
      <c r="A568" s="184" t="s">
        <v>697</v>
      </c>
      <c r="B568" s="164">
        <v>12</v>
      </c>
    </row>
    <row r="569" ht="20.1" customHeight="1" spans="1:2">
      <c r="A569" s="185" t="s">
        <v>698</v>
      </c>
      <c r="B569" s="303">
        <v>12</v>
      </c>
    </row>
  </sheetData>
  <mergeCells count="3">
    <mergeCell ref="A1:B1"/>
    <mergeCell ref="A2:B2"/>
    <mergeCell ref="A3:B3"/>
  </mergeCells>
  <printOptions horizontalCentered="1"/>
  <pageMargins left="0.236220472440945" right="0.236220472440945" top="0.511811023622047" bottom="0.590551181102362" header="0.78740157480315" footer="0.236220472440945"/>
  <pageSetup paperSize="9" firstPageNumber="39" orientation="portrait" blackAndWhite="1" useFirstPageNumber="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45"/>
  <sheetViews>
    <sheetView topLeftCell="A10" workbookViewId="0">
      <selection activeCell="R28" sqref="R28"/>
    </sheetView>
  </sheetViews>
  <sheetFormatPr defaultColWidth="9" defaultRowHeight="13.5" outlineLevelCol="2"/>
  <cols>
    <col min="1" max="1" width="6.375" style="640" customWidth="1"/>
    <col min="2" max="2" width="74.875" style="640" customWidth="1"/>
    <col min="3" max="3" width="9" style="641"/>
    <col min="4" max="16384" width="9" style="640"/>
  </cols>
  <sheetData>
    <row r="1" s="638" customFormat="1" ht="22.5" spans="2:3">
      <c r="B1" s="642" t="s">
        <v>3</v>
      </c>
      <c r="C1" s="643"/>
    </row>
    <row r="2" s="638" customFormat="1" ht="21" spans="2:3">
      <c r="B2" s="644" t="s">
        <v>4</v>
      </c>
      <c r="C2" s="643"/>
    </row>
    <row r="3" s="639" customFormat="1" ht="18.75" spans="2:3">
      <c r="B3" s="645" t="s">
        <v>5</v>
      </c>
      <c r="C3" s="646"/>
    </row>
    <row r="4" ht="16.5" spans="2:3">
      <c r="B4" s="647" t="s">
        <v>6</v>
      </c>
      <c r="C4" s="641" t="s">
        <v>7</v>
      </c>
    </row>
    <row r="5" ht="16.5" spans="2:3">
      <c r="B5" s="647" t="s">
        <v>8</v>
      </c>
      <c r="C5" s="641" t="s">
        <v>9</v>
      </c>
    </row>
    <row r="6" ht="16.5" spans="2:3">
      <c r="B6" s="647" t="s">
        <v>10</v>
      </c>
      <c r="C6" s="641" t="s">
        <v>11</v>
      </c>
    </row>
    <row r="7" ht="16.5" spans="2:3">
      <c r="B7" s="647" t="s">
        <v>12</v>
      </c>
      <c r="C7" s="641" t="s">
        <v>13</v>
      </c>
    </row>
    <row r="8" ht="16.5" spans="2:3">
      <c r="B8" s="647" t="s">
        <v>14</v>
      </c>
      <c r="C8" s="641" t="s">
        <v>15</v>
      </c>
    </row>
    <row r="9" ht="16.5" spans="2:3">
      <c r="B9" s="647" t="s">
        <v>16</v>
      </c>
      <c r="C9" s="641" t="s">
        <v>17</v>
      </c>
    </row>
    <row r="10" ht="16.5" spans="2:3">
      <c r="B10" s="647" t="s">
        <v>18</v>
      </c>
      <c r="C10" s="641" t="s">
        <v>19</v>
      </c>
    </row>
    <row r="11" ht="18.75" spans="2:2">
      <c r="B11" s="645" t="s">
        <v>20</v>
      </c>
    </row>
    <row r="12" ht="16.5" spans="2:3">
      <c r="B12" s="647" t="s">
        <v>21</v>
      </c>
      <c r="C12" s="641" t="s">
        <v>22</v>
      </c>
    </row>
    <row r="13" ht="16.5" spans="2:3">
      <c r="B13" s="647" t="s">
        <v>23</v>
      </c>
      <c r="C13" s="641" t="s">
        <v>24</v>
      </c>
    </row>
    <row r="14" ht="16.5" spans="2:3">
      <c r="B14" s="647" t="s">
        <v>25</v>
      </c>
      <c r="C14" s="641" t="s">
        <v>26</v>
      </c>
    </row>
    <row r="15" ht="18.75" spans="2:2">
      <c r="B15" s="645" t="s">
        <v>27</v>
      </c>
    </row>
    <row r="16" ht="16.5" spans="2:3">
      <c r="B16" s="647" t="s">
        <v>28</v>
      </c>
      <c r="C16" s="641" t="s">
        <v>29</v>
      </c>
    </row>
    <row r="17" ht="18.75" spans="2:2">
      <c r="B17" s="645" t="s">
        <v>30</v>
      </c>
    </row>
    <row r="18" ht="16.5" spans="2:3">
      <c r="B18" s="647" t="s">
        <v>31</v>
      </c>
      <c r="C18" s="641" t="s">
        <v>32</v>
      </c>
    </row>
    <row r="19" ht="21" spans="2:2">
      <c r="B19" s="644" t="s">
        <v>33</v>
      </c>
    </row>
    <row r="20" ht="18.75" spans="2:2">
      <c r="B20" s="645" t="s">
        <v>5</v>
      </c>
    </row>
    <row r="21" ht="16.5" spans="2:3">
      <c r="B21" s="647" t="s">
        <v>34</v>
      </c>
      <c r="C21" s="641" t="s">
        <v>35</v>
      </c>
    </row>
    <row r="22" ht="16.5" spans="2:3">
      <c r="B22" s="647" t="s">
        <v>36</v>
      </c>
      <c r="C22" s="641" t="s">
        <v>37</v>
      </c>
    </row>
    <row r="23" ht="16.5" spans="2:3">
      <c r="B23" s="647" t="s">
        <v>38</v>
      </c>
      <c r="C23" s="641" t="s">
        <v>39</v>
      </c>
    </row>
    <row r="24" ht="16.5" spans="2:3">
      <c r="B24" s="647" t="s">
        <v>40</v>
      </c>
      <c r="C24" s="641" t="s">
        <v>41</v>
      </c>
    </row>
    <row r="25" ht="36.75" customHeight="1" spans="2:3">
      <c r="B25" s="648" t="s">
        <v>42</v>
      </c>
      <c r="C25" s="649" t="s">
        <v>43</v>
      </c>
    </row>
    <row r="26" ht="16.5" spans="2:3">
      <c r="B26" s="647" t="s">
        <v>44</v>
      </c>
      <c r="C26" s="641" t="s">
        <v>45</v>
      </c>
    </row>
    <row r="27" ht="16.5" spans="2:3">
      <c r="B27" s="647" t="s">
        <v>46</v>
      </c>
      <c r="C27" s="641" t="s">
        <v>47</v>
      </c>
    </row>
    <row r="28" ht="16.5" spans="2:3">
      <c r="B28" s="647" t="s">
        <v>48</v>
      </c>
      <c r="C28" s="641" t="s">
        <v>49</v>
      </c>
    </row>
    <row r="29" ht="16.5" spans="2:3">
      <c r="B29" s="647" t="s">
        <v>50</v>
      </c>
      <c r="C29" s="641" t="s">
        <v>51</v>
      </c>
    </row>
    <row r="30" ht="18.75" spans="2:2">
      <c r="B30" s="645" t="s">
        <v>20</v>
      </c>
    </row>
    <row r="31" ht="16.5" spans="2:3">
      <c r="B31" s="647" t="s">
        <v>52</v>
      </c>
      <c r="C31" s="641" t="s">
        <v>53</v>
      </c>
    </row>
    <row r="32" ht="16.5" spans="2:3">
      <c r="B32" s="647" t="s">
        <v>54</v>
      </c>
      <c r="C32" s="641" t="s">
        <v>55</v>
      </c>
    </row>
    <row r="33" ht="16.5" spans="2:3">
      <c r="B33" s="647" t="s">
        <v>56</v>
      </c>
      <c r="C33" s="641" t="s">
        <v>57</v>
      </c>
    </row>
    <row r="34" ht="18.75" spans="2:2">
      <c r="B34" s="645" t="s">
        <v>27</v>
      </c>
    </row>
    <row r="35" ht="16.5" spans="2:3">
      <c r="B35" s="647" t="s">
        <v>58</v>
      </c>
      <c r="C35" s="641" t="s">
        <v>59</v>
      </c>
    </row>
    <row r="36" ht="18.75" spans="2:2">
      <c r="B36" s="645" t="s">
        <v>30</v>
      </c>
    </row>
    <row r="37" ht="16.5" spans="2:3">
      <c r="B37" s="647" t="s">
        <v>60</v>
      </c>
      <c r="C37" s="641" t="s">
        <v>61</v>
      </c>
    </row>
    <row r="38" ht="21" spans="2:2">
      <c r="B38" s="644" t="s">
        <v>62</v>
      </c>
    </row>
    <row r="39" ht="16.5" spans="2:3">
      <c r="B39" s="647" t="s">
        <v>63</v>
      </c>
      <c r="C39" s="641" t="s">
        <v>64</v>
      </c>
    </row>
    <row r="40" ht="16.5" spans="2:3">
      <c r="B40" s="647" t="s">
        <v>65</v>
      </c>
      <c r="C40" s="641" t="s">
        <v>66</v>
      </c>
    </row>
    <row r="41" ht="16.5" spans="2:3">
      <c r="B41" s="647" t="s">
        <v>67</v>
      </c>
      <c r="C41" s="641" t="s">
        <v>68</v>
      </c>
    </row>
    <row r="42" ht="16.5" spans="2:3">
      <c r="B42" s="647" t="s">
        <v>69</v>
      </c>
      <c r="C42" s="641" t="s">
        <v>70</v>
      </c>
    </row>
    <row r="43" ht="21" spans="2:2">
      <c r="B43" s="644" t="s">
        <v>71</v>
      </c>
    </row>
    <row r="44" ht="16.5" spans="2:3">
      <c r="B44" s="647" t="s">
        <v>72</v>
      </c>
      <c r="C44" s="641" t="s">
        <v>73</v>
      </c>
    </row>
    <row r="45" ht="16.5" spans="2:3">
      <c r="B45" s="647" t="s">
        <v>74</v>
      </c>
      <c r="C45" s="641" t="s">
        <v>75</v>
      </c>
    </row>
  </sheetData>
  <printOptions horizontalCentered="1"/>
  <pageMargins left="0.708661417322835" right="0.708661417322835" top="0.551181102362205" bottom="0.511811023622047"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7030A0"/>
  </sheetPr>
  <dimension ref="A1:E104"/>
  <sheetViews>
    <sheetView showZeros="0" workbookViewId="0">
      <selection activeCell="H27" sqref="H27"/>
    </sheetView>
  </sheetViews>
  <sheetFormatPr defaultColWidth="9" defaultRowHeight="14.25" outlineLevelCol="4"/>
  <cols>
    <col min="1" max="1" width="50.25" style="269" customWidth="1"/>
    <col min="2" max="2" width="14.875" style="269" customWidth="1"/>
    <col min="3" max="3" width="28" style="270" customWidth="1"/>
    <col min="4" max="4" width="15.625" style="270" customWidth="1"/>
    <col min="5" max="16384" width="9" style="270"/>
  </cols>
  <sheetData>
    <row r="1" ht="20.25" customHeight="1" spans="1:4">
      <c r="A1" s="63" t="s">
        <v>1086</v>
      </c>
      <c r="B1" s="63"/>
      <c r="C1" s="63"/>
      <c r="D1" s="63"/>
    </row>
    <row r="2" ht="24" spans="1:4">
      <c r="A2" s="145" t="s">
        <v>1087</v>
      </c>
      <c r="B2" s="145"/>
      <c r="C2" s="145"/>
      <c r="D2" s="145"/>
    </row>
    <row r="3" ht="20.25" customHeight="1" spans="1:4">
      <c r="A3" s="146"/>
      <c r="B3" s="146"/>
      <c r="D3" s="271" t="s">
        <v>78</v>
      </c>
    </row>
    <row r="4" ht="24" customHeight="1" spans="1:4">
      <c r="A4" s="244" t="s">
        <v>702</v>
      </c>
      <c r="B4" s="272" t="s">
        <v>757</v>
      </c>
      <c r="C4" s="272" t="s">
        <v>217</v>
      </c>
      <c r="D4" s="273" t="s">
        <v>757</v>
      </c>
    </row>
    <row r="5" ht="20.1" customHeight="1" spans="1:4">
      <c r="A5" s="274" t="s">
        <v>703</v>
      </c>
      <c r="B5" s="275">
        <f>B6+B11+B30</f>
        <v>245079</v>
      </c>
      <c r="C5" s="95" t="s">
        <v>704</v>
      </c>
      <c r="D5" s="249">
        <f>D6+D35</f>
        <v>80166</v>
      </c>
    </row>
    <row r="6" ht="20.1" customHeight="1" spans="1:4">
      <c r="A6" s="274" t="s">
        <v>705</v>
      </c>
      <c r="B6" s="275">
        <f>SUM(B7:B10)</f>
        <v>78545</v>
      </c>
      <c r="C6" s="95" t="s">
        <v>706</v>
      </c>
      <c r="D6" s="249">
        <f>SUM(D7:D8)</f>
        <v>65813</v>
      </c>
    </row>
    <row r="7" ht="20.1" customHeight="1" spans="1:4">
      <c r="A7" s="276" t="s">
        <v>707</v>
      </c>
      <c r="B7" s="275">
        <v>5684</v>
      </c>
      <c r="C7" s="277" t="s">
        <v>1088</v>
      </c>
      <c r="D7" s="249">
        <v>63902</v>
      </c>
    </row>
    <row r="8" ht="20.1" customHeight="1" spans="1:4">
      <c r="A8" s="276" t="s">
        <v>709</v>
      </c>
      <c r="B8" s="275">
        <v>10867</v>
      </c>
      <c r="C8" s="278" t="s">
        <v>1089</v>
      </c>
      <c r="D8" s="249">
        <v>1911</v>
      </c>
    </row>
    <row r="9" ht="20.1" customHeight="1" spans="1:4">
      <c r="A9" s="276" t="s">
        <v>711</v>
      </c>
      <c r="B9" s="275">
        <v>4842</v>
      </c>
      <c r="C9" s="278"/>
      <c r="D9" s="249"/>
    </row>
    <row r="10" ht="20.1" customHeight="1" spans="1:4">
      <c r="A10" s="276" t="s">
        <v>713</v>
      </c>
      <c r="B10" s="275">
        <v>57152</v>
      </c>
      <c r="C10" s="278"/>
      <c r="D10" s="249"/>
    </row>
    <row r="11" ht="20.1" customHeight="1" spans="1:4">
      <c r="A11" s="274" t="s">
        <v>715</v>
      </c>
      <c r="B11" s="275">
        <f>SUM(B12:B18,B29)</f>
        <v>132872</v>
      </c>
      <c r="C11" s="278"/>
      <c r="D11" s="249"/>
    </row>
    <row r="12" ht="20.1" customHeight="1" spans="1:4">
      <c r="A12" s="276" t="s">
        <v>717</v>
      </c>
      <c r="B12" s="275">
        <v>3226</v>
      </c>
      <c r="C12" s="278"/>
      <c r="D12" s="249"/>
    </row>
    <row r="13" ht="20.1" customHeight="1" spans="1:4">
      <c r="A13" s="276" t="s">
        <v>718</v>
      </c>
      <c r="B13" s="275">
        <v>16748</v>
      </c>
      <c r="C13" s="278"/>
      <c r="D13" s="249"/>
    </row>
    <row r="14" ht="20.1" customHeight="1" spans="1:4">
      <c r="A14" s="276" t="s">
        <v>719</v>
      </c>
      <c r="B14" s="275">
        <v>6271</v>
      </c>
      <c r="C14" s="278"/>
      <c r="D14" s="249"/>
    </row>
    <row r="15" ht="20.1" customHeight="1" spans="1:4">
      <c r="A15" s="276" t="s">
        <v>720</v>
      </c>
      <c r="B15" s="275">
        <v>1789</v>
      </c>
      <c r="C15" s="278"/>
      <c r="D15" s="249"/>
    </row>
    <row r="16" ht="20.1" customHeight="1" spans="1:4">
      <c r="A16" s="279" t="s">
        <v>721</v>
      </c>
      <c r="B16" s="280">
        <v>14370</v>
      </c>
      <c r="C16" s="281"/>
      <c r="D16" s="251"/>
    </row>
    <row r="17" ht="20.1" customHeight="1" spans="1:4">
      <c r="A17" s="279" t="s">
        <v>722</v>
      </c>
      <c r="B17" s="280">
        <v>14348</v>
      </c>
      <c r="C17" s="281"/>
      <c r="D17" s="251"/>
    </row>
    <row r="18" ht="20.1" customHeight="1" spans="1:4">
      <c r="A18" s="279" t="s">
        <v>723</v>
      </c>
      <c r="B18" s="280">
        <f>SUM(B19:B28)</f>
        <v>76063</v>
      </c>
      <c r="C18" s="281"/>
      <c r="D18" s="251"/>
    </row>
    <row r="19" ht="20.1" customHeight="1" spans="1:4">
      <c r="A19" s="279" t="s">
        <v>1090</v>
      </c>
      <c r="B19" s="280">
        <v>64</v>
      </c>
      <c r="C19" s="281"/>
      <c r="D19" s="251"/>
    </row>
    <row r="20" ht="20.1" customHeight="1" spans="1:4">
      <c r="A20" s="282" t="s">
        <v>724</v>
      </c>
      <c r="B20" s="280">
        <v>3165</v>
      </c>
      <c r="C20" s="281"/>
      <c r="D20" s="251"/>
    </row>
    <row r="21" ht="20.1" customHeight="1" spans="1:4">
      <c r="A21" s="282" t="s">
        <v>725</v>
      </c>
      <c r="B21" s="280">
        <v>21025</v>
      </c>
      <c r="C21" s="281"/>
      <c r="D21" s="251"/>
    </row>
    <row r="22" ht="20.1" customHeight="1" spans="1:4">
      <c r="A22" s="282" t="s">
        <v>1091</v>
      </c>
      <c r="B22" s="280">
        <v>391</v>
      </c>
      <c r="C22" s="281"/>
      <c r="D22" s="251"/>
    </row>
    <row r="23" ht="20.1" customHeight="1" spans="1:4">
      <c r="A23" s="282" t="s">
        <v>726</v>
      </c>
      <c r="B23" s="280">
        <v>23156</v>
      </c>
      <c r="C23" s="281"/>
      <c r="D23" s="251"/>
    </row>
    <row r="24" ht="20.1" customHeight="1" spans="1:4">
      <c r="A24" s="282" t="s">
        <v>727</v>
      </c>
      <c r="B24" s="280">
        <v>17445</v>
      </c>
      <c r="C24" s="281"/>
      <c r="D24" s="251"/>
    </row>
    <row r="25" ht="20.1" customHeight="1" spans="1:4">
      <c r="A25" s="282" t="s">
        <v>728</v>
      </c>
      <c r="B25" s="280">
        <v>10122</v>
      </c>
      <c r="C25" s="281"/>
      <c r="D25" s="251"/>
    </row>
    <row r="26" ht="20.1" customHeight="1" spans="1:4">
      <c r="A26" s="282" t="s">
        <v>729</v>
      </c>
      <c r="B26" s="280">
        <v>55</v>
      </c>
      <c r="C26" s="281"/>
      <c r="D26" s="251"/>
    </row>
    <row r="27" ht="20.1" customHeight="1" spans="1:4">
      <c r="A27" s="282" t="s">
        <v>730</v>
      </c>
      <c r="B27" s="280">
        <v>117</v>
      </c>
      <c r="C27" s="281"/>
      <c r="D27" s="251"/>
    </row>
    <row r="28" ht="20.1" customHeight="1" spans="1:4">
      <c r="A28" s="282" t="s">
        <v>731</v>
      </c>
      <c r="B28" s="280">
        <v>523</v>
      </c>
      <c r="C28" s="281"/>
      <c r="D28" s="251"/>
    </row>
    <row r="29" ht="20.1" customHeight="1" spans="1:4">
      <c r="A29" s="283" t="s">
        <v>732</v>
      </c>
      <c r="B29" s="280">
        <v>57</v>
      </c>
      <c r="C29" s="281"/>
      <c r="D29" s="251"/>
    </row>
    <row r="30" ht="20.1" customHeight="1" spans="1:4">
      <c r="A30" s="284" t="s">
        <v>1092</v>
      </c>
      <c r="B30" s="280">
        <f>SUM(B31:B42)</f>
        <v>33662</v>
      </c>
      <c r="C30" s="281"/>
      <c r="D30" s="251"/>
    </row>
    <row r="31" ht="20.1" customHeight="1" spans="1:4">
      <c r="A31" s="283" t="s">
        <v>1093</v>
      </c>
      <c r="B31" s="280">
        <v>392</v>
      </c>
      <c r="C31" s="285"/>
      <c r="D31" s="251"/>
    </row>
    <row r="32" ht="20.1" customHeight="1" spans="1:4">
      <c r="A32" s="283" t="s">
        <v>1094</v>
      </c>
      <c r="B32" s="280">
        <v>978</v>
      </c>
      <c r="C32" s="286"/>
      <c r="D32" s="251"/>
    </row>
    <row r="33" ht="20.1" customHeight="1" spans="1:4">
      <c r="A33" s="283" t="s">
        <v>1095</v>
      </c>
      <c r="B33" s="280">
        <v>8</v>
      </c>
      <c r="C33" s="285"/>
      <c r="D33" s="287"/>
    </row>
    <row r="34" ht="20.1" customHeight="1" spans="1:4">
      <c r="A34" s="284" t="s">
        <v>1096</v>
      </c>
      <c r="B34" s="280">
        <v>1260</v>
      </c>
      <c r="C34" s="285"/>
      <c r="D34" s="287"/>
    </row>
    <row r="35" ht="20.1" customHeight="1" spans="1:4">
      <c r="A35" s="283" t="s">
        <v>1097</v>
      </c>
      <c r="B35" s="280">
        <v>258</v>
      </c>
      <c r="C35" s="288" t="s">
        <v>735</v>
      </c>
      <c r="D35" s="251">
        <f>SUM(D36:D42)</f>
        <v>14353</v>
      </c>
    </row>
    <row r="36" ht="20.1" customHeight="1" spans="1:4">
      <c r="A36" s="283" t="s">
        <v>1098</v>
      </c>
      <c r="B36" s="280">
        <v>18</v>
      </c>
      <c r="C36" s="289" t="s">
        <v>1099</v>
      </c>
      <c r="D36" s="251">
        <v>471</v>
      </c>
    </row>
    <row r="37" ht="20.1" customHeight="1" spans="1:4">
      <c r="A37" s="283" t="s">
        <v>1100</v>
      </c>
      <c r="B37" s="280">
        <v>6589</v>
      </c>
      <c r="C37" s="289" t="s">
        <v>1101</v>
      </c>
      <c r="D37" s="251">
        <v>133</v>
      </c>
    </row>
    <row r="38" ht="20.1" customHeight="1" spans="1:4">
      <c r="A38" s="283" t="s">
        <v>1102</v>
      </c>
      <c r="B38" s="280">
        <v>8193</v>
      </c>
      <c r="C38" s="289" t="s">
        <v>1103</v>
      </c>
      <c r="D38" s="251">
        <v>55</v>
      </c>
    </row>
    <row r="39" ht="20.1" customHeight="1" spans="1:4">
      <c r="A39" s="283" t="s">
        <v>1104</v>
      </c>
      <c r="B39" s="280">
        <v>10018</v>
      </c>
      <c r="C39" s="289" t="s">
        <v>1105</v>
      </c>
      <c r="D39" s="251">
        <v>1199</v>
      </c>
    </row>
    <row r="40" ht="20.1" customHeight="1" spans="1:4">
      <c r="A40" s="283" t="s">
        <v>1106</v>
      </c>
      <c r="B40" s="280">
        <v>1237</v>
      </c>
      <c r="C40" s="289" t="s">
        <v>1107</v>
      </c>
      <c r="D40" s="251">
        <v>11434</v>
      </c>
    </row>
    <row r="41" ht="20.1" customHeight="1" spans="1:4">
      <c r="A41" s="283" t="s">
        <v>1108</v>
      </c>
      <c r="B41" s="280">
        <v>4691</v>
      </c>
      <c r="C41" s="289" t="s">
        <v>1109</v>
      </c>
      <c r="D41" s="251">
        <v>1011</v>
      </c>
    </row>
    <row r="42" ht="20.1" customHeight="1" spans="1:4">
      <c r="A42" s="290" t="s">
        <v>682</v>
      </c>
      <c r="B42" s="291">
        <v>20</v>
      </c>
      <c r="C42" s="292" t="s">
        <v>138</v>
      </c>
      <c r="D42" s="255">
        <v>50</v>
      </c>
    </row>
    <row r="43" ht="24.75" customHeight="1" spans="1:5">
      <c r="A43" s="293" t="s">
        <v>1110</v>
      </c>
      <c r="B43" s="293"/>
      <c r="C43" s="293"/>
      <c r="D43" s="293"/>
      <c r="E43" s="294"/>
    </row>
    <row r="44" ht="19.5" customHeight="1" spans="3:4">
      <c r="C44" s="295"/>
      <c r="D44" s="295"/>
    </row>
    <row r="45" ht="19.5" customHeight="1" spans="3:4">
      <c r="C45" s="295"/>
      <c r="D45" s="295"/>
    </row>
    <row r="46" ht="20.1" customHeight="1"/>
    <row r="47" ht="31.5" customHeight="1" spans="1:2">
      <c r="A47" s="270"/>
      <c r="B47" s="270"/>
    </row>
    <row r="48" ht="20.1" customHeight="1" spans="1:2">
      <c r="A48" s="270"/>
      <c r="B48" s="270"/>
    </row>
    <row r="49" ht="20.1" customHeight="1" spans="1:2">
      <c r="A49" s="270"/>
      <c r="B49" s="270"/>
    </row>
    <row r="50" ht="20.1" customHeight="1" spans="1:2">
      <c r="A50" s="270"/>
      <c r="B50" s="270"/>
    </row>
    <row r="51" ht="20.1" customHeight="1" spans="1:2">
      <c r="A51" s="270"/>
      <c r="B51" s="270"/>
    </row>
    <row r="52" ht="20.1" customHeight="1" spans="1:2">
      <c r="A52" s="270"/>
      <c r="B52" s="270"/>
    </row>
    <row r="53" ht="20.1" customHeight="1" spans="1:2">
      <c r="A53" s="270"/>
      <c r="B53" s="270"/>
    </row>
    <row r="54" ht="20.1" customHeight="1" spans="1:2">
      <c r="A54" s="270"/>
      <c r="B54" s="270"/>
    </row>
    <row r="55" ht="20.1" customHeight="1" spans="1:2">
      <c r="A55" s="270"/>
      <c r="B55" s="270"/>
    </row>
    <row r="56" ht="20.1" customHeight="1" spans="1:2">
      <c r="A56" s="270"/>
      <c r="B56" s="270"/>
    </row>
    <row r="57" ht="20.1" customHeight="1" spans="1:2">
      <c r="A57" s="270"/>
      <c r="B57" s="270"/>
    </row>
    <row r="58" ht="20.1" customHeight="1" spans="1:2">
      <c r="A58" s="270"/>
      <c r="B58" s="270"/>
    </row>
    <row r="59" ht="20.1" customHeight="1" spans="1:2">
      <c r="A59" s="270"/>
      <c r="B59" s="270"/>
    </row>
    <row r="60" ht="20.1" customHeight="1" spans="1:2">
      <c r="A60" s="270"/>
      <c r="B60" s="270"/>
    </row>
    <row r="61" ht="20.1" customHeight="1" spans="1:2">
      <c r="A61" s="270"/>
      <c r="B61" s="270"/>
    </row>
    <row r="62" ht="20.1" customHeight="1" spans="1:2">
      <c r="A62" s="270"/>
      <c r="B62" s="270"/>
    </row>
    <row r="63" ht="20.1" customHeight="1" spans="1:2">
      <c r="A63" s="270"/>
      <c r="B63" s="270"/>
    </row>
    <row r="64" ht="20.1" customHeight="1" spans="1:2">
      <c r="A64" s="270"/>
      <c r="B64" s="270"/>
    </row>
    <row r="65" ht="20.1" customHeight="1" spans="1:2">
      <c r="A65" s="270"/>
      <c r="B65" s="270"/>
    </row>
    <row r="66" ht="20.1" customHeight="1" spans="1:2">
      <c r="A66" s="270"/>
      <c r="B66" s="270"/>
    </row>
    <row r="67" ht="20.1" customHeight="1" spans="1:2">
      <c r="A67" s="270"/>
      <c r="B67" s="270"/>
    </row>
    <row r="68" ht="20.1" customHeight="1" spans="1:2">
      <c r="A68" s="270"/>
      <c r="B68" s="270"/>
    </row>
    <row r="69" ht="20.1" customHeight="1" spans="1:2">
      <c r="A69" s="270"/>
      <c r="B69" s="270"/>
    </row>
    <row r="70" ht="20.1" customHeight="1" spans="1:2">
      <c r="A70" s="270"/>
      <c r="B70" s="270"/>
    </row>
    <row r="71" ht="20.1" customHeight="1" spans="1:2">
      <c r="A71" s="270"/>
      <c r="B71" s="270"/>
    </row>
    <row r="72" ht="20.1" customHeight="1" spans="1:2">
      <c r="A72" s="270"/>
      <c r="B72" s="270"/>
    </row>
    <row r="73" ht="20.1" customHeight="1" spans="1:2">
      <c r="A73" s="270"/>
      <c r="B73" s="270"/>
    </row>
    <row r="74" ht="20.1" customHeight="1" spans="1:2">
      <c r="A74" s="270"/>
      <c r="B74" s="270"/>
    </row>
    <row r="75" ht="20.1" customHeight="1" spans="1:2">
      <c r="A75" s="270"/>
      <c r="B75" s="270"/>
    </row>
    <row r="76" ht="20.1" customHeight="1" spans="1:2">
      <c r="A76" s="270"/>
      <c r="B76" s="270"/>
    </row>
    <row r="77" ht="20.1" customHeight="1" spans="1:2">
      <c r="A77" s="270"/>
      <c r="B77" s="270"/>
    </row>
    <row r="78" ht="20.1" customHeight="1" spans="1:2">
      <c r="A78" s="270"/>
      <c r="B78" s="270"/>
    </row>
    <row r="79" ht="20.1" customHeight="1" spans="1:2">
      <c r="A79" s="270"/>
      <c r="B79" s="270"/>
    </row>
    <row r="80" ht="20.1" customHeight="1" spans="1:2">
      <c r="A80" s="270"/>
      <c r="B80" s="270"/>
    </row>
    <row r="81" ht="20.1" customHeight="1" spans="1:2">
      <c r="A81" s="270"/>
      <c r="B81" s="270"/>
    </row>
    <row r="82" ht="20.1" customHeight="1" spans="1:2">
      <c r="A82" s="270"/>
      <c r="B82" s="270"/>
    </row>
    <row r="83" ht="20.1" customHeight="1" spans="1:2">
      <c r="A83" s="270"/>
      <c r="B83" s="270"/>
    </row>
    <row r="84" ht="20.1" customHeight="1" spans="1:2">
      <c r="A84" s="270"/>
      <c r="B84" s="270"/>
    </row>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sheetData>
  <mergeCells count="4">
    <mergeCell ref="A1:D1"/>
    <mergeCell ref="A2:D2"/>
    <mergeCell ref="A3:B3"/>
    <mergeCell ref="A43:D43"/>
  </mergeCells>
  <printOptions horizontalCentered="1"/>
  <pageMargins left="0.236220472440945" right="0.236220472440945" top="0.511811023622047" bottom="0.47244094488189" header="0.31496062992126" footer="0.196850393700787"/>
  <pageSetup paperSize="9" scale="85" firstPageNumber="58" orientation="portrait" blackAndWhite="1" useFirstPageNumber="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7030A0"/>
  </sheetPr>
  <dimension ref="A1:B17"/>
  <sheetViews>
    <sheetView workbookViewId="0">
      <selection activeCell="A31" sqref="A31"/>
    </sheetView>
  </sheetViews>
  <sheetFormatPr defaultColWidth="9" defaultRowHeight="13.5" outlineLevelCol="1"/>
  <cols>
    <col min="1" max="1" width="43" style="257" customWidth="1"/>
    <col min="2" max="2" width="34.375" style="257" customWidth="1"/>
    <col min="3" max="16384" width="9" style="257"/>
  </cols>
  <sheetData>
    <row r="1" ht="18.75" spans="1:2">
      <c r="A1" s="63" t="s">
        <v>1111</v>
      </c>
      <c r="B1" s="63"/>
    </row>
    <row r="2" ht="25.5" customHeight="1" spans="1:2">
      <c r="A2" s="175" t="s">
        <v>1112</v>
      </c>
      <c r="B2" s="175"/>
    </row>
    <row r="3" ht="20.25" customHeight="1" spans="1:2">
      <c r="A3" s="211" t="s">
        <v>755</v>
      </c>
      <c r="B3" s="211"/>
    </row>
    <row r="4" ht="20.1" customHeight="1" spans="1:2">
      <c r="A4" s="212"/>
      <c r="B4" s="236" t="s">
        <v>78</v>
      </c>
    </row>
    <row r="5" ht="37.5" customHeight="1" spans="1:2">
      <c r="A5" s="258" t="s">
        <v>1113</v>
      </c>
      <c r="B5" s="259" t="s">
        <v>757</v>
      </c>
    </row>
    <row r="6" s="256" customFormat="1" ht="30" customHeight="1" spans="1:2">
      <c r="A6" s="260" t="s">
        <v>758</v>
      </c>
      <c r="B6" s="261">
        <f>SUM(B7:B17)</f>
        <v>65813</v>
      </c>
    </row>
    <row r="7" s="256" customFormat="1" ht="30" customHeight="1" spans="1:2">
      <c r="A7" s="262" t="s">
        <v>759</v>
      </c>
      <c r="B7" s="263">
        <v>256</v>
      </c>
    </row>
    <row r="8" s="256" customFormat="1" ht="30" customHeight="1" spans="1:2">
      <c r="A8" s="262" t="s">
        <v>760</v>
      </c>
      <c r="B8" s="263">
        <v>5481</v>
      </c>
    </row>
    <row r="9" s="256" customFormat="1" ht="30" customHeight="1" spans="1:2">
      <c r="A9" s="264" t="s">
        <v>761</v>
      </c>
      <c r="B9" s="263">
        <v>5939</v>
      </c>
    </row>
    <row r="10" ht="30" customHeight="1" spans="1:2">
      <c r="A10" s="264" t="s">
        <v>762</v>
      </c>
      <c r="B10" s="263">
        <v>6223</v>
      </c>
    </row>
    <row r="11" ht="30" customHeight="1" spans="1:2">
      <c r="A11" s="264" t="s">
        <v>763</v>
      </c>
      <c r="B11" s="263">
        <v>5568</v>
      </c>
    </row>
    <row r="12" ht="30" customHeight="1" spans="1:2">
      <c r="A12" s="265" t="s">
        <v>764</v>
      </c>
      <c r="B12" s="266">
        <v>7285</v>
      </c>
    </row>
    <row r="13" ht="30" customHeight="1" spans="1:2">
      <c r="A13" s="265" t="s">
        <v>765</v>
      </c>
      <c r="B13" s="266">
        <v>7436</v>
      </c>
    </row>
    <row r="14" ht="30" customHeight="1" spans="1:2">
      <c r="A14" s="265" t="s">
        <v>766</v>
      </c>
      <c r="B14" s="266">
        <v>8193</v>
      </c>
    </row>
    <row r="15" ht="30" customHeight="1" spans="1:2">
      <c r="A15" s="265" t="s">
        <v>767</v>
      </c>
      <c r="B15" s="266">
        <v>7210</v>
      </c>
    </row>
    <row r="16" ht="30" customHeight="1" spans="1:2">
      <c r="A16" s="265" t="s">
        <v>768</v>
      </c>
      <c r="B16" s="266">
        <v>6649</v>
      </c>
    </row>
    <row r="17" ht="30" customHeight="1" spans="1:2">
      <c r="A17" s="267" t="s">
        <v>769</v>
      </c>
      <c r="B17" s="268">
        <v>5573</v>
      </c>
    </row>
  </sheetData>
  <mergeCells count="2">
    <mergeCell ref="A2:B2"/>
    <mergeCell ref="A3:B3"/>
  </mergeCells>
  <printOptions horizontalCentered="1"/>
  <pageMargins left="0.236220472440945" right="0.236220472440945" top="0.47244094488189" bottom="0" header="0.118110236220472" footer="0.0393700787401575"/>
  <pageSetup paperSize="9" firstPageNumber="59" fitToWidth="0" fitToHeight="0" orientation="portrait" blackAndWhite="1" useFirstPageNumber="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7030A0"/>
  </sheetPr>
  <dimension ref="A1:B49"/>
  <sheetViews>
    <sheetView workbookViewId="0">
      <selection activeCell="A3" sqref="A3:B3"/>
    </sheetView>
  </sheetViews>
  <sheetFormatPr defaultColWidth="21.5" defaultRowHeight="21.95" customHeight="1" outlineLevelCol="1"/>
  <cols>
    <col min="1" max="1" width="45.25" style="240" customWidth="1"/>
    <col min="2" max="2" width="28.5" style="240" customWidth="1"/>
    <col min="3" max="16384" width="21.5" style="240"/>
  </cols>
  <sheetData>
    <row r="1" ht="23.25" customHeight="1" spans="1:2">
      <c r="A1" s="63" t="s">
        <v>1114</v>
      </c>
      <c r="B1" s="63"/>
    </row>
    <row r="2" s="239" customFormat="1" ht="30.75" customHeight="1" spans="1:2">
      <c r="A2" s="175" t="s">
        <v>1115</v>
      </c>
      <c r="B2" s="175"/>
    </row>
    <row r="3" s="239" customFormat="1" ht="21" customHeight="1" spans="1:2">
      <c r="A3" s="241" t="s">
        <v>1116</v>
      </c>
      <c r="B3" s="241"/>
    </row>
    <row r="4" customHeight="1" spans="1:2">
      <c r="A4" s="242"/>
      <c r="B4" s="243" t="s">
        <v>78</v>
      </c>
    </row>
    <row r="5" ht="20.1" customHeight="1" spans="1:2">
      <c r="A5" s="244" t="s">
        <v>1117</v>
      </c>
      <c r="B5" s="245" t="s">
        <v>757</v>
      </c>
    </row>
    <row r="6" ht="20.1" customHeight="1" spans="1:2">
      <c r="A6" s="246" t="s">
        <v>1118</v>
      </c>
      <c r="B6" s="247">
        <f>B7+B19+B45</f>
        <v>430010</v>
      </c>
    </row>
    <row r="7" ht="20.1" customHeight="1" spans="1:2">
      <c r="A7" s="248" t="s">
        <v>1119</v>
      </c>
      <c r="B7" s="249">
        <f>SUM(B8:B18)</f>
        <v>308106</v>
      </c>
    </row>
    <row r="8" ht="20.1" customHeight="1" spans="1:2">
      <c r="A8" s="250" t="s">
        <v>1120</v>
      </c>
      <c r="B8" s="249">
        <v>72446</v>
      </c>
    </row>
    <row r="9" ht="20.1" customHeight="1" spans="1:2">
      <c r="A9" s="250" t="s">
        <v>1121</v>
      </c>
      <c r="B9" s="249">
        <v>23367</v>
      </c>
    </row>
    <row r="10" ht="20.1" customHeight="1" spans="1:2">
      <c r="A10" s="250" t="s">
        <v>1122</v>
      </c>
      <c r="B10" s="249">
        <v>29208</v>
      </c>
    </row>
    <row r="11" ht="20.1" customHeight="1" spans="1:2">
      <c r="A11" s="250" t="s">
        <v>1123</v>
      </c>
      <c r="B11" s="249">
        <v>112045</v>
      </c>
    </row>
    <row r="12" ht="20.1" customHeight="1" spans="1:2">
      <c r="A12" s="250" t="s">
        <v>1124</v>
      </c>
      <c r="B12" s="249">
        <v>22126</v>
      </c>
    </row>
    <row r="13" ht="20.1" customHeight="1" spans="1:2">
      <c r="A13" s="250" t="s">
        <v>1125</v>
      </c>
      <c r="B13" s="249">
        <v>11034</v>
      </c>
    </row>
    <row r="14" ht="20.1" customHeight="1" spans="1:2">
      <c r="A14" s="250" t="s">
        <v>1126</v>
      </c>
      <c r="B14" s="249">
        <v>11760</v>
      </c>
    </row>
    <row r="15" ht="20.1" customHeight="1" spans="1:2">
      <c r="A15" s="250" t="s">
        <v>1127</v>
      </c>
      <c r="B15" s="249">
        <v>2767</v>
      </c>
    </row>
    <row r="16" ht="20.1" customHeight="1" spans="1:2">
      <c r="A16" s="250" t="s">
        <v>1128</v>
      </c>
      <c r="B16" s="251">
        <v>16071</v>
      </c>
    </row>
    <row r="17" ht="20.1" customHeight="1" spans="1:2">
      <c r="A17" s="250" t="s">
        <v>1129</v>
      </c>
      <c r="B17" s="249">
        <v>5148</v>
      </c>
    </row>
    <row r="18" ht="20.1" customHeight="1" spans="1:2">
      <c r="A18" s="250" t="s">
        <v>1130</v>
      </c>
      <c r="B18" s="249">
        <v>2134</v>
      </c>
    </row>
    <row r="19" ht="20.1" customHeight="1" spans="1:2">
      <c r="A19" s="252" t="s">
        <v>1131</v>
      </c>
      <c r="B19" s="249">
        <f>SUM(B20:B44)</f>
        <v>93856</v>
      </c>
    </row>
    <row r="20" ht="20.1" customHeight="1" spans="1:2">
      <c r="A20" s="253" t="s">
        <v>1132</v>
      </c>
      <c r="B20" s="249">
        <v>30119</v>
      </c>
    </row>
    <row r="21" ht="20.1" customHeight="1" spans="1:2">
      <c r="A21" s="253" t="s">
        <v>1133</v>
      </c>
      <c r="B21" s="249">
        <v>1295</v>
      </c>
    </row>
    <row r="22" ht="20.1" customHeight="1" spans="1:2">
      <c r="A22" s="253" t="s">
        <v>1134</v>
      </c>
      <c r="B22" s="249">
        <v>115</v>
      </c>
    </row>
    <row r="23" ht="20.1" customHeight="1" spans="1:2">
      <c r="A23" s="253" t="s">
        <v>1135</v>
      </c>
      <c r="B23" s="249">
        <v>7</v>
      </c>
    </row>
    <row r="24" ht="20.1" customHeight="1" spans="1:2">
      <c r="A24" s="253" t="s">
        <v>1136</v>
      </c>
      <c r="B24" s="249">
        <v>1352</v>
      </c>
    </row>
    <row r="25" ht="20.1" customHeight="1" spans="1:2">
      <c r="A25" s="253" t="s">
        <v>1137</v>
      </c>
      <c r="B25" s="249">
        <v>4198</v>
      </c>
    </row>
    <row r="26" ht="20.1" customHeight="1" spans="1:2">
      <c r="A26" s="253" t="s">
        <v>1138</v>
      </c>
      <c r="B26" s="249">
        <v>2539</v>
      </c>
    </row>
    <row r="27" ht="20.1" customHeight="1" spans="1:2">
      <c r="A27" s="253" t="s">
        <v>1139</v>
      </c>
      <c r="B27" s="251">
        <v>3054</v>
      </c>
    </row>
    <row r="28" ht="20.1" customHeight="1" spans="1:2">
      <c r="A28" s="253" t="s">
        <v>1140</v>
      </c>
      <c r="B28" s="249">
        <v>4462</v>
      </c>
    </row>
    <row r="29" ht="20.1" customHeight="1" spans="1:2">
      <c r="A29" s="253" t="s">
        <v>1141</v>
      </c>
      <c r="B29" s="249">
        <v>3184</v>
      </c>
    </row>
    <row r="30" ht="20.1" customHeight="1" spans="1:2">
      <c r="A30" s="253" t="s">
        <v>1142</v>
      </c>
      <c r="B30" s="249">
        <v>480</v>
      </c>
    </row>
    <row r="31" ht="20.1" customHeight="1" spans="1:2">
      <c r="A31" s="253" t="s">
        <v>1143</v>
      </c>
      <c r="B31" s="249">
        <v>281</v>
      </c>
    </row>
    <row r="32" ht="20.1" customHeight="1" spans="1:2">
      <c r="A32" s="253" t="s">
        <v>1144</v>
      </c>
      <c r="B32" s="249">
        <v>3188</v>
      </c>
    </row>
    <row r="33" ht="20.1" customHeight="1" spans="1:2">
      <c r="A33" s="253" t="s">
        <v>1145</v>
      </c>
      <c r="B33" s="249">
        <v>474</v>
      </c>
    </row>
    <row r="34" ht="20.1" customHeight="1" spans="1:2">
      <c r="A34" s="253" t="s">
        <v>1146</v>
      </c>
      <c r="B34" s="249">
        <v>1230</v>
      </c>
    </row>
    <row r="35" ht="20.1" customHeight="1" spans="1:2">
      <c r="A35" s="253" t="s">
        <v>1147</v>
      </c>
      <c r="B35" s="249">
        <v>3</v>
      </c>
    </row>
    <row r="36" ht="20.1" customHeight="1" spans="1:2">
      <c r="A36" s="253" t="s">
        <v>1148</v>
      </c>
      <c r="B36" s="249">
        <v>2</v>
      </c>
    </row>
    <row r="37" ht="20.1" customHeight="1" spans="1:2">
      <c r="A37" s="253" t="s">
        <v>1149</v>
      </c>
      <c r="B37" s="249">
        <v>4830</v>
      </c>
    </row>
    <row r="38" ht="20.1" customHeight="1" spans="1:2">
      <c r="A38" s="253" t="s">
        <v>1150</v>
      </c>
      <c r="B38" s="251">
        <v>1211</v>
      </c>
    </row>
    <row r="39" ht="20.1" customHeight="1" spans="1:2">
      <c r="A39" s="253" t="s">
        <v>1151</v>
      </c>
      <c r="B39" s="249">
        <v>3012</v>
      </c>
    </row>
    <row r="40" ht="20.1" customHeight="1" spans="1:2">
      <c r="A40" s="253" t="s">
        <v>1152</v>
      </c>
      <c r="B40" s="249">
        <v>2649</v>
      </c>
    </row>
    <row r="41" ht="20.1" customHeight="1" spans="1:2">
      <c r="A41" s="253" t="s">
        <v>1153</v>
      </c>
      <c r="B41" s="249">
        <v>2946</v>
      </c>
    </row>
    <row r="42" ht="20.1" customHeight="1" spans="1:2">
      <c r="A42" s="253" t="s">
        <v>1154</v>
      </c>
      <c r="B42" s="249">
        <v>4696</v>
      </c>
    </row>
    <row r="43" ht="20.1" customHeight="1" spans="1:2">
      <c r="A43" s="253" t="s">
        <v>1155</v>
      </c>
      <c r="B43" s="249">
        <v>2</v>
      </c>
    </row>
    <row r="44" ht="20.1" customHeight="1" spans="1:2">
      <c r="A44" s="253" t="s">
        <v>1156</v>
      </c>
      <c r="B44" s="249">
        <v>18527</v>
      </c>
    </row>
    <row r="45" ht="20.1" customHeight="1" spans="1:2">
      <c r="A45" s="252" t="s">
        <v>1157</v>
      </c>
      <c r="B45" s="249">
        <f>SUM(B46:B49)</f>
        <v>28048</v>
      </c>
    </row>
    <row r="46" ht="20.1" customHeight="1" spans="1:2">
      <c r="A46" s="253" t="s">
        <v>1158</v>
      </c>
      <c r="B46" s="249">
        <v>82</v>
      </c>
    </row>
    <row r="47" ht="20.1" customHeight="1" spans="1:2">
      <c r="A47" s="253" t="s">
        <v>1159</v>
      </c>
      <c r="B47" s="249">
        <v>14490</v>
      </c>
    </row>
    <row r="48" ht="20.1" customHeight="1" spans="1:2">
      <c r="A48" s="253" t="s">
        <v>1160</v>
      </c>
      <c r="B48" s="249">
        <v>8</v>
      </c>
    </row>
    <row r="49" ht="20.1" customHeight="1" spans="1:2">
      <c r="A49" s="254" t="s">
        <v>1161</v>
      </c>
      <c r="B49" s="255">
        <v>13468</v>
      </c>
    </row>
  </sheetData>
  <mergeCells count="3">
    <mergeCell ref="A1:B1"/>
    <mergeCell ref="A2:B2"/>
    <mergeCell ref="A3:B3"/>
  </mergeCells>
  <printOptions horizontalCentered="1"/>
  <pageMargins left="0" right="0" top="0.511811023622047" bottom="0.31496062992126" header="0.31496062992126" footer="0.31496062992126"/>
  <pageSetup paperSize="9" firstPageNumber="57" orientation="portrait" blackAndWhite="1" useFirstPageNumber="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7030A0"/>
  </sheetPr>
  <dimension ref="A1:N114"/>
  <sheetViews>
    <sheetView showZeros="0" workbookViewId="0">
      <selection activeCell="N23" sqref="N23"/>
    </sheetView>
  </sheetViews>
  <sheetFormatPr defaultColWidth="10" defaultRowHeight="13.5"/>
  <cols>
    <col min="1" max="1" width="58.375" style="209" customWidth="1"/>
    <col min="2" max="2" width="14.375" style="209" customWidth="1"/>
    <col min="3" max="4" width="11" style="209" customWidth="1"/>
    <col min="5" max="16384" width="10" style="209"/>
  </cols>
  <sheetData>
    <row r="1" ht="18.75" spans="1:2">
      <c r="A1" s="63" t="s">
        <v>1162</v>
      </c>
      <c r="B1" s="63"/>
    </row>
    <row r="2" ht="35.25" customHeight="1" spans="1:13">
      <c r="A2" s="210" t="s">
        <v>1163</v>
      </c>
      <c r="B2" s="210"/>
      <c r="C2" s="210"/>
      <c r="D2" s="210"/>
      <c r="E2" s="210"/>
      <c r="F2" s="210"/>
      <c r="G2" s="210"/>
      <c r="H2" s="210"/>
      <c r="I2" s="210"/>
      <c r="J2" s="210"/>
      <c r="K2" s="210"/>
      <c r="L2" s="210"/>
      <c r="M2" s="210"/>
    </row>
    <row r="3" spans="1:2">
      <c r="A3" s="211"/>
      <c r="B3" s="211"/>
    </row>
    <row r="4" ht="20.25" customHeight="1" spans="1:13">
      <c r="A4" s="212"/>
      <c r="M4" s="236" t="s">
        <v>78</v>
      </c>
    </row>
    <row r="5" ht="20.1" customHeight="1" spans="1:13">
      <c r="A5" s="213" t="s">
        <v>773</v>
      </c>
      <c r="B5" s="214" t="s">
        <v>1037</v>
      </c>
      <c r="C5" s="215" t="s">
        <v>759</v>
      </c>
      <c r="D5" s="215" t="s">
        <v>760</v>
      </c>
      <c r="E5" s="215" t="s">
        <v>761</v>
      </c>
      <c r="F5" s="215" t="s">
        <v>762</v>
      </c>
      <c r="G5" s="215" t="s">
        <v>763</v>
      </c>
      <c r="H5" s="215" t="s">
        <v>764</v>
      </c>
      <c r="I5" s="215" t="s">
        <v>765</v>
      </c>
      <c r="J5" s="215" t="s">
        <v>766</v>
      </c>
      <c r="K5" s="215" t="s">
        <v>767</v>
      </c>
      <c r="L5" s="215" t="s">
        <v>768</v>
      </c>
      <c r="M5" s="237" t="s">
        <v>769</v>
      </c>
    </row>
    <row r="6" ht="20.1" customHeight="1" spans="1:13">
      <c r="A6" s="216" t="s">
        <v>774</v>
      </c>
      <c r="B6" s="217">
        <f>SUM(B7:B41)</f>
        <v>14353</v>
      </c>
      <c r="C6" s="218">
        <f>SUM(C7:C41)</f>
        <v>868</v>
      </c>
      <c r="D6" s="218">
        <f t="shared" ref="D6:M6" si="0">SUM(D7:D41)</f>
        <v>1408</v>
      </c>
      <c r="E6" s="218">
        <f t="shared" si="0"/>
        <v>1179</v>
      </c>
      <c r="F6" s="218">
        <f t="shared" si="0"/>
        <v>1029</v>
      </c>
      <c r="G6" s="218">
        <f t="shared" si="0"/>
        <v>1072</v>
      </c>
      <c r="H6" s="218">
        <f t="shared" si="0"/>
        <v>1399</v>
      </c>
      <c r="I6" s="218">
        <f t="shared" si="0"/>
        <v>1379</v>
      </c>
      <c r="J6" s="218">
        <f t="shared" si="0"/>
        <v>2063</v>
      </c>
      <c r="K6" s="218">
        <f t="shared" si="0"/>
        <v>1353</v>
      </c>
      <c r="L6" s="218">
        <f t="shared" si="0"/>
        <v>1211</v>
      </c>
      <c r="M6" s="218">
        <f t="shared" si="0"/>
        <v>1392</v>
      </c>
    </row>
    <row r="7" ht="20.1" customHeight="1" spans="1:14">
      <c r="A7" s="219" t="s">
        <v>1164</v>
      </c>
      <c r="B7" s="220">
        <f>SUM(C7:M7)</f>
        <v>32</v>
      </c>
      <c r="C7" s="221">
        <v>0</v>
      </c>
      <c r="D7" s="221">
        <v>0</v>
      </c>
      <c r="E7" s="221">
        <v>0</v>
      </c>
      <c r="F7" s="221">
        <v>0</v>
      </c>
      <c r="G7" s="221">
        <v>0</v>
      </c>
      <c r="H7" s="221">
        <v>5</v>
      </c>
      <c r="I7" s="221">
        <v>0</v>
      </c>
      <c r="J7" s="221">
        <v>0</v>
      </c>
      <c r="K7" s="221">
        <v>11</v>
      </c>
      <c r="L7" s="221">
        <v>16</v>
      </c>
      <c r="M7" s="221">
        <v>0</v>
      </c>
      <c r="N7" s="238"/>
    </row>
    <row r="8" ht="20.1" customHeight="1" spans="1:13">
      <c r="A8" s="219" t="s">
        <v>1165</v>
      </c>
      <c r="B8" s="220">
        <f t="shared" ref="B8:B41" si="1">SUM(C8:M8)</f>
        <v>50</v>
      </c>
      <c r="C8" s="221">
        <v>0</v>
      </c>
      <c r="D8" s="221">
        <v>2</v>
      </c>
      <c r="E8" s="221">
        <v>1</v>
      </c>
      <c r="F8" s="221">
        <v>16</v>
      </c>
      <c r="G8" s="221">
        <v>3</v>
      </c>
      <c r="H8" s="221">
        <v>1</v>
      </c>
      <c r="I8" s="221">
        <v>11</v>
      </c>
      <c r="J8" s="221">
        <v>5</v>
      </c>
      <c r="K8" s="221">
        <v>2</v>
      </c>
      <c r="L8" s="221">
        <v>3</v>
      </c>
      <c r="M8" s="221">
        <v>6</v>
      </c>
    </row>
    <row r="9" ht="20.1" customHeight="1" spans="1:13">
      <c r="A9" s="219" t="s">
        <v>1166</v>
      </c>
      <c r="B9" s="220">
        <f t="shared" si="1"/>
        <v>53</v>
      </c>
      <c r="C9" s="221">
        <v>4</v>
      </c>
      <c r="D9" s="221">
        <v>5</v>
      </c>
      <c r="E9" s="221">
        <v>4</v>
      </c>
      <c r="F9" s="221">
        <v>4</v>
      </c>
      <c r="G9" s="221">
        <v>4</v>
      </c>
      <c r="H9" s="221">
        <v>4</v>
      </c>
      <c r="I9" s="221">
        <v>7</v>
      </c>
      <c r="J9" s="221">
        <v>7</v>
      </c>
      <c r="K9" s="221">
        <v>5</v>
      </c>
      <c r="L9" s="221">
        <v>4</v>
      </c>
      <c r="M9" s="221">
        <v>5</v>
      </c>
    </row>
    <row r="10" ht="20.1" customHeight="1" spans="1:13">
      <c r="A10" s="219" t="s">
        <v>1167</v>
      </c>
      <c r="B10" s="220">
        <f t="shared" si="1"/>
        <v>122</v>
      </c>
      <c r="C10" s="221">
        <v>10</v>
      </c>
      <c r="D10" s="221">
        <v>10</v>
      </c>
      <c r="E10" s="221">
        <v>10</v>
      </c>
      <c r="F10" s="221">
        <v>10</v>
      </c>
      <c r="G10" s="221">
        <v>10</v>
      </c>
      <c r="H10" s="221">
        <v>10</v>
      </c>
      <c r="I10" s="221">
        <v>13</v>
      </c>
      <c r="J10" s="221">
        <v>13</v>
      </c>
      <c r="K10" s="221">
        <v>13</v>
      </c>
      <c r="L10" s="221">
        <v>10</v>
      </c>
      <c r="M10" s="221">
        <v>13</v>
      </c>
    </row>
    <row r="11" ht="20.1" customHeight="1" spans="1:13">
      <c r="A11" s="222" t="s">
        <v>1168</v>
      </c>
      <c r="B11" s="220">
        <f t="shared" si="1"/>
        <v>66</v>
      </c>
      <c r="C11" s="221">
        <v>6</v>
      </c>
      <c r="D11" s="221">
        <v>6</v>
      </c>
      <c r="E11" s="221">
        <v>6</v>
      </c>
      <c r="F11" s="221">
        <v>6</v>
      </c>
      <c r="G11" s="221">
        <v>6</v>
      </c>
      <c r="H11" s="221">
        <v>6</v>
      </c>
      <c r="I11" s="221">
        <v>6</v>
      </c>
      <c r="J11" s="221">
        <v>6</v>
      </c>
      <c r="K11" s="221">
        <v>6</v>
      </c>
      <c r="L11" s="221">
        <v>6</v>
      </c>
      <c r="M11" s="221">
        <v>6</v>
      </c>
    </row>
    <row r="12" ht="20.1" customHeight="1" spans="1:13">
      <c r="A12" s="222" t="s">
        <v>1169</v>
      </c>
      <c r="B12" s="220">
        <f t="shared" si="1"/>
        <v>110</v>
      </c>
      <c r="C12" s="221">
        <v>10</v>
      </c>
      <c r="D12" s="221">
        <v>10</v>
      </c>
      <c r="E12" s="221">
        <v>10</v>
      </c>
      <c r="F12" s="221">
        <v>10</v>
      </c>
      <c r="G12" s="221">
        <v>10</v>
      </c>
      <c r="H12" s="221">
        <v>10</v>
      </c>
      <c r="I12" s="221">
        <v>10</v>
      </c>
      <c r="J12" s="221">
        <v>10</v>
      </c>
      <c r="K12" s="221">
        <v>10</v>
      </c>
      <c r="L12" s="221">
        <v>10</v>
      </c>
      <c r="M12" s="221">
        <v>10</v>
      </c>
    </row>
    <row r="13" ht="20.1" customHeight="1" spans="1:13">
      <c r="A13" s="222" t="s">
        <v>1170</v>
      </c>
      <c r="B13" s="220">
        <f t="shared" si="1"/>
        <v>4</v>
      </c>
      <c r="C13" s="221">
        <v>0</v>
      </c>
      <c r="D13" s="221">
        <v>0</v>
      </c>
      <c r="E13" s="221">
        <v>0</v>
      </c>
      <c r="F13" s="221">
        <v>0</v>
      </c>
      <c r="G13" s="221">
        <v>0</v>
      </c>
      <c r="H13" s="221">
        <v>0</v>
      </c>
      <c r="I13" s="221">
        <v>4</v>
      </c>
      <c r="J13" s="221">
        <v>0</v>
      </c>
      <c r="K13" s="221">
        <v>0</v>
      </c>
      <c r="L13" s="221">
        <v>0</v>
      </c>
      <c r="M13" s="221">
        <v>0</v>
      </c>
    </row>
    <row r="14" ht="20.1" customHeight="1" spans="1:13">
      <c r="A14" s="222" t="s">
        <v>1171</v>
      </c>
      <c r="B14" s="220">
        <f t="shared" si="1"/>
        <v>87</v>
      </c>
      <c r="C14" s="221">
        <v>12</v>
      </c>
      <c r="D14" s="221">
        <v>9</v>
      </c>
      <c r="E14" s="221">
        <v>6</v>
      </c>
      <c r="F14" s="221">
        <v>7</v>
      </c>
      <c r="G14" s="221">
        <v>7</v>
      </c>
      <c r="H14" s="221">
        <v>7</v>
      </c>
      <c r="I14" s="221">
        <v>6</v>
      </c>
      <c r="J14" s="221">
        <v>7</v>
      </c>
      <c r="K14" s="221">
        <v>8</v>
      </c>
      <c r="L14" s="221">
        <v>7</v>
      </c>
      <c r="M14" s="221">
        <v>11</v>
      </c>
    </row>
    <row r="15" ht="20.1" customHeight="1" spans="1:13">
      <c r="A15" s="222" t="s">
        <v>1172</v>
      </c>
      <c r="B15" s="220">
        <f t="shared" si="1"/>
        <v>31</v>
      </c>
      <c r="C15" s="221">
        <v>1</v>
      </c>
      <c r="D15" s="221">
        <v>3</v>
      </c>
      <c r="E15" s="221">
        <v>2</v>
      </c>
      <c r="F15" s="221">
        <v>2</v>
      </c>
      <c r="G15" s="221">
        <v>3</v>
      </c>
      <c r="H15" s="221">
        <v>4</v>
      </c>
      <c r="I15" s="221">
        <v>3</v>
      </c>
      <c r="J15" s="221">
        <v>4</v>
      </c>
      <c r="K15" s="221">
        <v>3</v>
      </c>
      <c r="L15" s="221">
        <v>3</v>
      </c>
      <c r="M15" s="221">
        <v>3</v>
      </c>
    </row>
    <row r="16" ht="20.1" customHeight="1" spans="1:13">
      <c r="A16" s="222" t="s">
        <v>1173</v>
      </c>
      <c r="B16" s="220">
        <f t="shared" si="1"/>
        <v>110</v>
      </c>
      <c r="C16" s="221">
        <v>10</v>
      </c>
      <c r="D16" s="221">
        <v>10</v>
      </c>
      <c r="E16" s="221">
        <v>10</v>
      </c>
      <c r="F16" s="221">
        <v>10</v>
      </c>
      <c r="G16" s="221">
        <v>10</v>
      </c>
      <c r="H16" s="221">
        <v>10</v>
      </c>
      <c r="I16" s="221">
        <v>10</v>
      </c>
      <c r="J16" s="221">
        <v>10</v>
      </c>
      <c r="K16" s="221">
        <v>10</v>
      </c>
      <c r="L16" s="221">
        <v>10</v>
      </c>
      <c r="M16" s="221">
        <v>10</v>
      </c>
    </row>
    <row r="17" ht="20.1" customHeight="1" spans="1:13">
      <c r="A17" s="222" t="s">
        <v>1174</v>
      </c>
      <c r="B17" s="220">
        <f t="shared" si="1"/>
        <v>23</v>
      </c>
      <c r="C17" s="221">
        <v>1</v>
      </c>
      <c r="D17" s="221">
        <v>2</v>
      </c>
      <c r="E17" s="221">
        <v>2</v>
      </c>
      <c r="F17" s="221">
        <v>2</v>
      </c>
      <c r="G17" s="221">
        <v>2</v>
      </c>
      <c r="H17" s="221">
        <v>3</v>
      </c>
      <c r="I17" s="221">
        <v>2</v>
      </c>
      <c r="J17" s="221">
        <v>3</v>
      </c>
      <c r="K17" s="221">
        <v>2</v>
      </c>
      <c r="L17" s="221">
        <v>2</v>
      </c>
      <c r="M17" s="221">
        <v>2</v>
      </c>
    </row>
    <row r="18" ht="20.1" customHeight="1" spans="1:13">
      <c r="A18" s="222" t="s">
        <v>1175</v>
      </c>
      <c r="B18" s="220">
        <f t="shared" si="1"/>
        <v>55</v>
      </c>
      <c r="C18" s="221">
        <v>5</v>
      </c>
      <c r="D18" s="221">
        <v>5</v>
      </c>
      <c r="E18" s="221">
        <v>5</v>
      </c>
      <c r="F18" s="221">
        <v>5</v>
      </c>
      <c r="G18" s="221">
        <v>5</v>
      </c>
      <c r="H18" s="221">
        <v>5</v>
      </c>
      <c r="I18" s="221">
        <v>5</v>
      </c>
      <c r="J18" s="221">
        <v>5</v>
      </c>
      <c r="K18" s="221">
        <v>5</v>
      </c>
      <c r="L18" s="221">
        <v>5</v>
      </c>
      <c r="M18" s="221">
        <v>5</v>
      </c>
    </row>
    <row r="19" ht="20.1" customHeight="1" spans="1:13">
      <c r="A19" s="222" t="s">
        <v>1176</v>
      </c>
      <c r="B19" s="220">
        <f t="shared" si="1"/>
        <v>122</v>
      </c>
      <c r="C19" s="221">
        <v>9</v>
      </c>
      <c r="D19" s="221">
        <v>6</v>
      </c>
      <c r="E19" s="221">
        <v>9</v>
      </c>
      <c r="F19" s="221">
        <v>5</v>
      </c>
      <c r="G19" s="221">
        <v>10</v>
      </c>
      <c r="H19" s="221">
        <v>15</v>
      </c>
      <c r="I19" s="221">
        <v>15</v>
      </c>
      <c r="J19" s="221">
        <v>16</v>
      </c>
      <c r="K19" s="221">
        <v>19</v>
      </c>
      <c r="L19" s="221">
        <v>9</v>
      </c>
      <c r="M19" s="221">
        <v>9</v>
      </c>
    </row>
    <row r="20" ht="20.1" customHeight="1" spans="1:13">
      <c r="A20" s="223" t="s">
        <v>1177</v>
      </c>
      <c r="B20" s="220">
        <f t="shared" si="1"/>
        <v>1076</v>
      </c>
      <c r="C20" s="221">
        <v>62</v>
      </c>
      <c r="D20" s="221">
        <v>268</v>
      </c>
      <c r="E20" s="221">
        <v>40</v>
      </c>
      <c r="F20" s="221">
        <v>51</v>
      </c>
      <c r="G20" s="221">
        <v>65</v>
      </c>
      <c r="H20" s="221">
        <v>49</v>
      </c>
      <c r="I20" s="221">
        <v>225</v>
      </c>
      <c r="J20" s="221">
        <v>92</v>
      </c>
      <c r="K20" s="221">
        <v>75</v>
      </c>
      <c r="L20" s="221">
        <v>56</v>
      </c>
      <c r="M20" s="221">
        <v>93</v>
      </c>
    </row>
    <row r="21" s="208" customFormat="1" ht="20.1" customHeight="1" spans="1:13">
      <c r="A21" s="223" t="s">
        <v>1178</v>
      </c>
      <c r="B21" s="220">
        <f t="shared" si="1"/>
        <v>88</v>
      </c>
      <c r="C21" s="221">
        <v>8</v>
      </c>
      <c r="D21" s="221">
        <v>8</v>
      </c>
      <c r="E21" s="221">
        <v>8</v>
      </c>
      <c r="F21" s="221">
        <v>8</v>
      </c>
      <c r="G21" s="221">
        <v>8</v>
      </c>
      <c r="H21" s="221">
        <v>8</v>
      </c>
      <c r="I21" s="221">
        <v>8</v>
      </c>
      <c r="J21" s="221">
        <v>8</v>
      </c>
      <c r="K21" s="221">
        <v>8</v>
      </c>
      <c r="L21" s="221">
        <v>8</v>
      </c>
      <c r="M21" s="221">
        <v>8</v>
      </c>
    </row>
    <row r="22" s="208" customFormat="1" ht="20.1" customHeight="1" spans="1:13">
      <c r="A22" s="224" t="s">
        <v>1179</v>
      </c>
      <c r="B22" s="220">
        <f t="shared" si="1"/>
        <v>439</v>
      </c>
      <c r="C22" s="221">
        <v>27</v>
      </c>
      <c r="D22" s="221">
        <v>30</v>
      </c>
      <c r="E22" s="221">
        <v>32</v>
      </c>
      <c r="F22" s="221">
        <v>36</v>
      </c>
      <c r="G22" s="221">
        <v>38</v>
      </c>
      <c r="H22" s="221">
        <v>39</v>
      </c>
      <c r="I22" s="221">
        <v>53</v>
      </c>
      <c r="J22" s="221">
        <v>58</v>
      </c>
      <c r="K22" s="221">
        <v>46</v>
      </c>
      <c r="L22" s="221">
        <v>41</v>
      </c>
      <c r="M22" s="221">
        <v>39</v>
      </c>
    </row>
    <row r="23" s="208" customFormat="1" ht="20.1" customHeight="1" spans="1:13">
      <c r="A23" s="223" t="s">
        <v>815</v>
      </c>
      <c r="B23" s="220">
        <f t="shared" si="1"/>
        <v>120</v>
      </c>
      <c r="C23" s="221">
        <v>8</v>
      </c>
      <c r="D23" s="221">
        <v>3</v>
      </c>
      <c r="E23" s="221">
        <v>8</v>
      </c>
      <c r="F23" s="221">
        <v>3</v>
      </c>
      <c r="G23" s="221">
        <v>9</v>
      </c>
      <c r="H23" s="221">
        <v>12</v>
      </c>
      <c r="I23" s="221">
        <v>18</v>
      </c>
      <c r="J23" s="221">
        <v>15</v>
      </c>
      <c r="K23" s="221">
        <v>27</v>
      </c>
      <c r="L23" s="221">
        <v>12</v>
      </c>
      <c r="M23" s="221">
        <v>5</v>
      </c>
    </row>
    <row r="24" s="208" customFormat="1" ht="20.1" customHeight="1" spans="1:13">
      <c r="A24" s="223" t="s">
        <v>1180</v>
      </c>
      <c r="B24" s="220">
        <f t="shared" si="1"/>
        <v>214</v>
      </c>
      <c r="C24" s="221">
        <v>12</v>
      </c>
      <c r="D24" s="221">
        <v>9</v>
      </c>
      <c r="E24" s="221">
        <v>15</v>
      </c>
      <c r="F24" s="221">
        <v>12</v>
      </c>
      <c r="G24" s="221">
        <v>21</v>
      </c>
      <c r="H24" s="221">
        <v>22</v>
      </c>
      <c r="I24" s="221">
        <v>13</v>
      </c>
      <c r="J24" s="221">
        <v>45</v>
      </c>
      <c r="K24" s="221">
        <v>22</v>
      </c>
      <c r="L24" s="221">
        <v>22</v>
      </c>
      <c r="M24" s="221">
        <v>21</v>
      </c>
    </row>
    <row r="25" s="208" customFormat="1" ht="20.1" customHeight="1" spans="1:13">
      <c r="A25" s="223" t="s">
        <v>1181</v>
      </c>
      <c r="B25" s="220">
        <f t="shared" si="1"/>
        <v>1022</v>
      </c>
      <c r="C25" s="221">
        <v>61</v>
      </c>
      <c r="D25" s="221">
        <v>81</v>
      </c>
      <c r="E25" s="221">
        <v>73</v>
      </c>
      <c r="F25" s="221">
        <v>70</v>
      </c>
      <c r="G25" s="221">
        <v>70</v>
      </c>
      <c r="H25" s="221">
        <v>92</v>
      </c>
      <c r="I25" s="221">
        <v>117</v>
      </c>
      <c r="J25" s="221">
        <v>167</v>
      </c>
      <c r="K25" s="221">
        <v>88</v>
      </c>
      <c r="L25" s="221">
        <v>95</v>
      </c>
      <c r="M25" s="221">
        <v>108</v>
      </c>
    </row>
    <row r="26" s="208" customFormat="1" ht="20.1" customHeight="1" spans="1:13">
      <c r="A26" s="225" t="s">
        <v>1182</v>
      </c>
      <c r="B26" s="220">
        <f t="shared" si="1"/>
        <v>82</v>
      </c>
      <c r="C26" s="221">
        <v>5</v>
      </c>
      <c r="D26" s="221">
        <v>8</v>
      </c>
      <c r="E26" s="221">
        <v>6</v>
      </c>
      <c r="F26" s="221">
        <v>6</v>
      </c>
      <c r="G26" s="221">
        <v>6</v>
      </c>
      <c r="H26" s="221">
        <v>9</v>
      </c>
      <c r="I26" s="221">
        <v>8</v>
      </c>
      <c r="J26" s="221">
        <v>9</v>
      </c>
      <c r="K26" s="221">
        <v>9</v>
      </c>
      <c r="L26" s="221">
        <v>8</v>
      </c>
      <c r="M26" s="221">
        <v>8</v>
      </c>
    </row>
    <row r="27" s="208" customFormat="1" ht="20.1" customHeight="1" spans="1:13">
      <c r="A27" s="223" t="s">
        <v>1183</v>
      </c>
      <c r="B27" s="220">
        <f t="shared" si="1"/>
        <v>830</v>
      </c>
      <c r="C27" s="221">
        <v>40</v>
      </c>
      <c r="D27" s="221">
        <v>70</v>
      </c>
      <c r="E27" s="221">
        <v>56</v>
      </c>
      <c r="F27" s="221">
        <v>55</v>
      </c>
      <c r="G27" s="221">
        <v>58</v>
      </c>
      <c r="H27" s="221">
        <v>74</v>
      </c>
      <c r="I27" s="221">
        <v>81</v>
      </c>
      <c r="J27" s="221">
        <v>105</v>
      </c>
      <c r="K27" s="221">
        <v>85</v>
      </c>
      <c r="L27" s="221">
        <v>69</v>
      </c>
      <c r="M27" s="221">
        <v>137</v>
      </c>
    </row>
    <row r="28" s="208" customFormat="1" ht="20.1" customHeight="1" spans="1:13">
      <c r="A28" s="223" t="s">
        <v>1184</v>
      </c>
      <c r="B28" s="220">
        <f t="shared" si="1"/>
        <v>641</v>
      </c>
      <c r="C28" s="226">
        <v>43</v>
      </c>
      <c r="D28" s="226">
        <v>42</v>
      </c>
      <c r="E28" s="226">
        <v>22</v>
      </c>
      <c r="F28" s="226">
        <v>17</v>
      </c>
      <c r="G28" s="226">
        <v>18</v>
      </c>
      <c r="H28" s="226">
        <v>20</v>
      </c>
      <c r="I28" s="226">
        <v>215</v>
      </c>
      <c r="J28" s="226">
        <v>54</v>
      </c>
      <c r="K28" s="226">
        <v>45</v>
      </c>
      <c r="L28" s="226">
        <v>32</v>
      </c>
      <c r="M28" s="226">
        <v>133</v>
      </c>
    </row>
    <row r="29" s="208" customFormat="1" ht="20.1" customHeight="1" spans="1:13">
      <c r="A29" s="223" t="s">
        <v>1185</v>
      </c>
      <c r="B29" s="220">
        <f t="shared" si="1"/>
        <v>3357</v>
      </c>
      <c r="C29" s="227">
        <v>98</v>
      </c>
      <c r="D29" s="227">
        <v>293</v>
      </c>
      <c r="E29" s="227">
        <v>348</v>
      </c>
      <c r="F29" s="227">
        <v>257</v>
      </c>
      <c r="G29" s="227">
        <v>294</v>
      </c>
      <c r="H29" s="227">
        <v>509</v>
      </c>
      <c r="I29" s="227">
        <v>82</v>
      </c>
      <c r="J29" s="227">
        <v>545</v>
      </c>
      <c r="K29" s="227">
        <v>336</v>
      </c>
      <c r="L29" s="227">
        <v>310</v>
      </c>
      <c r="M29" s="227">
        <v>285</v>
      </c>
    </row>
    <row r="30" s="208" customFormat="1" ht="20.1" customHeight="1" spans="1:13">
      <c r="A30" s="223" t="s">
        <v>1186</v>
      </c>
      <c r="B30" s="220">
        <f t="shared" si="1"/>
        <v>749</v>
      </c>
      <c r="C30" s="221">
        <v>47</v>
      </c>
      <c r="D30" s="221">
        <v>67</v>
      </c>
      <c r="E30" s="221">
        <v>61</v>
      </c>
      <c r="F30" s="221">
        <v>67</v>
      </c>
      <c r="G30" s="221">
        <v>68</v>
      </c>
      <c r="H30" s="221">
        <v>88</v>
      </c>
      <c r="I30" s="221">
        <v>72</v>
      </c>
      <c r="J30" s="221">
        <v>87</v>
      </c>
      <c r="K30" s="221">
        <v>79</v>
      </c>
      <c r="L30" s="221">
        <v>55</v>
      </c>
      <c r="M30" s="221">
        <v>58</v>
      </c>
    </row>
    <row r="31" s="208" customFormat="1" ht="20.1" customHeight="1" spans="1:13">
      <c r="A31" s="222" t="s">
        <v>1187</v>
      </c>
      <c r="B31" s="220">
        <f t="shared" si="1"/>
        <v>2834</v>
      </c>
      <c r="C31" s="221">
        <v>280</v>
      </c>
      <c r="D31" s="221">
        <v>290</v>
      </c>
      <c r="E31" s="221">
        <v>294</v>
      </c>
      <c r="F31" s="221">
        <v>244</v>
      </c>
      <c r="G31" s="221">
        <v>158</v>
      </c>
      <c r="H31" s="221">
        <v>205</v>
      </c>
      <c r="I31" s="221">
        <v>260</v>
      </c>
      <c r="J31" s="221">
        <v>435</v>
      </c>
      <c r="K31" s="221">
        <v>225</v>
      </c>
      <c r="L31" s="221">
        <v>193</v>
      </c>
      <c r="M31" s="221">
        <v>250</v>
      </c>
    </row>
    <row r="32" s="208" customFormat="1" ht="20.1" customHeight="1" spans="1:13">
      <c r="A32" s="228" t="s">
        <v>1188</v>
      </c>
      <c r="B32" s="220">
        <f t="shared" si="1"/>
        <v>493</v>
      </c>
      <c r="C32" s="221">
        <v>29</v>
      </c>
      <c r="D32" s="221">
        <v>36</v>
      </c>
      <c r="E32" s="221">
        <v>35</v>
      </c>
      <c r="F32" s="221">
        <v>39</v>
      </c>
      <c r="G32" s="221">
        <v>42</v>
      </c>
      <c r="H32" s="221">
        <v>42</v>
      </c>
      <c r="I32" s="221">
        <v>58</v>
      </c>
      <c r="J32" s="221">
        <v>64</v>
      </c>
      <c r="K32" s="221">
        <v>53</v>
      </c>
      <c r="L32" s="221">
        <v>50</v>
      </c>
      <c r="M32" s="221">
        <v>45</v>
      </c>
    </row>
    <row r="33" s="208" customFormat="1" ht="20.1" customHeight="1" spans="1:13">
      <c r="A33" s="229" t="s">
        <v>1189</v>
      </c>
      <c r="B33" s="220">
        <f t="shared" si="1"/>
        <v>183</v>
      </c>
      <c r="C33" s="221">
        <v>0</v>
      </c>
      <c r="D33" s="221">
        <v>0</v>
      </c>
      <c r="E33" s="221">
        <v>0</v>
      </c>
      <c r="F33" s="221">
        <v>0</v>
      </c>
      <c r="G33" s="221">
        <v>0</v>
      </c>
      <c r="H33" s="221">
        <v>0</v>
      </c>
      <c r="I33" s="221">
        <v>0</v>
      </c>
      <c r="J33" s="221">
        <v>183</v>
      </c>
      <c r="K33" s="221">
        <v>0</v>
      </c>
      <c r="L33" s="221">
        <v>0</v>
      </c>
      <c r="M33" s="221">
        <v>0</v>
      </c>
    </row>
    <row r="34" s="208" customFormat="1" ht="20.1" customHeight="1" spans="1:13">
      <c r="A34" s="230" t="s">
        <v>1190</v>
      </c>
      <c r="B34" s="220">
        <f t="shared" si="1"/>
        <v>154</v>
      </c>
      <c r="C34" s="221">
        <v>14</v>
      </c>
      <c r="D34" s="221">
        <v>14</v>
      </c>
      <c r="E34" s="221">
        <v>14</v>
      </c>
      <c r="F34" s="221">
        <v>14</v>
      </c>
      <c r="G34" s="221">
        <v>14</v>
      </c>
      <c r="H34" s="221">
        <v>14</v>
      </c>
      <c r="I34" s="221">
        <v>14</v>
      </c>
      <c r="J34" s="221">
        <v>14</v>
      </c>
      <c r="K34" s="221">
        <v>14</v>
      </c>
      <c r="L34" s="221">
        <v>14</v>
      </c>
      <c r="M34" s="221">
        <v>14</v>
      </c>
    </row>
    <row r="35" s="208" customFormat="1" ht="20.1" customHeight="1" spans="1:13">
      <c r="A35" s="231" t="s">
        <v>1191</v>
      </c>
      <c r="B35" s="220">
        <f t="shared" si="1"/>
        <v>371</v>
      </c>
      <c r="C35" s="221">
        <v>24</v>
      </c>
      <c r="D35" s="221">
        <v>33</v>
      </c>
      <c r="E35" s="221">
        <v>33</v>
      </c>
      <c r="F35" s="221">
        <v>35</v>
      </c>
      <c r="G35" s="221">
        <v>36</v>
      </c>
      <c r="H35" s="221">
        <v>36</v>
      </c>
      <c r="I35" s="221">
        <v>26</v>
      </c>
      <c r="J35" s="221">
        <v>36</v>
      </c>
      <c r="K35" s="221">
        <v>40</v>
      </c>
      <c r="L35" s="221">
        <v>40</v>
      </c>
      <c r="M35" s="221">
        <v>32</v>
      </c>
    </row>
    <row r="36" s="208" customFormat="1" ht="20.1" customHeight="1" spans="1:13">
      <c r="A36" s="224" t="s">
        <v>1192</v>
      </c>
      <c r="B36" s="220">
        <f t="shared" si="1"/>
        <v>270</v>
      </c>
      <c r="C36" s="221">
        <v>20</v>
      </c>
      <c r="D36" s="221">
        <v>27</v>
      </c>
      <c r="E36" s="221">
        <v>22</v>
      </c>
      <c r="F36" s="221">
        <v>11</v>
      </c>
      <c r="G36" s="221">
        <v>26</v>
      </c>
      <c r="H36" s="221">
        <v>21</v>
      </c>
      <c r="I36" s="221">
        <v>13</v>
      </c>
      <c r="J36" s="221">
        <v>18</v>
      </c>
      <c r="K36" s="221">
        <v>36</v>
      </c>
      <c r="L36" s="221">
        <v>49</v>
      </c>
      <c r="M36" s="221">
        <v>27</v>
      </c>
    </row>
    <row r="37" s="208" customFormat="1" ht="20.1" customHeight="1" spans="1:13">
      <c r="A37" s="224" t="s">
        <v>1193</v>
      </c>
      <c r="B37" s="220">
        <f t="shared" si="1"/>
        <v>282</v>
      </c>
      <c r="C37" s="221">
        <v>20</v>
      </c>
      <c r="D37" s="221">
        <v>23</v>
      </c>
      <c r="E37" s="221">
        <v>25</v>
      </c>
      <c r="F37" s="221">
        <v>23</v>
      </c>
      <c r="G37" s="221">
        <v>24</v>
      </c>
      <c r="H37" s="221">
        <v>26</v>
      </c>
      <c r="I37" s="221">
        <v>24</v>
      </c>
      <c r="J37" s="221">
        <v>29</v>
      </c>
      <c r="K37" s="221">
        <v>30</v>
      </c>
      <c r="L37" s="221">
        <v>26</v>
      </c>
      <c r="M37" s="221">
        <v>32</v>
      </c>
    </row>
    <row r="38" ht="20.1" customHeight="1" spans="1:13">
      <c r="A38" s="232" t="s">
        <v>1194</v>
      </c>
      <c r="B38" s="220">
        <f t="shared" si="1"/>
        <v>21</v>
      </c>
      <c r="C38" s="221">
        <v>0</v>
      </c>
      <c r="D38" s="221">
        <v>1</v>
      </c>
      <c r="E38" s="221">
        <v>2</v>
      </c>
      <c r="F38" s="221">
        <v>0</v>
      </c>
      <c r="G38" s="221">
        <v>4</v>
      </c>
      <c r="H38" s="221">
        <v>4</v>
      </c>
      <c r="I38" s="221">
        <v>0</v>
      </c>
      <c r="J38" s="221">
        <v>1</v>
      </c>
      <c r="K38" s="221">
        <v>3</v>
      </c>
      <c r="L38" s="221">
        <v>4</v>
      </c>
      <c r="M38" s="221">
        <v>2</v>
      </c>
    </row>
    <row r="39" ht="20.1" customHeight="1" spans="1:13">
      <c r="A39" s="233" t="s">
        <v>1195</v>
      </c>
      <c r="B39" s="220">
        <f t="shared" si="1"/>
        <v>204</v>
      </c>
      <c r="C39" s="221">
        <v>2</v>
      </c>
      <c r="D39" s="221">
        <v>9</v>
      </c>
      <c r="E39" s="221">
        <v>18</v>
      </c>
      <c r="F39" s="221">
        <v>4</v>
      </c>
      <c r="G39" s="221">
        <v>35</v>
      </c>
      <c r="H39" s="221">
        <v>41</v>
      </c>
      <c r="I39" s="221">
        <v>0</v>
      </c>
      <c r="J39" s="221">
        <v>12</v>
      </c>
      <c r="K39" s="221">
        <v>30</v>
      </c>
      <c r="L39" s="221">
        <v>38</v>
      </c>
      <c r="M39" s="221">
        <v>15</v>
      </c>
    </row>
    <row r="40" ht="20.1" customHeight="1" spans="1:13">
      <c r="A40" s="234" t="s">
        <v>1196</v>
      </c>
      <c r="B40" s="220">
        <f t="shared" si="1"/>
        <v>30</v>
      </c>
      <c r="C40" s="221">
        <v>0</v>
      </c>
      <c r="D40" s="221">
        <v>0</v>
      </c>
      <c r="E40" s="221">
        <v>2</v>
      </c>
      <c r="F40" s="221">
        <v>0</v>
      </c>
      <c r="G40" s="221">
        <v>8</v>
      </c>
      <c r="H40" s="221">
        <v>8</v>
      </c>
      <c r="I40" s="221">
        <v>0</v>
      </c>
      <c r="J40" s="221">
        <v>0</v>
      </c>
      <c r="K40" s="221">
        <v>8</v>
      </c>
      <c r="L40" s="221">
        <v>4</v>
      </c>
      <c r="M40" s="221">
        <v>0</v>
      </c>
    </row>
    <row r="41" ht="20.1" customHeight="1" spans="1:13">
      <c r="A41" s="235" t="s">
        <v>1197</v>
      </c>
      <c r="B41" s="220">
        <f t="shared" si="1"/>
        <v>28</v>
      </c>
      <c r="C41" s="221">
        <v>0</v>
      </c>
      <c r="D41" s="221">
        <v>28</v>
      </c>
      <c r="E41" s="221">
        <v>0</v>
      </c>
      <c r="F41" s="221">
        <v>0</v>
      </c>
      <c r="G41" s="221">
        <v>0</v>
      </c>
      <c r="H41" s="221">
        <v>0</v>
      </c>
      <c r="I41" s="221">
        <v>0</v>
      </c>
      <c r="J41" s="221">
        <v>0</v>
      </c>
      <c r="K41" s="221">
        <v>0</v>
      </c>
      <c r="L41" s="221">
        <v>0</v>
      </c>
      <c r="M41" s="221">
        <v>0</v>
      </c>
    </row>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51.75" customHeight="1"/>
    <row r="103" ht="21.6" customHeight="1"/>
    <row r="104" ht="21.6" customHeight="1"/>
    <row r="105" ht="21.6" customHeight="1"/>
    <row r="106" ht="21.6" customHeight="1"/>
    <row r="108" ht="20.1" customHeight="1"/>
    <row r="109" ht="20.1" customHeight="1"/>
    <row r="110" ht="51.75" customHeight="1"/>
    <row r="111" ht="21.6" customHeight="1"/>
    <row r="112" ht="21.6" customHeight="1"/>
    <row r="113" ht="21.6" customHeight="1"/>
    <row r="114" ht="21.6" customHeight="1"/>
  </sheetData>
  <mergeCells count="3">
    <mergeCell ref="A1:B1"/>
    <mergeCell ref="A2:M2"/>
    <mergeCell ref="A3:B3"/>
  </mergeCells>
  <printOptions horizontalCentered="1"/>
  <pageMargins left="0.236220472440945" right="0.236220472440945" top="0.511811023622047" bottom="0.47244094488189" header="0.31496062992126" footer="0.196850393700787"/>
  <pageSetup paperSize="9" scale="90" firstPageNumber="60" orientation="portrait" blackAndWhite="1" useFirstPageNumber="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7030A0"/>
  </sheetPr>
  <dimension ref="A1:E24"/>
  <sheetViews>
    <sheetView showZeros="0" workbookViewId="0">
      <selection activeCell="L33" sqref="L33"/>
    </sheetView>
  </sheetViews>
  <sheetFormatPr defaultColWidth="9" defaultRowHeight="20.1" customHeight="1" outlineLevelCol="4"/>
  <cols>
    <col min="1" max="1" width="37.875" style="140" customWidth="1"/>
    <col min="2" max="2" width="11.125" style="141" customWidth="1"/>
    <col min="3" max="3" width="32.5" style="142" customWidth="1"/>
    <col min="4" max="4" width="11.125" style="143" customWidth="1"/>
    <col min="5" max="5" width="13" style="144" customWidth="1"/>
    <col min="6" max="16384" width="9" style="144"/>
  </cols>
  <sheetData>
    <row r="1" customHeight="1" spans="1:4">
      <c r="A1" s="63" t="s">
        <v>1198</v>
      </c>
      <c r="B1" s="63"/>
      <c r="C1" s="63"/>
      <c r="D1" s="63"/>
    </row>
    <row r="2" ht="29.25" customHeight="1" spans="1:4">
      <c r="A2" s="145" t="s">
        <v>1199</v>
      </c>
      <c r="B2" s="145"/>
      <c r="C2" s="145"/>
      <c r="D2" s="145"/>
    </row>
    <row r="3" customHeight="1" spans="1:4">
      <c r="A3" s="146"/>
      <c r="B3" s="146"/>
      <c r="C3" s="146"/>
      <c r="D3" s="147" t="s">
        <v>78</v>
      </c>
    </row>
    <row r="4" ht="24" customHeight="1" spans="1:4">
      <c r="A4" s="148" t="s">
        <v>702</v>
      </c>
      <c r="B4" s="149" t="s">
        <v>757</v>
      </c>
      <c r="C4" s="150" t="s">
        <v>217</v>
      </c>
      <c r="D4" s="151" t="s">
        <v>757</v>
      </c>
    </row>
    <row r="5" ht="24" customHeight="1" spans="1:5">
      <c r="A5" s="131" t="s">
        <v>159</v>
      </c>
      <c r="B5" s="132">
        <v>377317</v>
      </c>
      <c r="C5" s="133" t="s">
        <v>159</v>
      </c>
      <c r="D5" s="154">
        <v>377317</v>
      </c>
      <c r="E5" s="141"/>
    </row>
    <row r="6" ht="24" customHeight="1" spans="1:5">
      <c r="A6" s="187" t="s">
        <v>160</v>
      </c>
      <c r="B6" s="132">
        <v>0</v>
      </c>
      <c r="C6" s="188" t="s">
        <v>161</v>
      </c>
      <c r="D6" s="154">
        <v>321845</v>
      </c>
      <c r="E6" s="141"/>
    </row>
    <row r="7" customHeight="1" spans="1:4">
      <c r="A7" s="118" t="s">
        <v>822</v>
      </c>
      <c r="B7" s="89"/>
      <c r="C7" s="119" t="s">
        <v>1200</v>
      </c>
      <c r="D7" s="91">
        <v>2185</v>
      </c>
    </row>
    <row r="8" customHeight="1" spans="1:4">
      <c r="A8" s="118" t="s">
        <v>1201</v>
      </c>
      <c r="B8" s="89"/>
      <c r="C8" s="119" t="s">
        <v>1202</v>
      </c>
      <c r="D8" s="91">
        <v>251785</v>
      </c>
    </row>
    <row r="9" customHeight="1" spans="1:4">
      <c r="A9" s="118" t="s">
        <v>1203</v>
      </c>
      <c r="B9" s="89"/>
      <c r="C9" s="119" t="s">
        <v>1204</v>
      </c>
      <c r="D9" s="91">
        <v>16283</v>
      </c>
    </row>
    <row r="10" customHeight="1" spans="1:4">
      <c r="A10" s="118" t="s">
        <v>1205</v>
      </c>
      <c r="B10" s="89"/>
      <c r="C10" s="119" t="s">
        <v>1206</v>
      </c>
      <c r="D10" s="91">
        <v>9241</v>
      </c>
    </row>
    <row r="11" customHeight="1" spans="1:4">
      <c r="A11" s="118" t="s">
        <v>1207</v>
      </c>
      <c r="B11" s="89"/>
      <c r="C11" s="119" t="s">
        <v>1208</v>
      </c>
      <c r="D11" s="91">
        <v>42349</v>
      </c>
    </row>
    <row r="12" customHeight="1" spans="1:4">
      <c r="A12" s="118" t="s">
        <v>1209</v>
      </c>
      <c r="B12" s="89"/>
      <c r="C12" s="119" t="s">
        <v>1210</v>
      </c>
      <c r="D12" s="91">
        <v>2</v>
      </c>
    </row>
    <row r="13" customHeight="1" spans="1:4">
      <c r="A13" s="118" t="s">
        <v>1211</v>
      </c>
      <c r="B13" s="89"/>
      <c r="C13" s="189"/>
      <c r="D13" s="190"/>
    </row>
    <row r="14" customHeight="1" spans="1:4">
      <c r="A14" s="118" t="s">
        <v>1212</v>
      </c>
      <c r="B14" s="89"/>
      <c r="C14" s="119"/>
      <c r="D14" s="191"/>
    </row>
    <row r="15" customHeight="1" spans="1:4">
      <c r="A15" s="118" t="s">
        <v>1213</v>
      </c>
      <c r="B15" s="89"/>
      <c r="C15" s="119"/>
      <c r="D15" s="191"/>
    </row>
    <row r="16" customHeight="1" spans="1:4">
      <c r="A16" s="192" t="s">
        <v>1214</v>
      </c>
      <c r="B16" s="89"/>
      <c r="C16" s="119"/>
      <c r="D16" s="191"/>
    </row>
    <row r="17" customHeight="1" spans="1:4">
      <c r="A17" s="118" t="s">
        <v>1215</v>
      </c>
      <c r="B17" s="89"/>
      <c r="C17" s="193"/>
      <c r="D17" s="194"/>
    </row>
    <row r="18" customHeight="1" spans="1:4">
      <c r="A18" s="187" t="s">
        <v>195</v>
      </c>
      <c r="B18" s="132">
        <v>377317</v>
      </c>
      <c r="C18" s="195" t="s">
        <v>196</v>
      </c>
      <c r="D18" s="154">
        <v>55472</v>
      </c>
    </row>
    <row r="19" customHeight="1" spans="1:4">
      <c r="A19" s="118" t="s">
        <v>197</v>
      </c>
      <c r="B19" s="196">
        <v>342108</v>
      </c>
      <c r="C19" s="119" t="s">
        <v>843</v>
      </c>
      <c r="D19" s="197"/>
    </row>
    <row r="20" customHeight="1" spans="1:4">
      <c r="A20" s="198" t="s">
        <v>1216</v>
      </c>
      <c r="B20" s="196">
        <v>800</v>
      </c>
      <c r="C20" s="119" t="s">
        <v>1217</v>
      </c>
      <c r="D20" s="197">
        <v>54671</v>
      </c>
    </row>
    <row r="21" customHeight="1" spans="1:4">
      <c r="A21" s="199" t="s">
        <v>209</v>
      </c>
      <c r="B21" s="200">
        <v>800</v>
      </c>
      <c r="C21" s="201" t="s">
        <v>202</v>
      </c>
      <c r="D21" s="202">
        <v>800</v>
      </c>
    </row>
    <row r="22" customHeight="1" spans="1:4">
      <c r="A22" s="199" t="s">
        <v>1218</v>
      </c>
      <c r="B22" s="200"/>
      <c r="C22" s="203" t="s">
        <v>1219</v>
      </c>
      <c r="D22" s="202">
        <v>800</v>
      </c>
    </row>
    <row r="23" customHeight="1" spans="1:4">
      <c r="A23" s="204" t="s">
        <v>849</v>
      </c>
      <c r="B23" s="205">
        <v>34409</v>
      </c>
      <c r="C23" s="206" t="s">
        <v>1220</v>
      </c>
      <c r="D23" s="207">
        <v>1</v>
      </c>
    </row>
    <row r="24" ht="35.1" customHeight="1" spans="1:4">
      <c r="A24" s="102" t="s">
        <v>1221</v>
      </c>
      <c r="B24" s="102"/>
      <c r="C24" s="102"/>
      <c r="D24" s="102"/>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firstPageNumber="61" orientation="portrait" blackAndWhite="1" useFirstPageNumber="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7030A0"/>
  </sheetPr>
  <dimension ref="A1:D46"/>
  <sheetViews>
    <sheetView workbookViewId="0">
      <selection activeCell="D4" sqref="D4"/>
    </sheetView>
  </sheetViews>
  <sheetFormatPr defaultColWidth="9" defaultRowHeight="20.1" customHeight="1" outlineLevelCol="3"/>
  <cols>
    <col min="1" max="1" width="58.375" style="174" customWidth="1"/>
    <col min="2" max="2" width="16.375" style="143" customWidth="1"/>
    <col min="3" max="16384" width="9" style="144"/>
  </cols>
  <sheetData>
    <row r="1" customHeight="1" spans="1:2">
      <c r="A1" s="63" t="s">
        <v>1222</v>
      </c>
      <c r="B1" s="63"/>
    </row>
    <row r="2" ht="35.25" customHeight="1" spans="1:4">
      <c r="A2" s="175" t="s">
        <v>1223</v>
      </c>
      <c r="B2" s="175"/>
      <c r="D2" s="176"/>
    </row>
    <row r="3" customHeight="1" spans="1:2">
      <c r="A3" s="177"/>
      <c r="B3" s="147" t="s">
        <v>78</v>
      </c>
    </row>
    <row r="4" ht="24" customHeight="1" spans="1:2">
      <c r="A4" s="178" t="s">
        <v>217</v>
      </c>
      <c r="B4" s="179" t="s">
        <v>1037</v>
      </c>
    </row>
    <row r="5" ht="21.75" customHeight="1" spans="1:2">
      <c r="A5" s="180" t="s">
        <v>161</v>
      </c>
      <c r="B5" s="154">
        <v>321845</v>
      </c>
    </row>
    <row r="6" customHeight="1" spans="1:2">
      <c r="A6" s="181" t="s">
        <v>386</v>
      </c>
      <c r="B6" s="182">
        <v>2185</v>
      </c>
    </row>
    <row r="7" customHeight="1" spans="1:2">
      <c r="A7" s="181" t="s">
        <v>854</v>
      </c>
      <c r="B7" s="182">
        <v>2102</v>
      </c>
    </row>
    <row r="8" customHeight="1" spans="1:2">
      <c r="A8" s="181" t="s">
        <v>855</v>
      </c>
      <c r="B8" s="182">
        <v>1555</v>
      </c>
    </row>
    <row r="9" customHeight="1" spans="1:2">
      <c r="A9" s="181" t="s">
        <v>856</v>
      </c>
      <c r="B9" s="183">
        <v>547</v>
      </c>
    </row>
    <row r="10" customHeight="1" spans="1:2">
      <c r="A10" s="181" t="s">
        <v>857</v>
      </c>
      <c r="B10" s="183">
        <v>83</v>
      </c>
    </row>
    <row r="11" customHeight="1" spans="1:2">
      <c r="A11" s="181" t="s">
        <v>856</v>
      </c>
      <c r="B11" s="183">
        <v>83</v>
      </c>
    </row>
    <row r="12" customHeight="1" spans="1:2">
      <c r="A12" s="184" t="s">
        <v>526</v>
      </c>
      <c r="B12" s="183">
        <v>251785</v>
      </c>
    </row>
    <row r="13" customHeight="1" spans="1:2">
      <c r="A13" s="184" t="s">
        <v>858</v>
      </c>
      <c r="B13" s="183">
        <v>240073</v>
      </c>
    </row>
    <row r="14" customHeight="1" spans="1:2">
      <c r="A14" s="184" t="s">
        <v>859</v>
      </c>
      <c r="B14" s="183">
        <v>187199</v>
      </c>
    </row>
    <row r="15" customHeight="1" spans="1:2">
      <c r="A15" s="184" t="s">
        <v>861</v>
      </c>
      <c r="B15" s="183">
        <v>42441</v>
      </c>
    </row>
    <row r="16" customHeight="1" spans="1:2">
      <c r="A16" s="184" t="s">
        <v>862</v>
      </c>
      <c r="B16" s="183">
        <v>310</v>
      </c>
    </row>
    <row r="17" customHeight="1" spans="1:2">
      <c r="A17" s="184" t="s">
        <v>863</v>
      </c>
      <c r="B17" s="182">
        <v>10123</v>
      </c>
    </row>
    <row r="18" customHeight="1" spans="1:2">
      <c r="A18" s="184" t="s">
        <v>864</v>
      </c>
      <c r="B18" s="182">
        <v>10383</v>
      </c>
    </row>
    <row r="19" customHeight="1" spans="1:2">
      <c r="A19" s="184" t="s">
        <v>865</v>
      </c>
      <c r="B19" s="182">
        <v>8795</v>
      </c>
    </row>
    <row r="20" customHeight="1" spans="1:2">
      <c r="A20" s="184" t="s">
        <v>866</v>
      </c>
      <c r="B20" s="183">
        <v>1588</v>
      </c>
    </row>
    <row r="21" customHeight="1" spans="1:2">
      <c r="A21" s="184" t="s">
        <v>1224</v>
      </c>
      <c r="B21" s="183">
        <v>1329</v>
      </c>
    </row>
    <row r="22" customHeight="1" spans="1:2">
      <c r="A22" s="184" t="s">
        <v>1225</v>
      </c>
      <c r="B22" s="183">
        <v>1329</v>
      </c>
    </row>
    <row r="23" customHeight="1" spans="1:2">
      <c r="A23" s="184" t="s">
        <v>540</v>
      </c>
      <c r="B23" s="183">
        <v>16283</v>
      </c>
    </row>
    <row r="24" customHeight="1" spans="1:2">
      <c r="A24" s="184" t="s">
        <v>867</v>
      </c>
      <c r="B24" s="183">
        <v>651</v>
      </c>
    </row>
    <row r="25" customHeight="1" spans="1:2">
      <c r="A25" s="184" t="s">
        <v>856</v>
      </c>
      <c r="B25" s="183">
        <v>208</v>
      </c>
    </row>
    <row r="26" customHeight="1" spans="1:2">
      <c r="A26" s="184" t="s">
        <v>868</v>
      </c>
      <c r="B26" s="183">
        <v>423</v>
      </c>
    </row>
    <row r="27" customHeight="1" spans="1:2">
      <c r="A27" s="184" t="s">
        <v>1226</v>
      </c>
      <c r="B27" s="183">
        <v>20</v>
      </c>
    </row>
    <row r="28" customHeight="1" spans="1:2">
      <c r="A28" s="184" t="s">
        <v>869</v>
      </c>
      <c r="B28" s="182">
        <v>15632</v>
      </c>
    </row>
    <row r="29" customHeight="1" spans="1:2">
      <c r="A29" s="184" t="s">
        <v>870</v>
      </c>
      <c r="B29" s="182">
        <v>15632</v>
      </c>
    </row>
    <row r="30" customHeight="1" spans="1:2">
      <c r="A30" s="184" t="s">
        <v>690</v>
      </c>
      <c r="B30" s="182">
        <v>9241</v>
      </c>
    </row>
    <row r="31" customHeight="1" spans="1:2">
      <c r="A31" s="184" t="s">
        <v>875</v>
      </c>
      <c r="B31" s="183">
        <v>9241</v>
      </c>
    </row>
    <row r="32" customHeight="1" spans="1:2">
      <c r="A32" s="184" t="s">
        <v>876</v>
      </c>
      <c r="B32" s="183">
        <v>6272</v>
      </c>
    </row>
    <row r="33" customHeight="1" spans="1:2">
      <c r="A33" s="184" t="s">
        <v>877</v>
      </c>
      <c r="B33" s="183">
        <v>2589</v>
      </c>
    </row>
    <row r="34" customHeight="1" spans="1:2">
      <c r="A34" s="184" t="s">
        <v>878</v>
      </c>
      <c r="B34" s="183">
        <v>122</v>
      </c>
    </row>
    <row r="35" customHeight="1" spans="1:2">
      <c r="A35" s="184" t="s">
        <v>879</v>
      </c>
      <c r="B35" s="183">
        <v>124</v>
      </c>
    </row>
    <row r="36" customHeight="1" spans="1:2">
      <c r="A36" s="184" t="s">
        <v>880</v>
      </c>
      <c r="B36" s="183">
        <v>63</v>
      </c>
    </row>
    <row r="37" customHeight="1" spans="1:2">
      <c r="A37" s="184" t="s">
        <v>881</v>
      </c>
      <c r="B37" s="183">
        <v>71</v>
      </c>
    </row>
    <row r="38" customHeight="1" spans="1:2">
      <c r="A38" s="184" t="s">
        <v>693</v>
      </c>
      <c r="B38" s="183">
        <v>42349</v>
      </c>
    </row>
    <row r="39" customHeight="1" spans="1:2">
      <c r="A39" s="184" t="s">
        <v>882</v>
      </c>
      <c r="B39" s="182">
        <v>42349</v>
      </c>
    </row>
    <row r="40" customHeight="1" spans="1:2">
      <c r="A40" s="184" t="s">
        <v>883</v>
      </c>
      <c r="B40" s="182">
        <v>21801</v>
      </c>
    </row>
    <row r="41" customHeight="1" spans="1:2">
      <c r="A41" s="184" t="s">
        <v>884</v>
      </c>
      <c r="B41" s="182">
        <v>6486</v>
      </c>
    </row>
    <row r="42" customHeight="1" spans="1:2">
      <c r="A42" s="184" t="s">
        <v>885</v>
      </c>
      <c r="B42" s="183">
        <v>14062</v>
      </c>
    </row>
    <row r="43" customHeight="1" spans="1:2">
      <c r="A43" s="184" t="s">
        <v>697</v>
      </c>
      <c r="B43" s="183">
        <v>2</v>
      </c>
    </row>
    <row r="44" customHeight="1" spans="1:2">
      <c r="A44" s="184" t="s">
        <v>886</v>
      </c>
      <c r="B44" s="183">
        <v>2</v>
      </c>
    </row>
    <row r="45" customHeight="1" spans="1:2">
      <c r="A45" s="184" t="s">
        <v>887</v>
      </c>
      <c r="B45" s="183">
        <v>1</v>
      </c>
    </row>
    <row r="46" customHeight="1" spans="1:2">
      <c r="A46" s="185" t="s">
        <v>888</v>
      </c>
      <c r="B46" s="186">
        <v>1</v>
      </c>
    </row>
  </sheetData>
  <mergeCells count="2">
    <mergeCell ref="A1:B1"/>
    <mergeCell ref="A2:B2"/>
  </mergeCells>
  <printOptions horizontalCentered="1"/>
  <pageMargins left="0.236220472440945" right="0.236220472440945" top="0.31496062992126" bottom="0.551181102362205" header="0.31496062992126" footer="0.31496062992126"/>
  <pageSetup paperSize="9" firstPageNumber="62" fitToWidth="0" fitToHeight="0" orientation="portrait" blackAndWhite="1" useFirstPageNumber="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tabSelected="1" workbookViewId="0">
      <selection activeCell="A3" sqref="A3:C3"/>
    </sheetView>
  </sheetViews>
  <sheetFormatPr defaultColWidth="9" defaultRowHeight="20.1" customHeight="1" outlineLevelCol="4"/>
  <cols>
    <col min="1" max="1" width="39.25" style="140" customWidth="1"/>
    <col min="2" max="2" width="11.875" style="141" customWidth="1"/>
    <col min="3" max="3" width="40.125" style="142" customWidth="1"/>
    <col min="4" max="4" width="11.625" style="143" customWidth="1"/>
    <col min="5" max="5" width="13" style="144" customWidth="1"/>
    <col min="6" max="16384" width="9" style="144"/>
  </cols>
  <sheetData>
    <row r="1" customHeight="1" spans="1:4">
      <c r="A1" s="63" t="s">
        <v>1227</v>
      </c>
      <c r="B1" s="63"/>
      <c r="C1" s="63"/>
      <c r="D1" s="63"/>
    </row>
    <row r="2" ht="29.25" customHeight="1" spans="1:4">
      <c r="A2" s="145" t="s">
        <v>1228</v>
      </c>
      <c r="B2" s="145"/>
      <c r="C2" s="145"/>
      <c r="D2" s="145"/>
    </row>
    <row r="3" customHeight="1" spans="1:4">
      <c r="A3" s="146"/>
      <c r="B3" s="146"/>
      <c r="C3" s="146"/>
      <c r="D3" s="147" t="s">
        <v>78</v>
      </c>
    </row>
    <row r="4" ht="24" customHeight="1" spans="1:4">
      <c r="A4" s="148" t="s">
        <v>1229</v>
      </c>
      <c r="B4" s="149" t="s">
        <v>757</v>
      </c>
      <c r="C4" s="150" t="s">
        <v>217</v>
      </c>
      <c r="D4" s="151" t="s">
        <v>757</v>
      </c>
    </row>
    <row r="5" ht="33.75" customHeight="1" spans="1:5">
      <c r="A5" s="152" t="s">
        <v>703</v>
      </c>
      <c r="B5" s="132">
        <f>SUM(B6:B12)</f>
        <v>342108</v>
      </c>
      <c r="C5" s="153" t="s">
        <v>704</v>
      </c>
      <c r="D5" s="154">
        <f>SUM(D6:D15)</f>
        <v>0</v>
      </c>
      <c r="E5" s="141"/>
    </row>
    <row r="6" ht="33.75" customHeight="1" spans="1:5">
      <c r="A6" s="155" t="s">
        <v>1230</v>
      </c>
      <c r="B6" s="156">
        <v>2047</v>
      </c>
      <c r="C6" s="157" t="s">
        <v>1231</v>
      </c>
      <c r="D6" s="91"/>
      <c r="E6" s="158"/>
    </row>
    <row r="7" ht="33.75" customHeight="1" spans="1:5">
      <c r="A7" s="155" t="s">
        <v>1232</v>
      </c>
      <c r="B7" s="156">
        <v>83</v>
      </c>
      <c r="C7" s="159" t="s">
        <v>1233</v>
      </c>
      <c r="D7" s="160"/>
      <c r="E7" s="158"/>
    </row>
    <row r="8" ht="33.75" customHeight="1" spans="1:4">
      <c r="A8" s="155" t="s">
        <v>1234</v>
      </c>
      <c r="B8" s="156">
        <v>320705</v>
      </c>
      <c r="C8" s="159" t="s">
        <v>1235</v>
      </c>
      <c r="D8" s="160"/>
    </row>
    <row r="9" ht="33.75" customHeight="1" spans="1:4">
      <c r="A9" s="161" t="s">
        <v>1236</v>
      </c>
      <c r="B9" s="162">
        <v>642</v>
      </c>
      <c r="C9" s="163" t="s">
        <v>1237</v>
      </c>
      <c r="D9" s="164"/>
    </row>
    <row r="10" ht="33.75" customHeight="1" spans="1:4">
      <c r="A10" s="161" t="s">
        <v>1238</v>
      </c>
      <c r="B10" s="162">
        <v>14693</v>
      </c>
      <c r="C10" s="163" t="s">
        <v>1239</v>
      </c>
      <c r="D10" s="164"/>
    </row>
    <row r="11" ht="33.75" customHeight="1" spans="1:4">
      <c r="A11" s="161" t="s">
        <v>1240</v>
      </c>
      <c r="B11" s="162">
        <v>3938</v>
      </c>
      <c r="C11" s="163" t="s">
        <v>1241</v>
      </c>
      <c r="D11" s="165"/>
    </row>
    <row r="12" ht="33.75" customHeight="1" spans="1:4">
      <c r="A12" s="166"/>
      <c r="B12" s="162"/>
      <c r="C12" s="163" t="s">
        <v>1242</v>
      </c>
      <c r="D12" s="164"/>
    </row>
    <row r="13" ht="33.75" customHeight="1" spans="1:4">
      <c r="A13" s="167"/>
      <c r="B13" s="168"/>
      <c r="C13" s="163" t="s">
        <v>1243</v>
      </c>
      <c r="D13" s="164"/>
    </row>
    <row r="14" ht="33.75" customHeight="1" spans="1:4">
      <c r="A14" s="167"/>
      <c r="B14" s="168"/>
      <c r="C14" s="163" t="s">
        <v>1244</v>
      </c>
      <c r="D14" s="164"/>
    </row>
    <row r="15" ht="33.75" customHeight="1" spans="1:4">
      <c r="A15" s="169"/>
      <c r="B15" s="170"/>
      <c r="C15" s="171" t="s">
        <v>1245</v>
      </c>
      <c r="D15" s="172"/>
    </row>
    <row r="16" ht="27" customHeight="1" spans="1:4">
      <c r="A16" s="173" t="s">
        <v>1246</v>
      </c>
      <c r="B16" s="173"/>
      <c r="C16" s="173"/>
      <c r="D16" s="173"/>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firstPageNumber="64" orientation="portrait" blackAndWhite="1" useFirstPageNumber="1"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7030A0"/>
  </sheetPr>
  <dimension ref="A1:F22"/>
  <sheetViews>
    <sheetView showZeros="0" workbookViewId="0">
      <selection activeCell="A3" sqref="A3"/>
    </sheetView>
  </sheetViews>
  <sheetFormatPr defaultColWidth="12.75" defaultRowHeight="13.5" outlineLevelCol="5"/>
  <cols>
    <col min="1" max="1" width="24" style="103" customWidth="1"/>
    <col min="2" max="2" width="13.5" style="104" customWidth="1"/>
    <col min="3" max="3" width="29.125" style="105" customWidth="1"/>
    <col min="4" max="4" width="13.5" style="106" customWidth="1"/>
    <col min="5" max="5" width="9" style="103" customWidth="1"/>
    <col min="6" max="6" width="11.25" style="103" customWidth="1"/>
    <col min="7" max="250" width="9" style="103" customWidth="1"/>
    <col min="251" max="251" width="29.625" style="103" customWidth="1"/>
    <col min="252" max="252" width="12.75" style="103"/>
    <col min="253" max="253" width="29.75" style="103" customWidth="1"/>
    <col min="254" max="254" width="17" style="103" customWidth="1"/>
    <col min="255" max="255" width="37" style="103" customWidth="1"/>
    <col min="256" max="256" width="17.375" style="103" customWidth="1"/>
    <col min="257" max="506" width="9" style="103" customWidth="1"/>
    <col min="507" max="507" width="29.625" style="103" customWidth="1"/>
    <col min="508" max="508" width="12.75" style="103"/>
    <col min="509" max="509" width="29.75" style="103" customWidth="1"/>
    <col min="510" max="510" width="17" style="103" customWidth="1"/>
    <col min="511" max="511" width="37" style="103" customWidth="1"/>
    <col min="512" max="512" width="17.375" style="103" customWidth="1"/>
    <col min="513" max="762" width="9" style="103" customWidth="1"/>
    <col min="763" max="763" width="29.625" style="103" customWidth="1"/>
    <col min="764" max="764" width="12.75" style="103"/>
    <col min="765" max="765" width="29.75" style="103" customWidth="1"/>
    <col min="766" max="766" width="17" style="103" customWidth="1"/>
    <col min="767" max="767" width="37" style="103" customWidth="1"/>
    <col min="768" max="768" width="17.375" style="103" customWidth="1"/>
    <col min="769" max="1018" width="9" style="103" customWidth="1"/>
    <col min="1019" max="1019" width="29.625" style="103" customWidth="1"/>
    <col min="1020" max="1020" width="12.75" style="103"/>
    <col min="1021" max="1021" width="29.75" style="103" customWidth="1"/>
    <col min="1022" max="1022" width="17" style="103" customWidth="1"/>
    <col min="1023" max="1023" width="37" style="103" customWidth="1"/>
    <col min="1024" max="1024" width="17.375" style="103" customWidth="1"/>
    <col min="1025" max="1274" width="9" style="103" customWidth="1"/>
    <col min="1275" max="1275" width="29.625" style="103" customWidth="1"/>
    <col min="1276" max="1276" width="12.75" style="103"/>
    <col min="1277" max="1277" width="29.75" style="103" customWidth="1"/>
    <col min="1278" max="1278" width="17" style="103" customWidth="1"/>
    <col min="1279" max="1279" width="37" style="103" customWidth="1"/>
    <col min="1280" max="1280" width="17.375" style="103" customWidth="1"/>
    <col min="1281" max="1530" width="9" style="103" customWidth="1"/>
    <col min="1531" max="1531" width="29.625" style="103" customWidth="1"/>
    <col min="1532" max="1532" width="12.75" style="103"/>
    <col min="1533" max="1533" width="29.75" style="103" customWidth="1"/>
    <col min="1534" max="1534" width="17" style="103" customWidth="1"/>
    <col min="1535" max="1535" width="37" style="103" customWidth="1"/>
    <col min="1536" max="1536" width="17.375" style="103" customWidth="1"/>
    <col min="1537" max="1786" width="9" style="103" customWidth="1"/>
    <col min="1787" max="1787" width="29.625" style="103" customWidth="1"/>
    <col min="1788" max="1788" width="12.75" style="103"/>
    <col min="1789" max="1789" width="29.75" style="103" customWidth="1"/>
    <col min="1790" max="1790" width="17" style="103" customWidth="1"/>
    <col min="1791" max="1791" width="37" style="103" customWidth="1"/>
    <col min="1792" max="1792" width="17.375" style="103" customWidth="1"/>
    <col min="1793" max="2042" width="9" style="103" customWidth="1"/>
    <col min="2043" max="2043" width="29.625" style="103" customWidth="1"/>
    <col min="2044" max="2044" width="12.75" style="103"/>
    <col min="2045" max="2045" width="29.75" style="103" customWidth="1"/>
    <col min="2046" max="2046" width="17" style="103" customWidth="1"/>
    <col min="2047" max="2047" width="37" style="103" customWidth="1"/>
    <col min="2048" max="2048" width="17.375" style="103" customWidth="1"/>
    <col min="2049" max="2298" width="9" style="103" customWidth="1"/>
    <col min="2299" max="2299" width="29.625" style="103" customWidth="1"/>
    <col min="2300" max="2300" width="12.75" style="103"/>
    <col min="2301" max="2301" width="29.75" style="103" customWidth="1"/>
    <col min="2302" max="2302" width="17" style="103" customWidth="1"/>
    <col min="2303" max="2303" width="37" style="103" customWidth="1"/>
    <col min="2304" max="2304" width="17.375" style="103" customWidth="1"/>
    <col min="2305" max="2554" width="9" style="103" customWidth="1"/>
    <col min="2555" max="2555" width="29.625" style="103" customWidth="1"/>
    <col min="2556" max="2556" width="12.75" style="103"/>
    <col min="2557" max="2557" width="29.75" style="103" customWidth="1"/>
    <col min="2558" max="2558" width="17" style="103" customWidth="1"/>
    <col min="2559" max="2559" width="37" style="103" customWidth="1"/>
    <col min="2560" max="2560" width="17.375" style="103" customWidth="1"/>
    <col min="2561" max="2810" width="9" style="103" customWidth="1"/>
    <col min="2811" max="2811" width="29.625" style="103" customWidth="1"/>
    <col min="2812" max="2812" width="12.75" style="103"/>
    <col min="2813" max="2813" width="29.75" style="103" customWidth="1"/>
    <col min="2814" max="2814" width="17" style="103" customWidth="1"/>
    <col min="2815" max="2815" width="37" style="103" customWidth="1"/>
    <col min="2816" max="2816" width="17.375" style="103" customWidth="1"/>
    <col min="2817" max="3066" width="9" style="103" customWidth="1"/>
    <col min="3067" max="3067" width="29.625" style="103" customWidth="1"/>
    <col min="3068" max="3068" width="12.75" style="103"/>
    <col min="3069" max="3069" width="29.75" style="103" customWidth="1"/>
    <col min="3070" max="3070" width="17" style="103" customWidth="1"/>
    <col min="3071" max="3071" width="37" style="103" customWidth="1"/>
    <col min="3072" max="3072" width="17.375" style="103" customWidth="1"/>
    <col min="3073" max="3322" width="9" style="103" customWidth="1"/>
    <col min="3323" max="3323" width="29.625" style="103" customWidth="1"/>
    <col min="3324" max="3324" width="12.75" style="103"/>
    <col min="3325" max="3325" width="29.75" style="103" customWidth="1"/>
    <col min="3326" max="3326" width="17" style="103" customWidth="1"/>
    <col min="3327" max="3327" width="37" style="103" customWidth="1"/>
    <col min="3328" max="3328" width="17.375" style="103" customWidth="1"/>
    <col min="3329" max="3578" width="9" style="103" customWidth="1"/>
    <col min="3579" max="3579" width="29.625" style="103" customWidth="1"/>
    <col min="3580" max="3580" width="12.75" style="103"/>
    <col min="3581" max="3581" width="29.75" style="103" customWidth="1"/>
    <col min="3582" max="3582" width="17" style="103" customWidth="1"/>
    <col min="3583" max="3583" width="37" style="103" customWidth="1"/>
    <col min="3584" max="3584" width="17.375" style="103" customWidth="1"/>
    <col min="3585" max="3834" width="9" style="103" customWidth="1"/>
    <col min="3835" max="3835" width="29.625" style="103" customWidth="1"/>
    <col min="3836" max="3836" width="12.75" style="103"/>
    <col min="3837" max="3837" width="29.75" style="103" customWidth="1"/>
    <col min="3838" max="3838" width="17" style="103" customWidth="1"/>
    <col min="3839" max="3839" width="37" style="103" customWidth="1"/>
    <col min="3840" max="3840" width="17.375" style="103" customWidth="1"/>
    <col min="3841" max="4090" width="9" style="103" customWidth="1"/>
    <col min="4091" max="4091" width="29.625" style="103" customWidth="1"/>
    <col min="4092" max="4092" width="12.75" style="103"/>
    <col min="4093" max="4093" width="29.75" style="103" customWidth="1"/>
    <col min="4094" max="4094" width="17" style="103" customWidth="1"/>
    <col min="4095" max="4095" width="37" style="103" customWidth="1"/>
    <col min="4096" max="4096" width="17.375" style="103" customWidth="1"/>
    <col min="4097" max="4346" width="9" style="103" customWidth="1"/>
    <col min="4347" max="4347" width="29.625" style="103" customWidth="1"/>
    <col min="4348" max="4348" width="12.75" style="103"/>
    <col min="4349" max="4349" width="29.75" style="103" customWidth="1"/>
    <col min="4350" max="4350" width="17" style="103" customWidth="1"/>
    <col min="4351" max="4351" width="37" style="103" customWidth="1"/>
    <col min="4352" max="4352" width="17.375" style="103" customWidth="1"/>
    <col min="4353" max="4602" width="9" style="103" customWidth="1"/>
    <col min="4603" max="4603" width="29.625" style="103" customWidth="1"/>
    <col min="4604" max="4604" width="12.75" style="103"/>
    <col min="4605" max="4605" width="29.75" style="103" customWidth="1"/>
    <col min="4606" max="4606" width="17" style="103" customWidth="1"/>
    <col min="4607" max="4607" width="37" style="103" customWidth="1"/>
    <col min="4608" max="4608" width="17.375" style="103" customWidth="1"/>
    <col min="4609" max="4858" width="9" style="103" customWidth="1"/>
    <col min="4859" max="4859" width="29.625" style="103" customWidth="1"/>
    <col min="4860" max="4860" width="12.75" style="103"/>
    <col min="4861" max="4861" width="29.75" style="103" customWidth="1"/>
    <col min="4862" max="4862" width="17" style="103" customWidth="1"/>
    <col min="4863" max="4863" width="37" style="103" customWidth="1"/>
    <col min="4864" max="4864" width="17.375" style="103" customWidth="1"/>
    <col min="4865" max="5114" width="9" style="103" customWidth="1"/>
    <col min="5115" max="5115" width="29.625" style="103" customWidth="1"/>
    <col min="5116" max="5116" width="12.75" style="103"/>
    <col min="5117" max="5117" width="29.75" style="103" customWidth="1"/>
    <col min="5118" max="5118" width="17" style="103" customWidth="1"/>
    <col min="5119" max="5119" width="37" style="103" customWidth="1"/>
    <col min="5120" max="5120" width="17.375" style="103" customWidth="1"/>
    <col min="5121" max="5370" width="9" style="103" customWidth="1"/>
    <col min="5371" max="5371" width="29.625" style="103" customWidth="1"/>
    <col min="5372" max="5372" width="12.75" style="103"/>
    <col min="5373" max="5373" width="29.75" style="103" customWidth="1"/>
    <col min="5374" max="5374" width="17" style="103" customWidth="1"/>
    <col min="5375" max="5375" width="37" style="103" customWidth="1"/>
    <col min="5376" max="5376" width="17.375" style="103" customWidth="1"/>
    <col min="5377" max="5626" width="9" style="103" customWidth="1"/>
    <col min="5627" max="5627" width="29.625" style="103" customWidth="1"/>
    <col min="5628" max="5628" width="12.75" style="103"/>
    <col min="5629" max="5629" width="29.75" style="103" customWidth="1"/>
    <col min="5630" max="5630" width="17" style="103" customWidth="1"/>
    <col min="5631" max="5631" width="37" style="103" customWidth="1"/>
    <col min="5632" max="5632" width="17.375" style="103" customWidth="1"/>
    <col min="5633" max="5882" width="9" style="103" customWidth="1"/>
    <col min="5883" max="5883" width="29.625" style="103" customWidth="1"/>
    <col min="5884" max="5884" width="12.75" style="103"/>
    <col min="5885" max="5885" width="29.75" style="103" customWidth="1"/>
    <col min="5886" max="5886" width="17" style="103" customWidth="1"/>
    <col min="5887" max="5887" width="37" style="103" customWidth="1"/>
    <col min="5888" max="5888" width="17.375" style="103" customWidth="1"/>
    <col min="5889" max="6138" width="9" style="103" customWidth="1"/>
    <col min="6139" max="6139" width="29.625" style="103" customWidth="1"/>
    <col min="6140" max="6140" width="12.75" style="103"/>
    <col min="6141" max="6141" width="29.75" style="103" customWidth="1"/>
    <col min="6142" max="6142" width="17" style="103" customWidth="1"/>
    <col min="6143" max="6143" width="37" style="103" customWidth="1"/>
    <col min="6144" max="6144" width="17.375" style="103" customWidth="1"/>
    <col min="6145" max="6394" width="9" style="103" customWidth="1"/>
    <col min="6395" max="6395" width="29.625" style="103" customWidth="1"/>
    <col min="6396" max="6396" width="12.75" style="103"/>
    <col min="6397" max="6397" width="29.75" style="103" customWidth="1"/>
    <col min="6398" max="6398" width="17" style="103" customWidth="1"/>
    <col min="6399" max="6399" width="37" style="103" customWidth="1"/>
    <col min="6400" max="6400" width="17.375" style="103" customWidth="1"/>
    <col min="6401" max="6650" width="9" style="103" customWidth="1"/>
    <col min="6651" max="6651" width="29.625" style="103" customWidth="1"/>
    <col min="6652" max="6652" width="12.75" style="103"/>
    <col min="6653" max="6653" width="29.75" style="103" customWidth="1"/>
    <col min="6654" max="6654" width="17" style="103" customWidth="1"/>
    <col min="6655" max="6655" width="37" style="103" customWidth="1"/>
    <col min="6656" max="6656" width="17.375" style="103" customWidth="1"/>
    <col min="6657" max="6906" width="9" style="103" customWidth="1"/>
    <col min="6907" max="6907" width="29.625" style="103" customWidth="1"/>
    <col min="6908" max="6908" width="12.75" style="103"/>
    <col min="6909" max="6909" width="29.75" style="103" customWidth="1"/>
    <col min="6910" max="6910" width="17" style="103" customWidth="1"/>
    <col min="6911" max="6911" width="37" style="103" customWidth="1"/>
    <col min="6912" max="6912" width="17.375" style="103" customWidth="1"/>
    <col min="6913" max="7162" width="9" style="103" customWidth="1"/>
    <col min="7163" max="7163" width="29.625" style="103" customWidth="1"/>
    <col min="7164" max="7164" width="12.75" style="103"/>
    <col min="7165" max="7165" width="29.75" style="103" customWidth="1"/>
    <col min="7166" max="7166" width="17" style="103" customWidth="1"/>
    <col min="7167" max="7167" width="37" style="103" customWidth="1"/>
    <col min="7168" max="7168" width="17.375" style="103" customWidth="1"/>
    <col min="7169" max="7418" width="9" style="103" customWidth="1"/>
    <col min="7419" max="7419" width="29.625" style="103" customWidth="1"/>
    <col min="7420" max="7420" width="12.75" style="103"/>
    <col min="7421" max="7421" width="29.75" style="103" customWidth="1"/>
    <col min="7422" max="7422" width="17" style="103" customWidth="1"/>
    <col min="7423" max="7423" width="37" style="103" customWidth="1"/>
    <col min="7424" max="7424" width="17.375" style="103" customWidth="1"/>
    <col min="7425" max="7674" width="9" style="103" customWidth="1"/>
    <col min="7675" max="7675" width="29.625" style="103" customWidth="1"/>
    <col min="7676" max="7676" width="12.75" style="103"/>
    <col min="7677" max="7677" width="29.75" style="103" customWidth="1"/>
    <col min="7678" max="7678" width="17" style="103" customWidth="1"/>
    <col min="7679" max="7679" width="37" style="103" customWidth="1"/>
    <col min="7680" max="7680" width="17.375" style="103" customWidth="1"/>
    <col min="7681" max="7930" width="9" style="103" customWidth="1"/>
    <col min="7931" max="7931" width="29.625" style="103" customWidth="1"/>
    <col min="7932" max="7932" width="12.75" style="103"/>
    <col min="7933" max="7933" width="29.75" style="103" customWidth="1"/>
    <col min="7934" max="7934" width="17" style="103" customWidth="1"/>
    <col min="7935" max="7935" width="37" style="103" customWidth="1"/>
    <col min="7936" max="7936" width="17.375" style="103" customWidth="1"/>
    <col min="7937" max="8186" width="9" style="103" customWidth="1"/>
    <col min="8187" max="8187" width="29.625" style="103" customWidth="1"/>
    <col min="8188" max="8188" width="12.75" style="103"/>
    <col min="8189" max="8189" width="29.75" style="103" customWidth="1"/>
    <col min="8190" max="8190" width="17" style="103" customWidth="1"/>
    <col min="8191" max="8191" width="37" style="103" customWidth="1"/>
    <col min="8192" max="8192" width="17.375" style="103" customWidth="1"/>
    <col min="8193" max="8442" width="9" style="103" customWidth="1"/>
    <col min="8443" max="8443" width="29.625" style="103" customWidth="1"/>
    <col min="8444" max="8444" width="12.75" style="103"/>
    <col min="8445" max="8445" width="29.75" style="103" customWidth="1"/>
    <col min="8446" max="8446" width="17" style="103" customWidth="1"/>
    <col min="8447" max="8447" width="37" style="103" customWidth="1"/>
    <col min="8448" max="8448" width="17.375" style="103" customWidth="1"/>
    <col min="8449" max="8698" width="9" style="103" customWidth="1"/>
    <col min="8699" max="8699" width="29.625" style="103" customWidth="1"/>
    <col min="8700" max="8700" width="12.75" style="103"/>
    <col min="8701" max="8701" width="29.75" style="103" customWidth="1"/>
    <col min="8702" max="8702" width="17" style="103" customWidth="1"/>
    <col min="8703" max="8703" width="37" style="103" customWidth="1"/>
    <col min="8704" max="8704" width="17.375" style="103" customWidth="1"/>
    <col min="8705" max="8954" width="9" style="103" customWidth="1"/>
    <col min="8955" max="8955" width="29.625" style="103" customWidth="1"/>
    <col min="8956" max="8956" width="12.75" style="103"/>
    <col min="8957" max="8957" width="29.75" style="103" customWidth="1"/>
    <col min="8958" max="8958" width="17" style="103" customWidth="1"/>
    <col min="8959" max="8959" width="37" style="103" customWidth="1"/>
    <col min="8960" max="8960" width="17.375" style="103" customWidth="1"/>
    <col min="8961" max="9210" width="9" style="103" customWidth="1"/>
    <col min="9211" max="9211" width="29.625" style="103" customWidth="1"/>
    <col min="9212" max="9212" width="12.75" style="103"/>
    <col min="9213" max="9213" width="29.75" style="103" customWidth="1"/>
    <col min="9214" max="9214" width="17" style="103" customWidth="1"/>
    <col min="9215" max="9215" width="37" style="103" customWidth="1"/>
    <col min="9216" max="9216" width="17.375" style="103" customWidth="1"/>
    <col min="9217" max="9466" width="9" style="103" customWidth="1"/>
    <col min="9467" max="9467" width="29.625" style="103" customWidth="1"/>
    <col min="9468" max="9468" width="12.75" style="103"/>
    <col min="9469" max="9469" width="29.75" style="103" customWidth="1"/>
    <col min="9470" max="9470" width="17" style="103" customWidth="1"/>
    <col min="9471" max="9471" width="37" style="103" customWidth="1"/>
    <col min="9472" max="9472" width="17.375" style="103" customWidth="1"/>
    <col min="9473" max="9722" width="9" style="103" customWidth="1"/>
    <col min="9723" max="9723" width="29.625" style="103" customWidth="1"/>
    <col min="9724" max="9724" width="12.75" style="103"/>
    <col min="9725" max="9725" width="29.75" style="103" customWidth="1"/>
    <col min="9726" max="9726" width="17" style="103" customWidth="1"/>
    <col min="9727" max="9727" width="37" style="103" customWidth="1"/>
    <col min="9728" max="9728" width="17.375" style="103" customWidth="1"/>
    <col min="9729" max="9978" width="9" style="103" customWidth="1"/>
    <col min="9979" max="9979" width="29.625" style="103" customWidth="1"/>
    <col min="9980" max="9980" width="12.75" style="103"/>
    <col min="9981" max="9981" width="29.75" style="103" customWidth="1"/>
    <col min="9982" max="9982" width="17" style="103" customWidth="1"/>
    <col min="9983" max="9983" width="37" style="103" customWidth="1"/>
    <col min="9984" max="9984" width="17.375" style="103" customWidth="1"/>
    <col min="9985" max="10234" width="9" style="103" customWidth="1"/>
    <col min="10235" max="10235" width="29.625" style="103" customWidth="1"/>
    <col min="10236" max="10236" width="12.75" style="103"/>
    <col min="10237" max="10237" width="29.75" style="103" customWidth="1"/>
    <col min="10238" max="10238" width="17" style="103" customWidth="1"/>
    <col min="10239" max="10239" width="37" style="103" customWidth="1"/>
    <col min="10240" max="10240" width="17.375" style="103" customWidth="1"/>
    <col min="10241" max="10490" width="9" style="103" customWidth="1"/>
    <col min="10491" max="10491" width="29.625" style="103" customWidth="1"/>
    <col min="10492" max="10492" width="12.75" style="103"/>
    <col min="10493" max="10493" width="29.75" style="103" customWidth="1"/>
    <col min="10494" max="10494" width="17" style="103" customWidth="1"/>
    <col min="10495" max="10495" width="37" style="103" customWidth="1"/>
    <col min="10496" max="10496" width="17.375" style="103" customWidth="1"/>
    <col min="10497" max="10746" width="9" style="103" customWidth="1"/>
    <col min="10747" max="10747" width="29.625" style="103" customWidth="1"/>
    <col min="10748" max="10748" width="12.75" style="103"/>
    <col min="10749" max="10749" width="29.75" style="103" customWidth="1"/>
    <col min="10750" max="10750" width="17" style="103" customWidth="1"/>
    <col min="10751" max="10751" width="37" style="103" customWidth="1"/>
    <col min="10752" max="10752" width="17.375" style="103" customWidth="1"/>
    <col min="10753" max="11002" width="9" style="103" customWidth="1"/>
    <col min="11003" max="11003" width="29.625" style="103" customWidth="1"/>
    <col min="11004" max="11004" width="12.75" style="103"/>
    <col min="11005" max="11005" width="29.75" style="103" customWidth="1"/>
    <col min="11006" max="11006" width="17" style="103" customWidth="1"/>
    <col min="11007" max="11007" width="37" style="103" customWidth="1"/>
    <col min="11008" max="11008" width="17.375" style="103" customWidth="1"/>
    <col min="11009" max="11258" width="9" style="103" customWidth="1"/>
    <col min="11259" max="11259" width="29.625" style="103" customWidth="1"/>
    <col min="11260" max="11260" width="12.75" style="103"/>
    <col min="11261" max="11261" width="29.75" style="103" customWidth="1"/>
    <col min="11262" max="11262" width="17" style="103" customWidth="1"/>
    <col min="11263" max="11263" width="37" style="103" customWidth="1"/>
    <col min="11264" max="11264" width="17.375" style="103" customWidth="1"/>
    <col min="11265" max="11514" width="9" style="103" customWidth="1"/>
    <col min="11515" max="11515" width="29.625" style="103" customWidth="1"/>
    <col min="11516" max="11516" width="12.75" style="103"/>
    <col min="11517" max="11517" width="29.75" style="103" customWidth="1"/>
    <col min="11518" max="11518" width="17" style="103" customWidth="1"/>
    <col min="11519" max="11519" width="37" style="103" customWidth="1"/>
    <col min="11520" max="11520" width="17.375" style="103" customWidth="1"/>
    <col min="11521" max="11770" width="9" style="103" customWidth="1"/>
    <col min="11771" max="11771" width="29.625" style="103" customWidth="1"/>
    <col min="11772" max="11772" width="12.75" style="103"/>
    <col min="11773" max="11773" width="29.75" style="103" customWidth="1"/>
    <col min="11774" max="11774" width="17" style="103" customWidth="1"/>
    <col min="11775" max="11775" width="37" style="103" customWidth="1"/>
    <col min="11776" max="11776" width="17.375" style="103" customWidth="1"/>
    <col min="11777" max="12026" width="9" style="103" customWidth="1"/>
    <col min="12027" max="12027" width="29.625" style="103" customWidth="1"/>
    <col min="12028" max="12028" width="12.75" style="103"/>
    <col min="12029" max="12029" width="29.75" style="103" customWidth="1"/>
    <col min="12030" max="12030" width="17" style="103" customWidth="1"/>
    <col min="12031" max="12031" width="37" style="103" customWidth="1"/>
    <col min="12032" max="12032" width="17.375" style="103" customWidth="1"/>
    <col min="12033" max="12282" width="9" style="103" customWidth="1"/>
    <col min="12283" max="12283" width="29.625" style="103" customWidth="1"/>
    <col min="12284" max="12284" width="12.75" style="103"/>
    <col min="12285" max="12285" width="29.75" style="103" customWidth="1"/>
    <col min="12286" max="12286" width="17" style="103" customWidth="1"/>
    <col min="12287" max="12287" width="37" style="103" customWidth="1"/>
    <col min="12288" max="12288" width="17.375" style="103" customWidth="1"/>
    <col min="12289" max="12538" width="9" style="103" customWidth="1"/>
    <col min="12539" max="12539" width="29.625" style="103" customWidth="1"/>
    <col min="12540" max="12540" width="12.75" style="103"/>
    <col min="12541" max="12541" width="29.75" style="103" customWidth="1"/>
    <col min="12542" max="12542" width="17" style="103" customWidth="1"/>
    <col min="12543" max="12543" width="37" style="103" customWidth="1"/>
    <col min="12544" max="12544" width="17.375" style="103" customWidth="1"/>
    <col min="12545" max="12794" width="9" style="103" customWidth="1"/>
    <col min="12795" max="12795" width="29.625" style="103" customWidth="1"/>
    <col min="12796" max="12796" width="12.75" style="103"/>
    <col min="12797" max="12797" width="29.75" style="103" customWidth="1"/>
    <col min="12798" max="12798" width="17" style="103" customWidth="1"/>
    <col min="12799" max="12799" width="37" style="103" customWidth="1"/>
    <col min="12800" max="12800" width="17.375" style="103" customWidth="1"/>
    <col min="12801" max="13050" width="9" style="103" customWidth="1"/>
    <col min="13051" max="13051" width="29.625" style="103" customWidth="1"/>
    <col min="13052" max="13052" width="12.75" style="103"/>
    <col min="13053" max="13053" width="29.75" style="103" customWidth="1"/>
    <col min="13054" max="13054" width="17" style="103" customWidth="1"/>
    <col min="13055" max="13055" width="37" style="103" customWidth="1"/>
    <col min="13056" max="13056" width="17.375" style="103" customWidth="1"/>
    <col min="13057" max="13306" width="9" style="103" customWidth="1"/>
    <col min="13307" max="13307" width="29.625" style="103" customWidth="1"/>
    <col min="13308" max="13308" width="12.75" style="103"/>
    <col min="13309" max="13309" width="29.75" style="103" customWidth="1"/>
    <col min="13310" max="13310" width="17" style="103" customWidth="1"/>
    <col min="13311" max="13311" width="37" style="103" customWidth="1"/>
    <col min="13312" max="13312" width="17.375" style="103" customWidth="1"/>
    <col min="13313" max="13562" width="9" style="103" customWidth="1"/>
    <col min="13563" max="13563" width="29.625" style="103" customWidth="1"/>
    <col min="13564" max="13564" width="12.75" style="103"/>
    <col min="13565" max="13565" width="29.75" style="103" customWidth="1"/>
    <col min="13566" max="13566" width="17" style="103" customWidth="1"/>
    <col min="13567" max="13567" width="37" style="103" customWidth="1"/>
    <col min="13568" max="13568" width="17.375" style="103" customWidth="1"/>
    <col min="13569" max="13818" width="9" style="103" customWidth="1"/>
    <col min="13819" max="13819" width="29.625" style="103" customWidth="1"/>
    <col min="13820" max="13820" width="12.75" style="103"/>
    <col min="13821" max="13821" width="29.75" style="103" customWidth="1"/>
    <col min="13822" max="13822" width="17" style="103" customWidth="1"/>
    <col min="13823" max="13823" width="37" style="103" customWidth="1"/>
    <col min="13824" max="13824" width="17.375" style="103" customWidth="1"/>
    <col min="13825" max="14074" width="9" style="103" customWidth="1"/>
    <col min="14075" max="14075" width="29.625" style="103" customWidth="1"/>
    <col min="14076" max="14076" width="12.75" style="103"/>
    <col min="14077" max="14077" width="29.75" style="103" customWidth="1"/>
    <col min="14078" max="14078" width="17" style="103" customWidth="1"/>
    <col min="14079" max="14079" width="37" style="103" customWidth="1"/>
    <col min="14080" max="14080" width="17.375" style="103" customWidth="1"/>
    <col min="14081" max="14330" width="9" style="103" customWidth="1"/>
    <col min="14331" max="14331" width="29.625" style="103" customWidth="1"/>
    <col min="14332" max="14332" width="12.75" style="103"/>
    <col min="14333" max="14333" width="29.75" style="103" customWidth="1"/>
    <col min="14334" max="14334" width="17" style="103" customWidth="1"/>
    <col min="14335" max="14335" width="37" style="103" customWidth="1"/>
    <col min="14336" max="14336" width="17.375" style="103" customWidth="1"/>
    <col min="14337" max="14586" width="9" style="103" customWidth="1"/>
    <col min="14587" max="14587" width="29.625" style="103" customWidth="1"/>
    <col min="14588" max="14588" width="12.75" style="103"/>
    <col min="14589" max="14589" width="29.75" style="103" customWidth="1"/>
    <col min="14590" max="14590" width="17" style="103" customWidth="1"/>
    <col min="14591" max="14591" width="37" style="103" customWidth="1"/>
    <col min="14592" max="14592" width="17.375" style="103" customWidth="1"/>
    <col min="14593" max="14842" width="9" style="103" customWidth="1"/>
    <col min="14843" max="14843" width="29.625" style="103" customWidth="1"/>
    <col min="14844" max="14844" width="12.75" style="103"/>
    <col min="14845" max="14845" width="29.75" style="103" customWidth="1"/>
    <col min="14846" max="14846" width="17" style="103" customWidth="1"/>
    <col min="14847" max="14847" width="37" style="103" customWidth="1"/>
    <col min="14848" max="14848" width="17.375" style="103" customWidth="1"/>
    <col min="14849" max="15098" width="9" style="103" customWidth="1"/>
    <col min="15099" max="15099" width="29.625" style="103" customWidth="1"/>
    <col min="15100" max="15100" width="12.75" style="103"/>
    <col min="15101" max="15101" width="29.75" style="103" customWidth="1"/>
    <col min="15102" max="15102" width="17" style="103" customWidth="1"/>
    <col min="15103" max="15103" width="37" style="103" customWidth="1"/>
    <col min="15104" max="15104" width="17.375" style="103" customWidth="1"/>
    <col min="15105" max="15354" width="9" style="103" customWidth="1"/>
    <col min="15355" max="15355" width="29.625" style="103" customWidth="1"/>
    <col min="15356" max="15356" width="12.75" style="103"/>
    <col min="15357" max="15357" width="29.75" style="103" customWidth="1"/>
    <col min="15358" max="15358" width="17" style="103" customWidth="1"/>
    <col min="15359" max="15359" width="37" style="103" customWidth="1"/>
    <col min="15360" max="15360" width="17.375" style="103" customWidth="1"/>
    <col min="15361" max="15610" width="9" style="103" customWidth="1"/>
    <col min="15611" max="15611" width="29.625" style="103" customWidth="1"/>
    <col min="15612" max="15612" width="12.75" style="103"/>
    <col min="15613" max="15613" width="29.75" style="103" customWidth="1"/>
    <col min="15614" max="15614" width="17" style="103" customWidth="1"/>
    <col min="15615" max="15615" width="37" style="103" customWidth="1"/>
    <col min="15616" max="15616" width="17.375" style="103" customWidth="1"/>
    <col min="15617" max="15866" width="9" style="103" customWidth="1"/>
    <col min="15867" max="15867" width="29.625" style="103" customWidth="1"/>
    <col min="15868" max="15868" width="12.75" style="103"/>
    <col min="15869" max="15869" width="29.75" style="103" customWidth="1"/>
    <col min="15870" max="15870" width="17" style="103" customWidth="1"/>
    <col min="15871" max="15871" width="37" style="103" customWidth="1"/>
    <col min="15872" max="15872" width="17.375" style="103" customWidth="1"/>
    <col min="15873" max="16122" width="9" style="103" customWidth="1"/>
    <col min="16123" max="16123" width="29.625" style="103" customWidth="1"/>
    <col min="16124" max="16124" width="12.75" style="103"/>
    <col min="16125" max="16125" width="29.75" style="103" customWidth="1"/>
    <col min="16126" max="16126" width="17" style="103" customWidth="1"/>
    <col min="16127" max="16127" width="37" style="103" customWidth="1"/>
    <col min="16128" max="16128" width="17.375" style="103" customWidth="1"/>
    <col min="16129" max="16378" width="9" style="103" customWidth="1"/>
    <col min="16379" max="16379" width="29.625" style="103" customWidth="1"/>
    <col min="16380" max="16384" width="12.75" style="103"/>
  </cols>
  <sheetData>
    <row r="1" ht="18.75" spans="1:4">
      <c r="A1" s="107" t="s">
        <v>1247</v>
      </c>
      <c r="B1" s="107"/>
      <c r="C1" s="108"/>
      <c r="D1" s="109"/>
    </row>
    <row r="2" ht="30" customHeight="1" spans="1:4">
      <c r="A2" s="74" t="s">
        <v>1248</v>
      </c>
      <c r="B2" s="74"/>
      <c r="C2" s="74"/>
      <c r="D2" s="74"/>
    </row>
    <row r="3" s="73" customFormat="1" ht="21.95" customHeight="1" spans="1:4">
      <c r="A3" s="110"/>
      <c r="B3" s="111"/>
      <c r="C3" s="112"/>
      <c r="D3" s="113" t="s">
        <v>78</v>
      </c>
    </row>
    <row r="4" s="73" customFormat="1" ht="24" customHeight="1" spans="1:4">
      <c r="A4" s="78" t="s">
        <v>702</v>
      </c>
      <c r="B4" s="80" t="s">
        <v>757</v>
      </c>
      <c r="C4" s="80" t="s">
        <v>217</v>
      </c>
      <c r="D4" s="81" t="s">
        <v>757</v>
      </c>
    </row>
    <row r="5" s="73" customFormat="1" ht="24" customHeight="1" spans="1:4">
      <c r="A5" s="114" t="s">
        <v>159</v>
      </c>
      <c r="B5" s="83">
        <f>B6+B18</f>
        <v>8626</v>
      </c>
      <c r="C5" s="115" t="s">
        <v>159</v>
      </c>
      <c r="D5" s="85">
        <f>B5</f>
        <v>8626</v>
      </c>
    </row>
    <row r="6" s="73" customFormat="1" ht="24" customHeight="1" spans="1:4">
      <c r="A6" s="116" t="s">
        <v>160</v>
      </c>
      <c r="B6" s="83">
        <f>B7+B8</f>
        <v>8000</v>
      </c>
      <c r="C6" s="117" t="s">
        <v>161</v>
      </c>
      <c r="D6" s="85">
        <f>SUM(D7,D10,D13,D16)</f>
        <v>626</v>
      </c>
    </row>
    <row r="7" s="73" customFormat="1" ht="20.1" customHeight="1" spans="1:5">
      <c r="A7" s="118" t="s">
        <v>988</v>
      </c>
      <c r="B7" s="83">
        <v>8000</v>
      </c>
      <c r="C7" s="119" t="s">
        <v>989</v>
      </c>
      <c r="D7" s="85">
        <f>SUM(D8:D8)</f>
        <v>626</v>
      </c>
      <c r="E7" s="120"/>
    </row>
    <row r="8" s="73" customFormat="1" ht="20.1" customHeight="1" spans="1:5">
      <c r="A8" s="118"/>
      <c r="B8" s="83"/>
      <c r="C8" s="121" t="s">
        <v>1249</v>
      </c>
      <c r="D8" s="91">
        <v>626</v>
      </c>
      <c r="E8" s="120"/>
    </row>
    <row r="9" s="73" customFormat="1" ht="20.1" customHeight="1" spans="1:4">
      <c r="A9" s="118"/>
      <c r="B9" s="83"/>
      <c r="C9" s="122"/>
      <c r="D9" s="123"/>
    </row>
    <row r="10" s="73" customFormat="1" ht="20.1" customHeight="1" spans="1:4">
      <c r="A10" s="118"/>
      <c r="B10" s="83"/>
      <c r="C10" s="119"/>
      <c r="D10" s="85"/>
    </row>
    <row r="11" s="73" customFormat="1" ht="20.1" customHeight="1" spans="1:6">
      <c r="A11" s="124"/>
      <c r="B11" s="125"/>
      <c r="C11" s="121"/>
      <c r="D11" s="91"/>
      <c r="E11" s="120"/>
      <c r="F11" s="126"/>
    </row>
    <row r="12" s="73" customFormat="1" ht="20.1" customHeight="1" spans="1:6">
      <c r="A12" s="127"/>
      <c r="B12" s="125"/>
      <c r="C12" s="121"/>
      <c r="D12" s="91"/>
      <c r="F12" s="126"/>
    </row>
    <row r="13" s="73" customFormat="1" ht="20.1" customHeight="1" spans="1:6">
      <c r="A13" s="127"/>
      <c r="B13" s="125"/>
      <c r="C13" s="119"/>
      <c r="D13" s="85"/>
      <c r="F13" s="126"/>
    </row>
    <row r="14" s="73" customFormat="1" ht="20.1" customHeight="1" spans="1:6">
      <c r="A14" s="128"/>
      <c r="B14" s="129"/>
      <c r="C14" s="121"/>
      <c r="D14" s="91"/>
      <c r="F14" s="126"/>
    </row>
    <row r="15" s="73" customFormat="1" ht="20.1" customHeight="1" spans="1:4">
      <c r="A15" s="128"/>
      <c r="B15" s="129"/>
      <c r="C15" s="121"/>
      <c r="D15" s="91"/>
    </row>
    <row r="16" s="73" customFormat="1" ht="20.1" customHeight="1" spans="1:4">
      <c r="A16" s="130"/>
      <c r="B16" s="125"/>
      <c r="C16" s="119"/>
      <c r="D16" s="85"/>
    </row>
    <row r="17" s="73" customFormat="1" ht="20.1" customHeight="1" spans="1:4">
      <c r="A17" s="130"/>
      <c r="B17" s="125"/>
      <c r="C17" s="121"/>
      <c r="D17" s="91"/>
    </row>
    <row r="18" s="73" customFormat="1" ht="20.1" customHeight="1" spans="1:5">
      <c r="A18" s="131" t="s">
        <v>195</v>
      </c>
      <c r="B18" s="132">
        <f>B19</f>
        <v>626</v>
      </c>
      <c r="C18" s="133" t="s">
        <v>196</v>
      </c>
      <c r="D18" s="85">
        <f>D19</f>
        <v>8000</v>
      </c>
      <c r="E18" s="134"/>
    </row>
    <row r="19" s="73" customFormat="1" ht="20.1" customHeight="1" spans="1:4">
      <c r="A19" s="135" t="s">
        <v>1250</v>
      </c>
      <c r="B19" s="136">
        <v>626</v>
      </c>
      <c r="C19" s="137" t="s">
        <v>1251</v>
      </c>
      <c r="D19" s="138">
        <v>8000</v>
      </c>
    </row>
    <row r="20" ht="35.1" customHeight="1" spans="1:4">
      <c r="A20" s="139" t="s">
        <v>1252</v>
      </c>
      <c r="B20" s="139"/>
      <c r="C20" s="139"/>
      <c r="D20" s="139"/>
    </row>
    <row r="21" ht="22.15" customHeight="1"/>
    <row r="22" ht="22.15" customHeight="1"/>
  </sheetData>
  <mergeCells count="3">
    <mergeCell ref="A1:B1"/>
    <mergeCell ref="A2:D2"/>
    <mergeCell ref="A20:D20"/>
  </mergeCells>
  <printOptions horizontalCentered="1"/>
  <pageMargins left="0.236220472440945" right="0.236220472440945" top="0.511811023622047" bottom="0.31496062992126" header="0.31496062992126" footer="0.31496062992126"/>
  <pageSetup paperSize="9" firstPageNumber="65" orientation="portrait" blackAndWhite="1" useFirstPageNumber="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7030A0"/>
  </sheetPr>
  <dimension ref="A1:D34"/>
  <sheetViews>
    <sheetView showZeros="0" workbookViewId="0">
      <selection activeCell="A3" sqref="A3:B3"/>
    </sheetView>
  </sheetViews>
  <sheetFormatPr defaultColWidth="9" defaultRowHeight="14.25" outlineLevelCol="3"/>
  <cols>
    <col min="1" max="1" width="39.625" style="71" customWidth="1"/>
    <col min="2" max="2" width="9.375" style="72" customWidth="1"/>
    <col min="3" max="3" width="40.125" style="72" customWidth="1"/>
    <col min="4" max="4" width="8" style="72" customWidth="1"/>
    <col min="5" max="6" width="9" style="72"/>
    <col min="7" max="7" width="31.625" style="72" customWidth="1"/>
    <col min="8" max="8" width="9" style="72"/>
    <col min="9" max="9" width="31.625" style="72" customWidth="1"/>
    <col min="10" max="256" width="9" style="72"/>
    <col min="257" max="257" width="42.5" style="72" customWidth="1"/>
    <col min="258" max="258" width="16.25" style="72" customWidth="1"/>
    <col min="259" max="259" width="40" style="72" customWidth="1"/>
    <col min="260" max="260" width="17.875" style="72" customWidth="1"/>
    <col min="261" max="262" width="9" style="72"/>
    <col min="263" max="263" width="31.625" style="72" customWidth="1"/>
    <col min="264" max="264" width="9" style="72"/>
    <col min="265" max="265" width="31.625" style="72" customWidth="1"/>
    <col min="266" max="512" width="9" style="72"/>
    <col min="513" max="513" width="42.5" style="72" customWidth="1"/>
    <col min="514" max="514" width="16.25" style="72" customWidth="1"/>
    <col min="515" max="515" width="40" style="72" customWidth="1"/>
    <col min="516" max="516" width="17.875" style="72" customWidth="1"/>
    <col min="517" max="518" width="9" style="72"/>
    <col min="519" max="519" width="31.625" style="72" customWidth="1"/>
    <col min="520" max="520" width="9" style="72"/>
    <col min="521" max="521" width="31.625" style="72" customWidth="1"/>
    <col min="522" max="768" width="9" style="72"/>
    <col min="769" max="769" width="42.5" style="72" customWidth="1"/>
    <col min="770" max="770" width="16.25" style="72" customWidth="1"/>
    <col min="771" max="771" width="40" style="72" customWidth="1"/>
    <col min="772" max="772" width="17.875" style="72" customWidth="1"/>
    <col min="773" max="774" width="9" style="72"/>
    <col min="775" max="775" width="31.625" style="72" customWidth="1"/>
    <col min="776" max="776" width="9" style="72"/>
    <col min="777" max="777" width="31.625" style="72" customWidth="1"/>
    <col min="778" max="1024" width="9" style="72"/>
    <col min="1025" max="1025" width="42.5" style="72" customWidth="1"/>
    <col min="1026" max="1026" width="16.25" style="72" customWidth="1"/>
    <col min="1027" max="1027" width="40" style="72" customWidth="1"/>
    <col min="1028" max="1028" width="17.875" style="72" customWidth="1"/>
    <col min="1029" max="1030" width="9" style="72"/>
    <col min="1031" max="1031" width="31.625" style="72" customWidth="1"/>
    <col min="1032" max="1032" width="9" style="72"/>
    <col min="1033" max="1033" width="31.625" style="72" customWidth="1"/>
    <col min="1034" max="1280" width="9" style="72"/>
    <col min="1281" max="1281" width="42.5" style="72" customWidth="1"/>
    <col min="1282" max="1282" width="16.25" style="72" customWidth="1"/>
    <col min="1283" max="1283" width="40" style="72" customWidth="1"/>
    <col min="1284" max="1284" width="17.875" style="72" customWidth="1"/>
    <col min="1285" max="1286" width="9" style="72"/>
    <col min="1287" max="1287" width="31.625" style="72" customWidth="1"/>
    <col min="1288" max="1288" width="9" style="72"/>
    <col min="1289" max="1289" width="31.625" style="72" customWidth="1"/>
    <col min="1290" max="1536" width="9" style="72"/>
    <col min="1537" max="1537" width="42.5" style="72" customWidth="1"/>
    <col min="1538" max="1538" width="16.25" style="72" customWidth="1"/>
    <col min="1539" max="1539" width="40" style="72" customWidth="1"/>
    <col min="1540" max="1540" width="17.875" style="72" customWidth="1"/>
    <col min="1541" max="1542" width="9" style="72"/>
    <col min="1543" max="1543" width="31.625" style="72" customWidth="1"/>
    <col min="1544" max="1544" width="9" style="72"/>
    <col min="1545" max="1545" width="31.625" style="72" customWidth="1"/>
    <col min="1546" max="1792" width="9" style="72"/>
    <col min="1793" max="1793" width="42.5" style="72" customWidth="1"/>
    <col min="1794" max="1794" width="16.25" style="72" customWidth="1"/>
    <col min="1795" max="1795" width="40" style="72" customWidth="1"/>
    <col min="1796" max="1796" width="17.875" style="72" customWidth="1"/>
    <col min="1797" max="1798" width="9" style="72"/>
    <col min="1799" max="1799" width="31.625" style="72" customWidth="1"/>
    <col min="1800" max="1800" width="9" style="72"/>
    <col min="1801" max="1801" width="31.625" style="72" customWidth="1"/>
    <col min="1802" max="2048" width="9" style="72"/>
    <col min="2049" max="2049" width="42.5" style="72" customWidth="1"/>
    <col min="2050" max="2050" width="16.25" style="72" customWidth="1"/>
    <col min="2051" max="2051" width="40" style="72" customWidth="1"/>
    <col min="2052" max="2052" width="17.875" style="72" customWidth="1"/>
    <col min="2053" max="2054" width="9" style="72"/>
    <col min="2055" max="2055" width="31.625" style="72" customWidth="1"/>
    <col min="2056" max="2056" width="9" style="72"/>
    <col min="2057" max="2057" width="31.625" style="72" customWidth="1"/>
    <col min="2058" max="2304" width="9" style="72"/>
    <col min="2305" max="2305" width="42.5" style="72" customWidth="1"/>
    <col min="2306" max="2306" width="16.25" style="72" customWidth="1"/>
    <col min="2307" max="2307" width="40" style="72" customWidth="1"/>
    <col min="2308" max="2308" width="17.875" style="72" customWidth="1"/>
    <col min="2309" max="2310" width="9" style="72"/>
    <col min="2311" max="2311" width="31.625" style="72" customWidth="1"/>
    <col min="2312" max="2312" width="9" style="72"/>
    <col min="2313" max="2313" width="31.625" style="72" customWidth="1"/>
    <col min="2314" max="2560" width="9" style="72"/>
    <col min="2561" max="2561" width="42.5" style="72" customWidth="1"/>
    <col min="2562" max="2562" width="16.25" style="72" customWidth="1"/>
    <col min="2563" max="2563" width="40" style="72" customWidth="1"/>
    <col min="2564" max="2564" width="17.875" style="72" customWidth="1"/>
    <col min="2565" max="2566" width="9" style="72"/>
    <col min="2567" max="2567" width="31.625" style="72" customWidth="1"/>
    <col min="2568" max="2568" width="9" style="72"/>
    <col min="2569" max="2569" width="31.625" style="72" customWidth="1"/>
    <col min="2570" max="2816" width="9" style="72"/>
    <col min="2817" max="2817" width="42.5" style="72" customWidth="1"/>
    <col min="2818" max="2818" width="16.25" style="72" customWidth="1"/>
    <col min="2819" max="2819" width="40" style="72" customWidth="1"/>
    <col min="2820" max="2820" width="17.875" style="72" customWidth="1"/>
    <col min="2821" max="2822" width="9" style="72"/>
    <col min="2823" max="2823" width="31.625" style="72" customWidth="1"/>
    <col min="2824" max="2824" width="9" style="72"/>
    <col min="2825" max="2825" width="31.625" style="72" customWidth="1"/>
    <col min="2826" max="3072" width="9" style="72"/>
    <col min="3073" max="3073" width="42.5" style="72" customWidth="1"/>
    <col min="3074" max="3074" width="16.25" style="72" customWidth="1"/>
    <col min="3075" max="3075" width="40" style="72" customWidth="1"/>
    <col min="3076" max="3076" width="17.875" style="72" customWidth="1"/>
    <col min="3077" max="3078" width="9" style="72"/>
    <col min="3079" max="3079" width="31.625" style="72" customWidth="1"/>
    <col min="3080" max="3080" width="9" style="72"/>
    <col min="3081" max="3081" width="31.625" style="72" customWidth="1"/>
    <col min="3082" max="3328" width="9" style="72"/>
    <col min="3329" max="3329" width="42.5" style="72" customWidth="1"/>
    <col min="3330" max="3330" width="16.25" style="72" customWidth="1"/>
    <col min="3331" max="3331" width="40" style="72" customWidth="1"/>
    <col min="3332" max="3332" width="17.875" style="72" customWidth="1"/>
    <col min="3333" max="3334" width="9" style="72"/>
    <col min="3335" max="3335" width="31.625" style="72" customWidth="1"/>
    <col min="3336" max="3336" width="9" style="72"/>
    <col min="3337" max="3337" width="31.625" style="72" customWidth="1"/>
    <col min="3338" max="3584" width="9" style="72"/>
    <col min="3585" max="3585" width="42.5" style="72" customWidth="1"/>
    <col min="3586" max="3586" width="16.25" style="72" customWidth="1"/>
    <col min="3587" max="3587" width="40" style="72" customWidth="1"/>
    <col min="3588" max="3588" width="17.875" style="72" customWidth="1"/>
    <col min="3589" max="3590" width="9" style="72"/>
    <col min="3591" max="3591" width="31.625" style="72" customWidth="1"/>
    <col min="3592" max="3592" width="9" style="72"/>
    <col min="3593" max="3593" width="31.625" style="72" customWidth="1"/>
    <col min="3594" max="3840" width="9" style="72"/>
    <col min="3841" max="3841" width="42.5" style="72" customWidth="1"/>
    <col min="3842" max="3842" width="16.25" style="72" customWidth="1"/>
    <col min="3843" max="3843" width="40" style="72" customWidth="1"/>
    <col min="3844" max="3844" width="17.875" style="72" customWidth="1"/>
    <col min="3845" max="3846" width="9" style="72"/>
    <col min="3847" max="3847" width="31.625" style="72" customWidth="1"/>
    <col min="3848" max="3848" width="9" style="72"/>
    <col min="3849" max="3849" width="31.625" style="72" customWidth="1"/>
    <col min="3850" max="4096" width="9" style="72"/>
    <col min="4097" max="4097" width="42.5" style="72" customWidth="1"/>
    <col min="4098" max="4098" width="16.25" style="72" customWidth="1"/>
    <col min="4099" max="4099" width="40" style="72" customWidth="1"/>
    <col min="4100" max="4100" width="17.875" style="72" customWidth="1"/>
    <col min="4101" max="4102" width="9" style="72"/>
    <col min="4103" max="4103" width="31.625" style="72" customWidth="1"/>
    <col min="4104" max="4104" width="9" style="72"/>
    <col min="4105" max="4105" width="31.625" style="72" customWidth="1"/>
    <col min="4106" max="4352" width="9" style="72"/>
    <col min="4353" max="4353" width="42.5" style="72" customWidth="1"/>
    <col min="4354" max="4354" width="16.25" style="72" customWidth="1"/>
    <col min="4355" max="4355" width="40" style="72" customWidth="1"/>
    <col min="4356" max="4356" width="17.875" style="72" customWidth="1"/>
    <col min="4357" max="4358" width="9" style="72"/>
    <col min="4359" max="4359" width="31.625" style="72" customWidth="1"/>
    <col min="4360" max="4360" width="9" style="72"/>
    <col min="4361" max="4361" width="31.625" style="72" customWidth="1"/>
    <col min="4362" max="4608" width="9" style="72"/>
    <col min="4609" max="4609" width="42.5" style="72" customWidth="1"/>
    <col min="4610" max="4610" width="16.25" style="72" customWidth="1"/>
    <col min="4611" max="4611" width="40" style="72" customWidth="1"/>
    <col min="4612" max="4612" width="17.875" style="72" customWidth="1"/>
    <col min="4613" max="4614" width="9" style="72"/>
    <col min="4615" max="4615" width="31.625" style="72" customWidth="1"/>
    <col min="4616" max="4616" width="9" style="72"/>
    <col min="4617" max="4617" width="31.625" style="72" customWidth="1"/>
    <col min="4618" max="4864" width="9" style="72"/>
    <col min="4865" max="4865" width="42.5" style="72" customWidth="1"/>
    <col min="4866" max="4866" width="16.25" style="72" customWidth="1"/>
    <col min="4867" max="4867" width="40" style="72" customWidth="1"/>
    <col min="4868" max="4868" width="17.875" style="72" customWidth="1"/>
    <col min="4869" max="4870" width="9" style="72"/>
    <col min="4871" max="4871" width="31.625" style="72" customWidth="1"/>
    <col min="4872" max="4872" width="9" style="72"/>
    <col min="4873" max="4873" width="31.625" style="72" customWidth="1"/>
    <col min="4874" max="5120" width="9" style="72"/>
    <col min="5121" max="5121" width="42.5" style="72" customWidth="1"/>
    <col min="5122" max="5122" width="16.25" style="72" customWidth="1"/>
    <col min="5123" max="5123" width="40" style="72" customWidth="1"/>
    <col min="5124" max="5124" width="17.875" style="72" customWidth="1"/>
    <col min="5125" max="5126" width="9" style="72"/>
    <col min="5127" max="5127" width="31.625" style="72" customWidth="1"/>
    <col min="5128" max="5128" width="9" style="72"/>
    <col min="5129" max="5129" width="31.625" style="72" customWidth="1"/>
    <col min="5130" max="5376" width="9" style="72"/>
    <col min="5377" max="5377" width="42.5" style="72" customWidth="1"/>
    <col min="5378" max="5378" width="16.25" style="72" customWidth="1"/>
    <col min="5379" max="5379" width="40" style="72" customWidth="1"/>
    <col min="5380" max="5380" width="17.875" style="72" customWidth="1"/>
    <col min="5381" max="5382" width="9" style="72"/>
    <col min="5383" max="5383" width="31.625" style="72" customWidth="1"/>
    <col min="5384" max="5384" width="9" style="72"/>
    <col min="5385" max="5385" width="31.625" style="72" customWidth="1"/>
    <col min="5386" max="5632" width="9" style="72"/>
    <col min="5633" max="5633" width="42.5" style="72" customWidth="1"/>
    <col min="5634" max="5634" width="16.25" style="72" customWidth="1"/>
    <col min="5635" max="5635" width="40" style="72" customWidth="1"/>
    <col min="5636" max="5636" width="17.875" style="72" customWidth="1"/>
    <col min="5637" max="5638" width="9" style="72"/>
    <col min="5639" max="5639" width="31.625" style="72" customWidth="1"/>
    <col min="5640" max="5640" width="9" style="72"/>
    <col min="5641" max="5641" width="31.625" style="72" customWidth="1"/>
    <col min="5642" max="5888" width="9" style="72"/>
    <col min="5889" max="5889" width="42.5" style="72" customWidth="1"/>
    <col min="5890" max="5890" width="16.25" style="72" customWidth="1"/>
    <col min="5891" max="5891" width="40" style="72" customWidth="1"/>
    <col min="5892" max="5892" width="17.875" style="72" customWidth="1"/>
    <col min="5893" max="5894" width="9" style="72"/>
    <col min="5895" max="5895" width="31.625" style="72" customWidth="1"/>
    <col min="5896" max="5896" width="9" style="72"/>
    <col min="5897" max="5897" width="31.625" style="72" customWidth="1"/>
    <col min="5898" max="6144" width="9" style="72"/>
    <col min="6145" max="6145" width="42.5" style="72" customWidth="1"/>
    <col min="6146" max="6146" width="16.25" style="72" customWidth="1"/>
    <col min="6147" max="6147" width="40" style="72" customWidth="1"/>
    <col min="6148" max="6148" width="17.875" style="72" customWidth="1"/>
    <col min="6149" max="6150" width="9" style="72"/>
    <col min="6151" max="6151" width="31.625" style="72" customWidth="1"/>
    <col min="6152" max="6152" width="9" style="72"/>
    <col min="6153" max="6153" width="31.625" style="72" customWidth="1"/>
    <col min="6154" max="6400" width="9" style="72"/>
    <col min="6401" max="6401" width="42.5" style="72" customWidth="1"/>
    <col min="6402" max="6402" width="16.25" style="72" customWidth="1"/>
    <col min="6403" max="6403" width="40" style="72" customWidth="1"/>
    <col min="6404" max="6404" width="17.875" style="72" customWidth="1"/>
    <col min="6405" max="6406" width="9" style="72"/>
    <col min="6407" max="6407" width="31.625" style="72" customWidth="1"/>
    <col min="6408" max="6408" width="9" style="72"/>
    <col min="6409" max="6409" width="31.625" style="72" customWidth="1"/>
    <col min="6410" max="6656" width="9" style="72"/>
    <col min="6657" max="6657" width="42.5" style="72" customWidth="1"/>
    <col min="6658" max="6658" width="16.25" style="72" customWidth="1"/>
    <col min="6659" max="6659" width="40" style="72" customWidth="1"/>
    <col min="6660" max="6660" width="17.875" style="72" customWidth="1"/>
    <col min="6661" max="6662" width="9" style="72"/>
    <col min="6663" max="6663" width="31.625" style="72" customWidth="1"/>
    <col min="6664" max="6664" width="9" style="72"/>
    <col min="6665" max="6665" width="31.625" style="72" customWidth="1"/>
    <col min="6666" max="6912" width="9" style="72"/>
    <col min="6913" max="6913" width="42.5" style="72" customWidth="1"/>
    <col min="6914" max="6914" width="16.25" style="72" customWidth="1"/>
    <col min="6915" max="6915" width="40" style="72" customWidth="1"/>
    <col min="6916" max="6916" width="17.875" style="72" customWidth="1"/>
    <col min="6917" max="6918" width="9" style="72"/>
    <col min="6919" max="6919" width="31.625" style="72" customWidth="1"/>
    <col min="6920" max="6920" width="9" style="72"/>
    <col min="6921" max="6921" width="31.625" style="72" customWidth="1"/>
    <col min="6922" max="7168" width="9" style="72"/>
    <col min="7169" max="7169" width="42.5" style="72" customWidth="1"/>
    <col min="7170" max="7170" width="16.25" style="72" customWidth="1"/>
    <col min="7171" max="7171" width="40" style="72" customWidth="1"/>
    <col min="7172" max="7172" width="17.875" style="72" customWidth="1"/>
    <col min="7173" max="7174" width="9" style="72"/>
    <col min="7175" max="7175" width="31.625" style="72" customWidth="1"/>
    <col min="7176" max="7176" width="9" style="72"/>
    <col min="7177" max="7177" width="31.625" style="72" customWidth="1"/>
    <col min="7178" max="7424" width="9" style="72"/>
    <col min="7425" max="7425" width="42.5" style="72" customWidth="1"/>
    <col min="7426" max="7426" width="16.25" style="72" customWidth="1"/>
    <col min="7427" max="7427" width="40" style="72" customWidth="1"/>
    <col min="7428" max="7428" width="17.875" style="72" customWidth="1"/>
    <col min="7429" max="7430" width="9" style="72"/>
    <col min="7431" max="7431" width="31.625" style="72" customWidth="1"/>
    <col min="7432" max="7432" width="9" style="72"/>
    <col min="7433" max="7433" width="31.625" style="72" customWidth="1"/>
    <col min="7434" max="7680" width="9" style="72"/>
    <col min="7681" max="7681" width="42.5" style="72" customWidth="1"/>
    <col min="7682" max="7682" width="16.25" style="72" customWidth="1"/>
    <col min="7683" max="7683" width="40" style="72" customWidth="1"/>
    <col min="7684" max="7684" width="17.875" style="72" customWidth="1"/>
    <col min="7685" max="7686" width="9" style="72"/>
    <col min="7687" max="7687" width="31.625" style="72" customWidth="1"/>
    <col min="7688" max="7688" width="9" style="72"/>
    <col min="7689" max="7689" width="31.625" style="72" customWidth="1"/>
    <col min="7690" max="7936" width="9" style="72"/>
    <col min="7937" max="7937" width="42.5" style="72" customWidth="1"/>
    <col min="7938" max="7938" width="16.25" style="72" customWidth="1"/>
    <col min="7939" max="7939" width="40" style="72" customWidth="1"/>
    <col min="7940" max="7940" width="17.875" style="72" customWidth="1"/>
    <col min="7941" max="7942" width="9" style="72"/>
    <col min="7943" max="7943" width="31.625" style="72" customWidth="1"/>
    <col min="7944" max="7944" width="9" style="72"/>
    <col min="7945" max="7945" width="31.625" style="72" customWidth="1"/>
    <col min="7946" max="8192" width="9" style="72"/>
    <col min="8193" max="8193" width="42.5" style="72" customWidth="1"/>
    <col min="8194" max="8194" width="16.25" style="72" customWidth="1"/>
    <col min="8195" max="8195" width="40" style="72" customWidth="1"/>
    <col min="8196" max="8196" width="17.875" style="72" customWidth="1"/>
    <col min="8197" max="8198" width="9" style="72"/>
    <col min="8199" max="8199" width="31.625" style="72" customWidth="1"/>
    <col min="8200" max="8200" width="9" style="72"/>
    <col min="8201" max="8201" width="31.625" style="72" customWidth="1"/>
    <col min="8202" max="8448" width="9" style="72"/>
    <col min="8449" max="8449" width="42.5" style="72" customWidth="1"/>
    <col min="8450" max="8450" width="16.25" style="72" customWidth="1"/>
    <col min="8451" max="8451" width="40" style="72" customWidth="1"/>
    <col min="8452" max="8452" width="17.875" style="72" customWidth="1"/>
    <col min="8453" max="8454" width="9" style="72"/>
    <col min="8455" max="8455" width="31.625" style="72" customWidth="1"/>
    <col min="8456" max="8456" width="9" style="72"/>
    <col min="8457" max="8457" width="31.625" style="72" customWidth="1"/>
    <col min="8458" max="8704" width="9" style="72"/>
    <col min="8705" max="8705" width="42.5" style="72" customWidth="1"/>
    <col min="8706" max="8706" width="16.25" style="72" customWidth="1"/>
    <col min="8707" max="8707" width="40" style="72" customWidth="1"/>
    <col min="8708" max="8708" width="17.875" style="72" customWidth="1"/>
    <col min="8709" max="8710" width="9" style="72"/>
    <col min="8711" max="8711" width="31.625" style="72" customWidth="1"/>
    <col min="8712" max="8712" width="9" style="72"/>
    <col min="8713" max="8713" width="31.625" style="72" customWidth="1"/>
    <col min="8714" max="8960" width="9" style="72"/>
    <col min="8961" max="8961" width="42.5" style="72" customWidth="1"/>
    <col min="8962" max="8962" width="16.25" style="72" customWidth="1"/>
    <col min="8963" max="8963" width="40" style="72" customWidth="1"/>
    <col min="8964" max="8964" width="17.875" style="72" customWidth="1"/>
    <col min="8965" max="8966" width="9" style="72"/>
    <col min="8967" max="8967" width="31.625" style="72" customWidth="1"/>
    <col min="8968" max="8968" width="9" style="72"/>
    <col min="8969" max="8969" width="31.625" style="72" customWidth="1"/>
    <col min="8970" max="9216" width="9" style="72"/>
    <col min="9217" max="9217" width="42.5" style="72" customWidth="1"/>
    <col min="9218" max="9218" width="16.25" style="72" customWidth="1"/>
    <col min="9219" max="9219" width="40" style="72" customWidth="1"/>
    <col min="9220" max="9220" width="17.875" style="72" customWidth="1"/>
    <col min="9221" max="9222" width="9" style="72"/>
    <col min="9223" max="9223" width="31.625" style="72" customWidth="1"/>
    <col min="9224" max="9224" width="9" style="72"/>
    <col min="9225" max="9225" width="31.625" style="72" customWidth="1"/>
    <col min="9226" max="9472" width="9" style="72"/>
    <col min="9473" max="9473" width="42.5" style="72" customWidth="1"/>
    <col min="9474" max="9474" width="16.25" style="72" customWidth="1"/>
    <col min="9475" max="9475" width="40" style="72" customWidth="1"/>
    <col min="9476" max="9476" width="17.875" style="72" customWidth="1"/>
    <col min="9477" max="9478" width="9" style="72"/>
    <col min="9479" max="9479" width="31.625" style="72" customWidth="1"/>
    <col min="9480" max="9480" width="9" style="72"/>
    <col min="9481" max="9481" width="31.625" style="72" customWidth="1"/>
    <col min="9482" max="9728" width="9" style="72"/>
    <col min="9729" max="9729" width="42.5" style="72" customWidth="1"/>
    <col min="9730" max="9730" width="16.25" style="72" customWidth="1"/>
    <col min="9731" max="9731" width="40" style="72" customWidth="1"/>
    <col min="9732" max="9732" width="17.875" style="72" customWidth="1"/>
    <col min="9733" max="9734" width="9" style="72"/>
    <col min="9735" max="9735" width="31.625" style="72" customWidth="1"/>
    <col min="9736" max="9736" width="9" style="72"/>
    <col min="9737" max="9737" width="31.625" style="72" customWidth="1"/>
    <col min="9738" max="9984" width="9" style="72"/>
    <col min="9985" max="9985" width="42.5" style="72" customWidth="1"/>
    <col min="9986" max="9986" width="16.25" style="72" customWidth="1"/>
    <col min="9987" max="9987" width="40" style="72" customWidth="1"/>
    <col min="9988" max="9988" width="17.875" style="72" customWidth="1"/>
    <col min="9989" max="9990" width="9" style="72"/>
    <col min="9991" max="9991" width="31.625" style="72" customWidth="1"/>
    <col min="9992" max="9992" width="9" style="72"/>
    <col min="9993" max="9993" width="31.625" style="72" customWidth="1"/>
    <col min="9994" max="10240" width="9" style="72"/>
    <col min="10241" max="10241" width="42.5" style="72" customWidth="1"/>
    <col min="10242" max="10242" width="16.25" style="72" customWidth="1"/>
    <col min="10243" max="10243" width="40" style="72" customWidth="1"/>
    <col min="10244" max="10244" width="17.875" style="72" customWidth="1"/>
    <col min="10245" max="10246" width="9" style="72"/>
    <col min="10247" max="10247" width="31.625" style="72" customWidth="1"/>
    <col min="10248" max="10248" width="9" style="72"/>
    <col min="10249" max="10249" width="31.625" style="72" customWidth="1"/>
    <col min="10250" max="10496" width="9" style="72"/>
    <col min="10497" max="10497" width="42.5" style="72" customWidth="1"/>
    <col min="10498" max="10498" width="16.25" style="72" customWidth="1"/>
    <col min="10499" max="10499" width="40" style="72" customWidth="1"/>
    <col min="10500" max="10500" width="17.875" style="72" customWidth="1"/>
    <col min="10501" max="10502" width="9" style="72"/>
    <col min="10503" max="10503" width="31.625" style="72" customWidth="1"/>
    <col min="10504" max="10504" width="9" style="72"/>
    <col min="10505" max="10505" width="31.625" style="72" customWidth="1"/>
    <col min="10506" max="10752" width="9" style="72"/>
    <col min="10753" max="10753" width="42.5" style="72" customWidth="1"/>
    <col min="10754" max="10754" width="16.25" style="72" customWidth="1"/>
    <col min="10755" max="10755" width="40" style="72" customWidth="1"/>
    <col min="10756" max="10756" width="17.875" style="72" customWidth="1"/>
    <col min="10757" max="10758" width="9" style="72"/>
    <col min="10759" max="10759" width="31.625" style="72" customWidth="1"/>
    <col min="10760" max="10760" width="9" style="72"/>
    <col min="10761" max="10761" width="31.625" style="72" customWidth="1"/>
    <col min="10762" max="11008" width="9" style="72"/>
    <col min="11009" max="11009" width="42.5" style="72" customWidth="1"/>
    <col min="11010" max="11010" width="16.25" style="72" customWidth="1"/>
    <col min="11011" max="11011" width="40" style="72" customWidth="1"/>
    <col min="11012" max="11012" width="17.875" style="72" customWidth="1"/>
    <col min="11013" max="11014" width="9" style="72"/>
    <col min="11015" max="11015" width="31.625" style="72" customWidth="1"/>
    <col min="11016" max="11016" width="9" style="72"/>
    <col min="11017" max="11017" width="31.625" style="72" customWidth="1"/>
    <col min="11018" max="11264" width="9" style="72"/>
    <col min="11265" max="11265" width="42.5" style="72" customWidth="1"/>
    <col min="11266" max="11266" width="16.25" style="72" customWidth="1"/>
    <col min="11267" max="11267" width="40" style="72" customWidth="1"/>
    <col min="11268" max="11268" width="17.875" style="72" customWidth="1"/>
    <col min="11269" max="11270" width="9" style="72"/>
    <col min="11271" max="11271" width="31.625" style="72" customWidth="1"/>
    <col min="11272" max="11272" width="9" style="72"/>
    <col min="11273" max="11273" width="31.625" style="72" customWidth="1"/>
    <col min="11274" max="11520" width="9" style="72"/>
    <col min="11521" max="11521" width="42.5" style="72" customWidth="1"/>
    <col min="11522" max="11522" width="16.25" style="72" customWidth="1"/>
    <col min="11523" max="11523" width="40" style="72" customWidth="1"/>
    <col min="11524" max="11524" width="17.875" style="72" customWidth="1"/>
    <col min="11525" max="11526" width="9" style="72"/>
    <col min="11527" max="11527" width="31.625" style="72" customWidth="1"/>
    <col min="11528" max="11528" width="9" style="72"/>
    <col min="11529" max="11529" width="31.625" style="72" customWidth="1"/>
    <col min="11530" max="11776" width="9" style="72"/>
    <col min="11777" max="11777" width="42.5" style="72" customWidth="1"/>
    <col min="11778" max="11778" width="16.25" style="72" customWidth="1"/>
    <col min="11779" max="11779" width="40" style="72" customWidth="1"/>
    <col min="11780" max="11780" width="17.875" style="72" customWidth="1"/>
    <col min="11781" max="11782" width="9" style="72"/>
    <col min="11783" max="11783" width="31.625" style="72" customWidth="1"/>
    <col min="11784" max="11784" width="9" style="72"/>
    <col min="11785" max="11785" width="31.625" style="72" customWidth="1"/>
    <col min="11786" max="12032" width="9" style="72"/>
    <col min="12033" max="12033" width="42.5" style="72" customWidth="1"/>
    <col min="12034" max="12034" width="16.25" style="72" customWidth="1"/>
    <col min="12035" max="12035" width="40" style="72" customWidth="1"/>
    <col min="12036" max="12036" width="17.875" style="72" customWidth="1"/>
    <col min="12037" max="12038" width="9" style="72"/>
    <col min="12039" max="12039" width="31.625" style="72" customWidth="1"/>
    <col min="12040" max="12040" width="9" style="72"/>
    <col min="12041" max="12041" width="31.625" style="72" customWidth="1"/>
    <col min="12042" max="12288" width="9" style="72"/>
    <col min="12289" max="12289" width="42.5" style="72" customWidth="1"/>
    <col min="12290" max="12290" width="16.25" style="72" customWidth="1"/>
    <col min="12291" max="12291" width="40" style="72" customWidth="1"/>
    <col min="12292" max="12292" width="17.875" style="72" customWidth="1"/>
    <col min="12293" max="12294" width="9" style="72"/>
    <col min="12295" max="12295" width="31.625" style="72" customWidth="1"/>
    <col min="12296" max="12296" width="9" style="72"/>
    <col min="12297" max="12297" width="31.625" style="72" customWidth="1"/>
    <col min="12298" max="12544" width="9" style="72"/>
    <col min="12545" max="12545" width="42.5" style="72" customWidth="1"/>
    <col min="12546" max="12546" width="16.25" style="72" customWidth="1"/>
    <col min="12547" max="12547" width="40" style="72" customWidth="1"/>
    <col min="12548" max="12548" width="17.875" style="72" customWidth="1"/>
    <col min="12549" max="12550" width="9" style="72"/>
    <col min="12551" max="12551" width="31.625" style="72" customWidth="1"/>
    <col min="12552" max="12552" width="9" style="72"/>
    <col min="12553" max="12553" width="31.625" style="72" customWidth="1"/>
    <col min="12554" max="12800" width="9" style="72"/>
    <col min="12801" max="12801" width="42.5" style="72" customWidth="1"/>
    <col min="12802" max="12802" width="16.25" style="72" customWidth="1"/>
    <col min="12803" max="12803" width="40" style="72" customWidth="1"/>
    <col min="12804" max="12804" width="17.875" style="72" customWidth="1"/>
    <col min="12805" max="12806" width="9" style="72"/>
    <col min="12807" max="12807" width="31.625" style="72" customWidth="1"/>
    <col min="12808" max="12808" width="9" style="72"/>
    <col min="12809" max="12809" width="31.625" style="72" customWidth="1"/>
    <col min="12810" max="13056" width="9" style="72"/>
    <col min="13057" max="13057" width="42.5" style="72" customWidth="1"/>
    <col min="13058" max="13058" width="16.25" style="72" customWidth="1"/>
    <col min="13059" max="13059" width="40" style="72" customWidth="1"/>
    <col min="13060" max="13060" width="17.875" style="72" customWidth="1"/>
    <col min="13061" max="13062" width="9" style="72"/>
    <col min="13063" max="13063" width="31.625" style="72" customWidth="1"/>
    <col min="13064" max="13064" width="9" style="72"/>
    <col min="13065" max="13065" width="31.625" style="72" customWidth="1"/>
    <col min="13066" max="13312" width="9" style="72"/>
    <col min="13313" max="13313" width="42.5" style="72" customWidth="1"/>
    <col min="13314" max="13314" width="16.25" style="72" customWidth="1"/>
    <col min="13315" max="13315" width="40" style="72" customWidth="1"/>
    <col min="13316" max="13316" width="17.875" style="72" customWidth="1"/>
    <col min="13317" max="13318" width="9" style="72"/>
    <col min="13319" max="13319" width="31.625" style="72" customWidth="1"/>
    <col min="13320" max="13320" width="9" style="72"/>
    <col min="13321" max="13321" width="31.625" style="72" customWidth="1"/>
    <col min="13322" max="13568" width="9" style="72"/>
    <col min="13569" max="13569" width="42.5" style="72" customWidth="1"/>
    <col min="13570" max="13570" width="16.25" style="72" customWidth="1"/>
    <col min="13571" max="13571" width="40" style="72" customWidth="1"/>
    <col min="13572" max="13572" width="17.875" style="72" customWidth="1"/>
    <col min="13573" max="13574" width="9" style="72"/>
    <col min="13575" max="13575" width="31.625" style="72" customWidth="1"/>
    <col min="13576" max="13576" width="9" style="72"/>
    <col min="13577" max="13577" width="31.625" style="72" customWidth="1"/>
    <col min="13578" max="13824" width="9" style="72"/>
    <col min="13825" max="13825" width="42.5" style="72" customWidth="1"/>
    <col min="13826" max="13826" width="16.25" style="72" customWidth="1"/>
    <col min="13827" max="13827" width="40" style="72" customWidth="1"/>
    <col min="13828" max="13828" width="17.875" style="72" customWidth="1"/>
    <col min="13829" max="13830" width="9" style="72"/>
    <col min="13831" max="13831" width="31.625" style="72" customWidth="1"/>
    <col min="13832" max="13832" width="9" style="72"/>
    <col min="13833" max="13833" width="31.625" style="72" customWidth="1"/>
    <col min="13834" max="14080" width="9" style="72"/>
    <col min="14081" max="14081" width="42.5" style="72" customWidth="1"/>
    <col min="14082" max="14082" width="16.25" style="72" customWidth="1"/>
    <col min="14083" max="14083" width="40" style="72" customWidth="1"/>
    <col min="14084" max="14084" width="17.875" style="72" customWidth="1"/>
    <col min="14085" max="14086" width="9" style="72"/>
    <col min="14087" max="14087" width="31.625" style="72" customWidth="1"/>
    <col min="14088" max="14088" width="9" style="72"/>
    <col min="14089" max="14089" width="31.625" style="72" customWidth="1"/>
    <col min="14090" max="14336" width="9" style="72"/>
    <col min="14337" max="14337" width="42.5" style="72" customWidth="1"/>
    <col min="14338" max="14338" width="16.25" style="72" customWidth="1"/>
    <col min="14339" max="14339" width="40" style="72" customWidth="1"/>
    <col min="14340" max="14340" width="17.875" style="72" customWidth="1"/>
    <col min="14341" max="14342" width="9" style="72"/>
    <col min="14343" max="14343" width="31.625" style="72" customWidth="1"/>
    <col min="14344" max="14344" width="9" style="72"/>
    <col min="14345" max="14345" width="31.625" style="72" customWidth="1"/>
    <col min="14346" max="14592" width="9" style="72"/>
    <col min="14593" max="14593" width="42.5" style="72" customWidth="1"/>
    <col min="14594" max="14594" width="16.25" style="72" customWidth="1"/>
    <col min="14595" max="14595" width="40" style="72" customWidth="1"/>
    <col min="14596" max="14596" width="17.875" style="72" customWidth="1"/>
    <col min="14597" max="14598" width="9" style="72"/>
    <col min="14599" max="14599" width="31.625" style="72" customWidth="1"/>
    <col min="14600" max="14600" width="9" style="72"/>
    <col min="14601" max="14601" width="31.625" style="72" customWidth="1"/>
    <col min="14602" max="14848" width="9" style="72"/>
    <col min="14849" max="14849" width="42.5" style="72" customWidth="1"/>
    <col min="14850" max="14850" width="16.25" style="72" customWidth="1"/>
    <col min="14851" max="14851" width="40" style="72" customWidth="1"/>
    <col min="14852" max="14852" width="17.875" style="72" customWidth="1"/>
    <col min="14853" max="14854" width="9" style="72"/>
    <col min="14855" max="14855" width="31.625" style="72" customWidth="1"/>
    <col min="14856" max="14856" width="9" style="72"/>
    <col min="14857" max="14857" width="31.625" style="72" customWidth="1"/>
    <col min="14858" max="15104" width="9" style="72"/>
    <col min="15105" max="15105" width="42.5" style="72" customWidth="1"/>
    <col min="15106" max="15106" width="16.25" style="72" customWidth="1"/>
    <col min="15107" max="15107" width="40" style="72" customWidth="1"/>
    <col min="15108" max="15108" width="17.875" style="72" customWidth="1"/>
    <col min="15109" max="15110" width="9" style="72"/>
    <col min="15111" max="15111" width="31.625" style="72" customWidth="1"/>
    <col min="15112" max="15112" width="9" style="72"/>
    <col min="15113" max="15113" width="31.625" style="72" customWidth="1"/>
    <col min="15114" max="15360" width="9" style="72"/>
    <col min="15361" max="15361" width="42.5" style="72" customWidth="1"/>
    <col min="15362" max="15362" width="16.25" style="72" customWidth="1"/>
    <col min="15363" max="15363" width="40" style="72" customWidth="1"/>
    <col min="15364" max="15364" width="17.875" style="72" customWidth="1"/>
    <col min="15365" max="15366" width="9" style="72"/>
    <col min="15367" max="15367" width="31.625" style="72" customWidth="1"/>
    <col min="15368" max="15368" width="9" style="72"/>
    <col min="15369" max="15369" width="31.625" style="72" customWidth="1"/>
    <col min="15370" max="15616" width="9" style="72"/>
    <col min="15617" max="15617" width="42.5" style="72" customWidth="1"/>
    <col min="15618" max="15618" width="16.25" style="72" customWidth="1"/>
    <col min="15619" max="15619" width="40" style="72" customWidth="1"/>
    <col min="15620" max="15620" width="17.875" style="72" customWidth="1"/>
    <col min="15621" max="15622" width="9" style="72"/>
    <col min="15623" max="15623" width="31.625" style="72" customWidth="1"/>
    <col min="15624" max="15624" width="9" style="72"/>
    <col min="15625" max="15625" width="31.625" style="72" customWidth="1"/>
    <col min="15626" max="15872" width="9" style="72"/>
    <col min="15873" max="15873" width="42.5" style="72" customWidth="1"/>
    <col min="15874" max="15874" width="16.25" style="72" customWidth="1"/>
    <col min="15875" max="15875" width="40" style="72" customWidth="1"/>
    <col min="15876" max="15876" width="17.875" style="72" customWidth="1"/>
    <col min="15877" max="15878" width="9" style="72"/>
    <col min="15879" max="15879" width="31.625" style="72" customWidth="1"/>
    <col min="15880" max="15880" width="9" style="72"/>
    <col min="15881" max="15881" width="31.625" style="72" customWidth="1"/>
    <col min="15882" max="16128" width="9" style="72"/>
    <col min="16129" max="16129" width="42.5" style="72" customWidth="1"/>
    <col min="16130" max="16130" width="16.25" style="72" customWidth="1"/>
    <col min="16131" max="16131" width="40" style="72" customWidth="1"/>
    <col min="16132" max="16132" width="17.875" style="72" customWidth="1"/>
    <col min="16133" max="16134" width="9" style="72"/>
    <col min="16135" max="16135" width="31.625" style="72" customWidth="1"/>
    <col min="16136" max="16136" width="9" style="72"/>
    <col min="16137" max="16137" width="31.625" style="72" customWidth="1"/>
    <col min="16138" max="16384" width="9" style="72"/>
  </cols>
  <sheetData>
    <row r="1" ht="24" customHeight="1" spans="1:4">
      <c r="A1" s="63" t="s">
        <v>1253</v>
      </c>
      <c r="B1" s="63"/>
      <c r="C1" s="73"/>
      <c r="D1" s="73"/>
    </row>
    <row r="2" ht="31.5" customHeight="1" spans="1:4">
      <c r="A2" s="74" t="s">
        <v>1254</v>
      </c>
      <c r="B2" s="74"/>
      <c r="C2" s="74"/>
      <c r="D2" s="74"/>
    </row>
    <row r="3" ht="24.75" customHeight="1" spans="1:4">
      <c r="A3" s="75"/>
      <c r="B3" s="75"/>
      <c r="C3" s="76"/>
      <c r="D3" s="77" t="s">
        <v>78</v>
      </c>
    </row>
    <row r="4" ht="24" customHeight="1" spans="1:4">
      <c r="A4" s="78" t="s">
        <v>702</v>
      </c>
      <c r="B4" s="79" t="s">
        <v>757</v>
      </c>
      <c r="C4" s="80" t="s">
        <v>217</v>
      </c>
      <c r="D4" s="81" t="s">
        <v>757</v>
      </c>
    </row>
    <row r="5" ht="24" customHeight="1" spans="1:4">
      <c r="A5" s="82" t="s">
        <v>159</v>
      </c>
      <c r="B5" s="83">
        <f>B6</f>
        <v>0</v>
      </c>
      <c r="C5" s="84" t="s">
        <v>159</v>
      </c>
      <c r="D5" s="85">
        <f>B6</f>
        <v>0</v>
      </c>
    </row>
    <row r="6" ht="20.1" customHeight="1" spans="1:4">
      <c r="A6" s="86" t="s">
        <v>1255</v>
      </c>
      <c r="B6" s="83">
        <f>B7+B11+B14+B15+B16</f>
        <v>0</v>
      </c>
      <c r="C6" s="87" t="s">
        <v>1256</v>
      </c>
      <c r="D6" s="85">
        <f>D7+D11+D14+D15+D16</f>
        <v>0</v>
      </c>
    </row>
    <row r="7" ht="25.5" customHeight="1" spans="1:4">
      <c r="A7" s="88" t="s">
        <v>1001</v>
      </c>
      <c r="B7" s="89"/>
      <c r="C7" s="90" t="s">
        <v>1002</v>
      </c>
      <c r="D7" s="91"/>
    </row>
    <row r="8" ht="25.5" customHeight="1" spans="1:4">
      <c r="A8" s="92" t="s">
        <v>1003</v>
      </c>
      <c r="B8" s="89"/>
      <c r="C8" s="93" t="s">
        <v>1003</v>
      </c>
      <c r="D8" s="91"/>
    </row>
    <row r="9" ht="25.5" customHeight="1" spans="1:4">
      <c r="A9" s="92" t="s">
        <v>1004</v>
      </c>
      <c r="B9" s="89"/>
      <c r="C9" s="93" t="s">
        <v>1004</v>
      </c>
      <c r="D9" s="91"/>
    </row>
    <row r="10" ht="25.5" customHeight="1" spans="1:4">
      <c r="A10" s="92" t="s">
        <v>1005</v>
      </c>
      <c r="B10" s="89"/>
      <c r="C10" s="93" t="s">
        <v>1005</v>
      </c>
      <c r="D10" s="91"/>
    </row>
    <row r="11" ht="25.5" customHeight="1" spans="1:4">
      <c r="A11" s="88" t="s">
        <v>1006</v>
      </c>
      <c r="B11" s="89"/>
      <c r="C11" s="90" t="s">
        <v>1007</v>
      </c>
      <c r="D11" s="91"/>
    </row>
    <row r="12" ht="25.5" customHeight="1" spans="1:4">
      <c r="A12" s="92" t="s">
        <v>1009</v>
      </c>
      <c r="B12" s="89"/>
      <c r="C12" s="93" t="s">
        <v>1009</v>
      </c>
      <c r="D12" s="91"/>
    </row>
    <row r="13" ht="25.5" customHeight="1" spans="1:4">
      <c r="A13" s="92" t="s">
        <v>1010</v>
      </c>
      <c r="B13" s="89"/>
      <c r="C13" s="93" t="s">
        <v>1010</v>
      </c>
      <c r="D13" s="91"/>
    </row>
    <row r="14" ht="25.5" customHeight="1" spans="1:4">
      <c r="A14" s="88" t="s">
        <v>1011</v>
      </c>
      <c r="B14" s="89"/>
      <c r="C14" s="90" t="s">
        <v>1012</v>
      </c>
      <c r="D14" s="91"/>
    </row>
    <row r="15" ht="25.5" customHeight="1" spans="1:4">
      <c r="A15" s="88" t="s">
        <v>1013</v>
      </c>
      <c r="B15" s="89"/>
      <c r="C15" s="90" t="s">
        <v>1014</v>
      </c>
      <c r="D15" s="91"/>
    </row>
    <row r="16" ht="25.5" customHeight="1" spans="1:4">
      <c r="A16" s="94"/>
      <c r="B16" s="95"/>
      <c r="C16" s="96"/>
      <c r="D16" s="97"/>
    </row>
    <row r="17" ht="25.5" customHeight="1" spans="1:4">
      <c r="A17" s="98"/>
      <c r="B17" s="99"/>
      <c r="C17" s="100" t="s">
        <v>1015</v>
      </c>
      <c r="D17" s="101">
        <f>D5-D6</f>
        <v>0</v>
      </c>
    </row>
    <row r="18" ht="35.1" customHeight="1" spans="1:4">
      <c r="A18" s="102" t="s">
        <v>1016</v>
      </c>
      <c r="B18" s="102"/>
      <c r="C18" s="102"/>
      <c r="D18" s="102"/>
    </row>
    <row r="19" spans="1:1">
      <c r="A19" s="72"/>
    </row>
    <row r="20" spans="1:1">
      <c r="A20" s="72"/>
    </row>
    <row r="21" spans="1:1">
      <c r="A21" s="72"/>
    </row>
    <row r="22" spans="1:1">
      <c r="A22" s="72"/>
    </row>
    <row r="23" spans="1:1">
      <c r="A23" s="72"/>
    </row>
    <row r="24" spans="1:1">
      <c r="A24" s="72"/>
    </row>
    <row r="25" spans="1:1">
      <c r="A25" s="72"/>
    </row>
    <row r="26" spans="1:1">
      <c r="A26" s="72"/>
    </row>
    <row r="27" spans="1:1">
      <c r="A27" s="72"/>
    </row>
    <row r="28" spans="1:1">
      <c r="A28" s="72"/>
    </row>
    <row r="29" spans="1:1">
      <c r="A29" s="72"/>
    </row>
    <row r="30" spans="1:1">
      <c r="A30" s="72"/>
    </row>
    <row r="31" spans="1:1">
      <c r="A31" s="72"/>
    </row>
    <row r="32" spans="1:1">
      <c r="A32" s="72"/>
    </row>
    <row r="33" spans="1:1">
      <c r="A33" s="72"/>
    </row>
    <row r="34" spans="1:1">
      <c r="A34" s="72"/>
    </row>
  </sheetData>
  <mergeCells count="4">
    <mergeCell ref="A1:B1"/>
    <mergeCell ref="A2:D2"/>
    <mergeCell ref="A3:B3"/>
    <mergeCell ref="A18:D18"/>
  </mergeCells>
  <printOptions horizontalCentered="1"/>
  <pageMargins left="0.15748031496063" right="0.15748031496063" top="0.511811023622047" bottom="0.31496062992126" header="0.31496062992126" footer="0.31496062992126"/>
  <pageSetup paperSize="9" scale="90" firstPageNumber="66" orientation="portrait" blackAndWhite="1" useFirstPageNumber="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pane ySplit="6" topLeftCell="A7" activePane="bottomLeft" state="frozen"/>
      <selection/>
      <selection pane="bottomLeft" activeCell="A3" sqref="A3"/>
    </sheetView>
  </sheetViews>
  <sheetFormatPr defaultColWidth="10" defaultRowHeight="13.5" outlineLevelRow="7" outlineLevelCol="6"/>
  <cols>
    <col min="1" max="1" width="26.125" style="38" customWidth="1"/>
    <col min="2" max="7" width="11.375" style="38" customWidth="1"/>
    <col min="8" max="9" width="9.75" style="38" customWidth="1"/>
    <col min="10" max="256" width="10" style="38"/>
    <col min="257" max="257" width="26.125" style="38" customWidth="1"/>
    <col min="258" max="263" width="11.375" style="38" customWidth="1"/>
    <col min="264" max="265" width="9.75" style="38" customWidth="1"/>
    <col min="266" max="512" width="10" style="38"/>
    <col min="513" max="513" width="26.125" style="38" customWidth="1"/>
    <col min="514" max="519" width="11.375" style="38" customWidth="1"/>
    <col min="520" max="521" width="9.75" style="38" customWidth="1"/>
    <col min="522" max="768" width="10" style="38"/>
    <col min="769" max="769" width="26.125" style="38" customWidth="1"/>
    <col min="770" max="775" width="11.375" style="38" customWidth="1"/>
    <col min="776" max="777" width="9.75" style="38" customWidth="1"/>
    <col min="778" max="1024" width="10" style="38"/>
    <col min="1025" max="1025" width="26.125" style="38" customWidth="1"/>
    <col min="1026" max="1031" width="11.375" style="38" customWidth="1"/>
    <col min="1032" max="1033" width="9.75" style="38" customWidth="1"/>
    <col min="1034" max="1280" width="10" style="38"/>
    <col min="1281" max="1281" width="26.125" style="38" customWidth="1"/>
    <col min="1282" max="1287" width="11.375" style="38" customWidth="1"/>
    <col min="1288" max="1289" width="9.75" style="38" customWidth="1"/>
    <col min="1290" max="1536" width="10" style="38"/>
    <col min="1537" max="1537" width="26.125" style="38" customWidth="1"/>
    <col min="1538" max="1543" width="11.375" style="38" customWidth="1"/>
    <col min="1544" max="1545" width="9.75" style="38" customWidth="1"/>
    <col min="1546" max="1792" width="10" style="38"/>
    <col min="1793" max="1793" width="26.125" style="38" customWidth="1"/>
    <col min="1794" max="1799" width="11.375" style="38" customWidth="1"/>
    <col min="1800" max="1801" width="9.75" style="38" customWidth="1"/>
    <col min="1802" max="2048" width="10" style="38"/>
    <col min="2049" max="2049" width="26.125" style="38" customWidth="1"/>
    <col min="2050" max="2055" width="11.375" style="38" customWidth="1"/>
    <col min="2056" max="2057" width="9.75" style="38" customWidth="1"/>
    <col min="2058" max="2304" width="10" style="38"/>
    <col min="2305" max="2305" width="26.125" style="38" customWidth="1"/>
    <col min="2306" max="2311" width="11.375" style="38" customWidth="1"/>
    <col min="2312" max="2313" width="9.75" style="38" customWidth="1"/>
    <col min="2314" max="2560" width="10" style="38"/>
    <col min="2561" max="2561" width="26.125" style="38" customWidth="1"/>
    <col min="2562" max="2567" width="11.375" style="38" customWidth="1"/>
    <col min="2568" max="2569" width="9.75" style="38" customWidth="1"/>
    <col min="2570" max="2816" width="10" style="38"/>
    <col min="2817" max="2817" width="26.125" style="38" customWidth="1"/>
    <col min="2818" max="2823" width="11.375" style="38" customWidth="1"/>
    <col min="2824" max="2825" width="9.75" style="38" customWidth="1"/>
    <col min="2826" max="3072" width="10" style="38"/>
    <col min="3073" max="3073" width="26.125" style="38" customWidth="1"/>
    <col min="3074" max="3079" width="11.375" style="38" customWidth="1"/>
    <col min="3080" max="3081" width="9.75" style="38" customWidth="1"/>
    <col min="3082" max="3328" width="10" style="38"/>
    <col min="3329" max="3329" width="26.125" style="38" customWidth="1"/>
    <col min="3330" max="3335" width="11.375" style="38" customWidth="1"/>
    <col min="3336" max="3337" width="9.75" style="38" customWidth="1"/>
    <col min="3338" max="3584" width="10" style="38"/>
    <col min="3585" max="3585" width="26.125" style="38" customWidth="1"/>
    <col min="3586" max="3591" width="11.375" style="38" customWidth="1"/>
    <col min="3592" max="3593" width="9.75" style="38" customWidth="1"/>
    <col min="3594" max="3840" width="10" style="38"/>
    <col min="3841" max="3841" width="26.125" style="38" customWidth="1"/>
    <col min="3842" max="3847" width="11.375" style="38" customWidth="1"/>
    <col min="3848" max="3849" width="9.75" style="38" customWidth="1"/>
    <col min="3850" max="4096" width="10" style="38"/>
    <col min="4097" max="4097" width="26.125" style="38" customWidth="1"/>
    <col min="4098" max="4103" width="11.375" style="38" customWidth="1"/>
    <col min="4104" max="4105" width="9.75" style="38" customWidth="1"/>
    <col min="4106" max="4352" width="10" style="38"/>
    <col min="4353" max="4353" width="26.125" style="38" customWidth="1"/>
    <col min="4354" max="4359" width="11.375" style="38" customWidth="1"/>
    <col min="4360" max="4361" width="9.75" style="38" customWidth="1"/>
    <col min="4362" max="4608" width="10" style="38"/>
    <col min="4609" max="4609" width="26.125" style="38" customWidth="1"/>
    <col min="4610" max="4615" width="11.375" style="38" customWidth="1"/>
    <col min="4616" max="4617" width="9.75" style="38" customWidth="1"/>
    <col min="4618" max="4864" width="10" style="38"/>
    <col min="4865" max="4865" width="26.125" style="38" customWidth="1"/>
    <col min="4866" max="4871" width="11.375" style="38" customWidth="1"/>
    <col min="4872" max="4873" width="9.75" style="38" customWidth="1"/>
    <col min="4874" max="5120" width="10" style="38"/>
    <col min="5121" max="5121" width="26.125" style="38" customWidth="1"/>
    <col min="5122" max="5127" width="11.375" style="38" customWidth="1"/>
    <col min="5128" max="5129" width="9.75" style="38" customWidth="1"/>
    <col min="5130" max="5376" width="10" style="38"/>
    <col min="5377" max="5377" width="26.125" style="38" customWidth="1"/>
    <col min="5378" max="5383" width="11.375" style="38" customWidth="1"/>
    <col min="5384" max="5385" width="9.75" style="38" customWidth="1"/>
    <col min="5386" max="5632" width="10" style="38"/>
    <col min="5633" max="5633" width="26.125" style="38" customWidth="1"/>
    <col min="5634" max="5639" width="11.375" style="38" customWidth="1"/>
    <col min="5640" max="5641" width="9.75" style="38" customWidth="1"/>
    <col min="5642" max="5888" width="10" style="38"/>
    <col min="5889" max="5889" width="26.125" style="38" customWidth="1"/>
    <col min="5890" max="5895" width="11.375" style="38" customWidth="1"/>
    <col min="5896" max="5897" width="9.75" style="38" customWidth="1"/>
    <col min="5898" max="6144" width="10" style="38"/>
    <col min="6145" max="6145" width="26.125" style="38" customWidth="1"/>
    <col min="6146" max="6151" width="11.375" style="38" customWidth="1"/>
    <col min="6152" max="6153" width="9.75" style="38" customWidth="1"/>
    <col min="6154" max="6400" width="10" style="38"/>
    <col min="6401" max="6401" width="26.125" style="38" customWidth="1"/>
    <col min="6402" max="6407" width="11.375" style="38" customWidth="1"/>
    <col min="6408" max="6409" width="9.75" style="38" customWidth="1"/>
    <col min="6410" max="6656" width="10" style="38"/>
    <col min="6657" max="6657" width="26.125" style="38" customWidth="1"/>
    <col min="6658" max="6663" width="11.375" style="38" customWidth="1"/>
    <col min="6664" max="6665" width="9.75" style="38" customWidth="1"/>
    <col min="6666" max="6912" width="10" style="38"/>
    <col min="6913" max="6913" width="26.125" style="38" customWidth="1"/>
    <col min="6914" max="6919" width="11.375" style="38" customWidth="1"/>
    <col min="6920" max="6921" width="9.75" style="38" customWidth="1"/>
    <col min="6922" max="7168" width="10" style="38"/>
    <col min="7169" max="7169" width="26.125" style="38" customWidth="1"/>
    <col min="7170" max="7175" width="11.375" style="38" customWidth="1"/>
    <col min="7176" max="7177" width="9.75" style="38" customWidth="1"/>
    <col min="7178" max="7424" width="10" style="38"/>
    <col min="7425" max="7425" width="26.125" style="38" customWidth="1"/>
    <col min="7426" max="7431" width="11.375" style="38" customWidth="1"/>
    <col min="7432" max="7433" width="9.75" style="38" customWidth="1"/>
    <col min="7434" max="7680" width="10" style="38"/>
    <col min="7681" max="7681" width="26.125" style="38" customWidth="1"/>
    <col min="7682" max="7687" width="11.375" style="38" customWidth="1"/>
    <col min="7688" max="7689" width="9.75" style="38" customWidth="1"/>
    <col min="7690" max="7936" width="10" style="38"/>
    <col min="7937" max="7937" width="26.125" style="38" customWidth="1"/>
    <col min="7938" max="7943" width="11.375" style="38" customWidth="1"/>
    <col min="7944" max="7945" width="9.75" style="38" customWidth="1"/>
    <col min="7946" max="8192" width="10" style="38"/>
    <col min="8193" max="8193" width="26.125" style="38" customWidth="1"/>
    <col min="8194" max="8199" width="11.375" style="38" customWidth="1"/>
    <col min="8200" max="8201" width="9.75" style="38" customWidth="1"/>
    <col min="8202" max="8448" width="10" style="38"/>
    <col min="8449" max="8449" width="26.125" style="38" customWidth="1"/>
    <col min="8450" max="8455" width="11.375" style="38" customWidth="1"/>
    <col min="8456" max="8457" width="9.75" style="38" customWidth="1"/>
    <col min="8458" max="8704" width="10" style="38"/>
    <col min="8705" max="8705" width="26.125" style="38" customWidth="1"/>
    <col min="8706" max="8711" width="11.375" style="38" customWidth="1"/>
    <col min="8712" max="8713" width="9.75" style="38" customWidth="1"/>
    <col min="8714" max="8960" width="10" style="38"/>
    <col min="8961" max="8961" width="26.125" style="38" customWidth="1"/>
    <col min="8962" max="8967" width="11.375" style="38" customWidth="1"/>
    <col min="8968" max="8969" width="9.75" style="38" customWidth="1"/>
    <col min="8970" max="9216" width="10" style="38"/>
    <col min="9217" max="9217" width="26.125" style="38" customWidth="1"/>
    <col min="9218" max="9223" width="11.375" style="38" customWidth="1"/>
    <col min="9224" max="9225" width="9.75" style="38" customWidth="1"/>
    <col min="9226" max="9472" width="10" style="38"/>
    <col min="9473" max="9473" width="26.125" style="38" customWidth="1"/>
    <col min="9474" max="9479" width="11.375" style="38" customWidth="1"/>
    <col min="9480" max="9481" width="9.75" style="38" customWidth="1"/>
    <col min="9482" max="9728" width="10" style="38"/>
    <col min="9729" max="9729" width="26.125" style="38" customWidth="1"/>
    <col min="9730" max="9735" width="11.375" style="38" customWidth="1"/>
    <col min="9736" max="9737" width="9.75" style="38" customWidth="1"/>
    <col min="9738" max="9984" width="10" style="38"/>
    <col min="9985" max="9985" width="26.125" style="38" customWidth="1"/>
    <col min="9986" max="9991" width="11.375" style="38" customWidth="1"/>
    <col min="9992" max="9993" width="9.75" style="38" customWidth="1"/>
    <col min="9994" max="10240" width="10" style="38"/>
    <col min="10241" max="10241" width="26.125" style="38" customWidth="1"/>
    <col min="10242" max="10247" width="11.375" style="38" customWidth="1"/>
    <col min="10248" max="10249" width="9.75" style="38" customWidth="1"/>
    <col min="10250" max="10496" width="10" style="38"/>
    <col min="10497" max="10497" width="26.125" style="38" customWidth="1"/>
    <col min="10498" max="10503" width="11.375" style="38" customWidth="1"/>
    <col min="10504" max="10505" width="9.75" style="38" customWidth="1"/>
    <col min="10506" max="10752" width="10" style="38"/>
    <col min="10753" max="10753" width="26.125" style="38" customWidth="1"/>
    <col min="10754" max="10759" width="11.375" style="38" customWidth="1"/>
    <col min="10760" max="10761" width="9.75" style="38" customWidth="1"/>
    <col min="10762" max="11008" width="10" style="38"/>
    <col min="11009" max="11009" width="26.125" style="38" customWidth="1"/>
    <col min="11010" max="11015" width="11.375" style="38" customWidth="1"/>
    <col min="11016" max="11017" width="9.75" style="38" customWidth="1"/>
    <col min="11018" max="11264" width="10" style="38"/>
    <col min="11265" max="11265" width="26.125" style="38" customWidth="1"/>
    <col min="11266" max="11271" width="11.375" style="38" customWidth="1"/>
    <col min="11272" max="11273" width="9.75" style="38" customWidth="1"/>
    <col min="11274" max="11520" width="10" style="38"/>
    <col min="11521" max="11521" width="26.125" style="38" customWidth="1"/>
    <col min="11522" max="11527" width="11.375" style="38" customWidth="1"/>
    <col min="11528" max="11529" width="9.75" style="38" customWidth="1"/>
    <col min="11530" max="11776" width="10" style="38"/>
    <col min="11777" max="11777" width="26.125" style="38" customWidth="1"/>
    <col min="11778" max="11783" width="11.375" style="38" customWidth="1"/>
    <col min="11784" max="11785" width="9.75" style="38" customWidth="1"/>
    <col min="11786" max="12032" width="10" style="38"/>
    <col min="12033" max="12033" width="26.125" style="38" customWidth="1"/>
    <col min="12034" max="12039" width="11.375" style="38" customWidth="1"/>
    <col min="12040" max="12041" width="9.75" style="38" customWidth="1"/>
    <col min="12042" max="12288" width="10" style="38"/>
    <col min="12289" max="12289" width="26.125" style="38" customWidth="1"/>
    <col min="12290" max="12295" width="11.375" style="38" customWidth="1"/>
    <col min="12296" max="12297" width="9.75" style="38" customWidth="1"/>
    <col min="12298" max="12544" width="10" style="38"/>
    <col min="12545" max="12545" width="26.125" style="38" customWidth="1"/>
    <col min="12546" max="12551" width="11.375" style="38" customWidth="1"/>
    <col min="12552" max="12553" width="9.75" style="38" customWidth="1"/>
    <col min="12554" max="12800" width="10" style="38"/>
    <col min="12801" max="12801" width="26.125" style="38" customWidth="1"/>
    <col min="12802" max="12807" width="11.375" style="38" customWidth="1"/>
    <col min="12808" max="12809" width="9.75" style="38" customWidth="1"/>
    <col min="12810" max="13056" width="10" style="38"/>
    <col min="13057" max="13057" width="26.125" style="38" customWidth="1"/>
    <col min="13058" max="13063" width="11.375" style="38" customWidth="1"/>
    <col min="13064" max="13065" width="9.75" style="38" customWidth="1"/>
    <col min="13066" max="13312" width="10" style="38"/>
    <col min="13313" max="13313" width="26.125" style="38" customWidth="1"/>
    <col min="13314" max="13319" width="11.375" style="38" customWidth="1"/>
    <col min="13320" max="13321" width="9.75" style="38" customWidth="1"/>
    <col min="13322" max="13568" width="10" style="38"/>
    <col min="13569" max="13569" width="26.125" style="38" customWidth="1"/>
    <col min="13570" max="13575" width="11.375" style="38" customWidth="1"/>
    <col min="13576" max="13577" width="9.75" style="38" customWidth="1"/>
    <col min="13578" max="13824" width="10" style="38"/>
    <col min="13825" max="13825" width="26.125" style="38" customWidth="1"/>
    <col min="13826" max="13831" width="11.375" style="38" customWidth="1"/>
    <col min="13832" max="13833" width="9.75" style="38" customWidth="1"/>
    <col min="13834" max="14080" width="10" style="38"/>
    <col min="14081" max="14081" width="26.125" style="38" customWidth="1"/>
    <col min="14082" max="14087" width="11.375" style="38" customWidth="1"/>
    <col min="14088" max="14089" width="9.75" style="38" customWidth="1"/>
    <col min="14090" max="14336" width="10" style="38"/>
    <col min="14337" max="14337" width="26.125" style="38" customWidth="1"/>
    <col min="14338" max="14343" width="11.375" style="38" customWidth="1"/>
    <col min="14344" max="14345" width="9.75" style="38" customWidth="1"/>
    <col min="14346" max="14592" width="10" style="38"/>
    <col min="14593" max="14593" width="26.125" style="38" customWidth="1"/>
    <col min="14594" max="14599" width="11.375" style="38" customWidth="1"/>
    <col min="14600" max="14601" width="9.75" style="38" customWidth="1"/>
    <col min="14602" max="14848" width="10" style="38"/>
    <col min="14849" max="14849" width="26.125" style="38" customWidth="1"/>
    <col min="14850" max="14855" width="11.375" style="38" customWidth="1"/>
    <col min="14856" max="14857" width="9.75" style="38" customWidth="1"/>
    <col min="14858" max="15104" width="10" style="38"/>
    <col min="15105" max="15105" width="26.125" style="38" customWidth="1"/>
    <col min="15106" max="15111" width="11.375" style="38" customWidth="1"/>
    <col min="15112" max="15113" width="9.75" style="38" customWidth="1"/>
    <col min="15114" max="15360" width="10" style="38"/>
    <col min="15361" max="15361" width="26.125" style="38" customWidth="1"/>
    <col min="15362" max="15367" width="11.375" style="38" customWidth="1"/>
    <col min="15368" max="15369" width="9.75" style="38" customWidth="1"/>
    <col min="15370" max="15616" width="10" style="38"/>
    <col min="15617" max="15617" width="26.125" style="38" customWidth="1"/>
    <col min="15618" max="15623" width="11.375" style="38" customWidth="1"/>
    <col min="15624" max="15625" width="9.75" style="38" customWidth="1"/>
    <col min="15626" max="15872" width="10" style="38"/>
    <col min="15873" max="15873" width="26.125" style="38" customWidth="1"/>
    <col min="15874" max="15879" width="11.375" style="38" customWidth="1"/>
    <col min="15880" max="15881" width="9.75" style="38" customWidth="1"/>
    <col min="15882" max="16128" width="10" style="38"/>
    <col min="16129" max="16129" width="26.125" style="38" customWidth="1"/>
    <col min="16130" max="16135" width="11.375" style="38" customWidth="1"/>
    <col min="16136" max="16137" width="9.75" style="38" customWidth="1"/>
    <col min="16138" max="16384" width="10" style="38"/>
  </cols>
  <sheetData>
    <row r="1" s="36" customFormat="1" ht="27.2" customHeight="1" spans="1:2">
      <c r="A1" s="63" t="s">
        <v>1257</v>
      </c>
      <c r="B1" s="63"/>
    </row>
    <row r="2" s="37" customFormat="1" ht="28.7" customHeight="1" spans="1:7">
      <c r="A2" s="40" t="s">
        <v>1258</v>
      </c>
      <c r="B2" s="40"/>
      <c r="C2" s="40"/>
      <c r="D2" s="40"/>
      <c r="E2" s="40"/>
      <c r="F2" s="40"/>
      <c r="G2" s="40"/>
    </row>
    <row r="3" ht="14.25" customHeight="1" spans="1:7">
      <c r="A3" s="51"/>
      <c r="B3" s="51"/>
      <c r="G3" s="41" t="s">
        <v>1259</v>
      </c>
    </row>
    <row r="4" ht="36" customHeight="1" spans="1:7">
      <c r="A4" s="64" t="s">
        <v>1260</v>
      </c>
      <c r="B4" s="65" t="s">
        <v>1261</v>
      </c>
      <c r="C4" s="65"/>
      <c r="D4" s="65"/>
      <c r="E4" s="65" t="s">
        <v>1262</v>
      </c>
      <c r="F4" s="65"/>
      <c r="G4" s="66"/>
    </row>
    <row r="5" ht="36" customHeight="1" spans="1:7">
      <c r="A5" s="67"/>
      <c r="B5" s="68"/>
      <c r="C5" s="46" t="s">
        <v>1263</v>
      </c>
      <c r="D5" s="46" t="s">
        <v>1264</v>
      </c>
      <c r="E5" s="68"/>
      <c r="F5" s="46" t="s">
        <v>1263</v>
      </c>
      <c r="G5" s="47" t="s">
        <v>1264</v>
      </c>
    </row>
    <row r="6" ht="36" customHeight="1" spans="1:7">
      <c r="A6" s="67" t="s">
        <v>1265</v>
      </c>
      <c r="B6" s="46" t="s">
        <v>1266</v>
      </c>
      <c r="C6" s="46" t="s">
        <v>1267</v>
      </c>
      <c r="D6" s="46" t="s">
        <v>1268</v>
      </c>
      <c r="E6" s="46" t="s">
        <v>1269</v>
      </c>
      <c r="F6" s="46" t="s">
        <v>1270</v>
      </c>
      <c r="G6" s="47" t="s">
        <v>1271</v>
      </c>
    </row>
    <row r="7" ht="36" customHeight="1" spans="1:7">
      <c r="A7" s="69" t="s">
        <v>898</v>
      </c>
      <c r="B7" s="49">
        <v>188.4</v>
      </c>
      <c r="C7" s="49">
        <v>72.1</v>
      </c>
      <c r="D7" s="49">
        <v>116.3</v>
      </c>
      <c r="E7" s="49">
        <v>187.7</v>
      </c>
      <c r="F7" s="49">
        <v>71.4</v>
      </c>
      <c r="G7" s="50">
        <v>116.3</v>
      </c>
    </row>
    <row r="8" ht="39.75" customHeight="1" spans="1:7">
      <c r="A8" s="70" t="s">
        <v>1272</v>
      </c>
      <c r="B8" s="70"/>
      <c r="C8" s="70"/>
      <c r="D8" s="70"/>
      <c r="E8" s="70"/>
      <c r="F8" s="70"/>
      <c r="G8" s="70"/>
    </row>
  </sheetData>
  <mergeCells count="6">
    <mergeCell ref="A1:B1"/>
    <mergeCell ref="A2:G2"/>
    <mergeCell ref="B4:D4"/>
    <mergeCell ref="E4:G4"/>
    <mergeCell ref="A8:G8"/>
    <mergeCell ref="A4:A5"/>
  </mergeCells>
  <printOptions horizontalCentered="1"/>
  <pageMargins left="0.393700787401575" right="0.393700787401575" top="0.393700787401575" bottom="0.393700787401575" header="0" footer="0"/>
  <pageSetup paperSize="9" firstPageNumber="67" orientation="portrait" useFirstPageNumber="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FF00"/>
    <pageSetUpPr fitToPage="1" autoPageBreaks="0"/>
  </sheetPr>
  <dimension ref="A1:D38"/>
  <sheetViews>
    <sheetView showZeros="0" workbookViewId="0">
      <selection activeCell="A34" sqref="A34"/>
    </sheetView>
  </sheetViews>
  <sheetFormatPr defaultColWidth="9" defaultRowHeight="20.45" customHeight="1" outlineLevelCol="3"/>
  <cols>
    <col min="1" max="1" width="43.625" style="384" customWidth="1"/>
    <col min="2" max="2" width="17.625" style="415" customWidth="1"/>
    <col min="3" max="3" width="13.75" style="416" customWidth="1"/>
    <col min="4" max="5" width="9" style="384" customWidth="1"/>
    <col min="6" max="16384" width="9" style="384"/>
  </cols>
  <sheetData>
    <row r="1" s="414" customFormat="1" ht="27.75" customHeight="1" spans="1:3">
      <c r="A1" s="387" t="s">
        <v>76</v>
      </c>
      <c r="B1" s="387"/>
      <c r="C1" s="387"/>
    </row>
    <row r="2" s="381" customFormat="1" ht="24" spans="1:3">
      <c r="A2" s="656" t="s">
        <v>77</v>
      </c>
      <c r="B2" s="633"/>
      <c r="C2" s="633"/>
    </row>
    <row r="3" s="381" customFormat="1" ht="23.25" customHeight="1" spans="1:3">
      <c r="A3" s="384"/>
      <c r="B3" s="417"/>
      <c r="C3" s="418" t="s">
        <v>78</v>
      </c>
    </row>
    <row r="4" s="381" customFormat="1" ht="20.1" customHeight="1" spans="1:3">
      <c r="A4" s="392" t="s">
        <v>79</v>
      </c>
      <c r="B4" s="419" t="s">
        <v>80</v>
      </c>
      <c r="C4" s="395" t="s">
        <v>81</v>
      </c>
    </row>
    <row r="5" s="381" customFormat="1" ht="20.1" customHeight="1" spans="1:3">
      <c r="A5" s="396" t="s">
        <v>82</v>
      </c>
      <c r="B5" s="402">
        <v>2637088</v>
      </c>
      <c r="C5" s="399">
        <v>-3.28805957286068</v>
      </c>
    </row>
    <row r="6" s="381" customFormat="1" ht="20.1" customHeight="1" spans="1:3">
      <c r="A6" s="400" t="s">
        <v>83</v>
      </c>
      <c r="B6" s="402">
        <v>738833</v>
      </c>
      <c r="C6" s="399">
        <v>10.1706465302568</v>
      </c>
    </row>
    <row r="7" s="381" customFormat="1" ht="20.1" customHeight="1" spans="1:4">
      <c r="A7" s="425" t="s">
        <v>84</v>
      </c>
      <c r="B7" s="402">
        <v>673691</v>
      </c>
      <c r="C7" s="399">
        <v>17.8071867365907</v>
      </c>
      <c r="D7" s="635"/>
    </row>
    <row r="8" s="381" customFormat="1" ht="20.1" customHeight="1" spans="1:3">
      <c r="A8" s="403" t="s">
        <v>85</v>
      </c>
      <c r="B8" s="405">
        <v>130748</v>
      </c>
      <c r="C8" s="406">
        <v>19.4918662036191</v>
      </c>
    </row>
    <row r="9" s="381" customFormat="1" ht="20.1" customHeight="1" spans="1:3">
      <c r="A9" s="403" t="s">
        <v>86</v>
      </c>
      <c r="B9" s="405">
        <v>73789</v>
      </c>
      <c r="C9" s="406">
        <v>13.9880124818488</v>
      </c>
    </row>
    <row r="10" s="381" customFormat="1" ht="20.1" customHeight="1" spans="1:3">
      <c r="A10" s="403" t="s">
        <v>87</v>
      </c>
      <c r="B10" s="405">
        <v>26987</v>
      </c>
      <c r="C10" s="406">
        <v>19.3534120560789</v>
      </c>
    </row>
    <row r="11" s="381" customFormat="1" ht="20.1" customHeight="1" spans="1:3">
      <c r="A11" s="403" t="s">
        <v>88</v>
      </c>
      <c r="B11" s="405">
        <v>532</v>
      </c>
      <c r="C11" s="406">
        <v>1337.83783783784</v>
      </c>
    </row>
    <row r="12" s="381" customFormat="1" ht="20.1" customHeight="1" spans="1:3">
      <c r="A12" s="403" t="s">
        <v>89</v>
      </c>
      <c r="B12" s="405">
        <v>26043</v>
      </c>
      <c r="C12" s="406">
        <v>19.0537142857143</v>
      </c>
    </row>
    <row r="13" s="381" customFormat="1" ht="20.1" customHeight="1" spans="1:3">
      <c r="A13" s="403" t="s">
        <v>90</v>
      </c>
      <c r="B13" s="405">
        <v>24519</v>
      </c>
      <c r="C13" s="406">
        <v>10.1630947567058</v>
      </c>
    </row>
    <row r="14" s="381" customFormat="1" ht="20.1" customHeight="1" spans="1:3">
      <c r="A14" s="403" t="s">
        <v>91</v>
      </c>
      <c r="B14" s="405">
        <v>24882</v>
      </c>
      <c r="C14" s="406">
        <v>20.0057875952542</v>
      </c>
    </row>
    <row r="15" s="381" customFormat="1" ht="20.1" customHeight="1" spans="1:3">
      <c r="A15" s="403" t="s">
        <v>92</v>
      </c>
      <c r="B15" s="405">
        <v>41744</v>
      </c>
      <c r="C15" s="406">
        <v>11.6627434196448</v>
      </c>
    </row>
    <row r="16" s="381" customFormat="1" ht="20.1" customHeight="1" spans="1:3">
      <c r="A16" s="403" t="s">
        <v>93</v>
      </c>
      <c r="B16" s="405">
        <v>72148</v>
      </c>
      <c r="C16" s="406">
        <v>-27.5127597154684</v>
      </c>
    </row>
    <row r="17" s="381" customFormat="1" ht="20.1" customHeight="1" spans="1:3">
      <c r="A17" s="403" t="s">
        <v>94</v>
      </c>
      <c r="B17" s="405">
        <v>171</v>
      </c>
      <c r="C17" s="406">
        <v>-99.276955602537</v>
      </c>
    </row>
    <row r="18" s="381" customFormat="1" ht="20.1" customHeight="1" spans="1:3">
      <c r="A18" s="403" t="s">
        <v>95</v>
      </c>
      <c r="B18" s="405">
        <v>252062</v>
      </c>
      <c r="C18" s="406">
        <v>68.8156343763395</v>
      </c>
    </row>
    <row r="19" s="381" customFormat="1" ht="20.1" customHeight="1" spans="1:3">
      <c r="A19" s="403" t="s">
        <v>96</v>
      </c>
      <c r="B19" s="405">
        <v>66</v>
      </c>
      <c r="C19" s="406">
        <v>1.53846153846154</v>
      </c>
    </row>
    <row r="20" s="381" customFormat="1" ht="20.1" customHeight="1" spans="1:3">
      <c r="A20" s="403" t="s">
        <v>97</v>
      </c>
      <c r="B20" s="405"/>
      <c r="C20" s="399"/>
    </row>
    <row r="21" s="381" customFormat="1" ht="20.1" customHeight="1" spans="1:3">
      <c r="A21" s="425" t="s">
        <v>98</v>
      </c>
      <c r="B21" s="402">
        <v>65142</v>
      </c>
      <c r="C21" s="399">
        <v>-34.0447720392439</v>
      </c>
    </row>
    <row r="22" s="381" customFormat="1" ht="20.1" customHeight="1" spans="1:3">
      <c r="A22" s="403" t="s">
        <v>99</v>
      </c>
      <c r="B22" s="405">
        <v>27056</v>
      </c>
      <c r="C22" s="406">
        <v>16.5403170227429</v>
      </c>
    </row>
    <row r="23" s="381" customFormat="1" ht="20.1" customHeight="1" spans="1:3">
      <c r="A23" s="403" t="s">
        <v>100</v>
      </c>
      <c r="B23" s="405">
        <v>1719</v>
      </c>
      <c r="C23" s="406">
        <v>50.2622377622378</v>
      </c>
    </row>
    <row r="24" s="381" customFormat="1" ht="20.1" customHeight="1" spans="1:3">
      <c r="A24" s="403" t="s">
        <v>101</v>
      </c>
      <c r="B24" s="405">
        <v>14630</v>
      </c>
      <c r="C24" s="406">
        <v>-60.4155956600557</v>
      </c>
    </row>
    <row r="25" s="381" customFormat="1" ht="20.1" customHeight="1" spans="1:3">
      <c r="A25" s="403" t="s">
        <v>102</v>
      </c>
      <c r="B25" s="405">
        <v>19629</v>
      </c>
      <c r="C25" s="406">
        <v>-38.3201357466063</v>
      </c>
    </row>
    <row r="26" s="381" customFormat="1" ht="20.1" customHeight="1" spans="1:3">
      <c r="A26" s="403" t="s">
        <v>103</v>
      </c>
      <c r="B26" s="405"/>
      <c r="C26" s="406">
        <v>-100</v>
      </c>
    </row>
    <row r="27" s="381" customFormat="1" ht="20.1" customHeight="1" spans="1:3">
      <c r="A27" s="403" t="s">
        <v>104</v>
      </c>
      <c r="B27" s="405">
        <v>88</v>
      </c>
      <c r="C27" s="406">
        <v>17.3333333333333</v>
      </c>
    </row>
    <row r="28" s="381" customFormat="1" ht="20.1" customHeight="1" spans="1:3">
      <c r="A28" s="403" t="s">
        <v>105</v>
      </c>
      <c r="B28" s="405">
        <v>2020</v>
      </c>
      <c r="C28" s="406">
        <v>219.11532385466</v>
      </c>
    </row>
    <row r="29" ht="20.1" customHeight="1" spans="1:3">
      <c r="A29" s="400" t="s">
        <v>106</v>
      </c>
      <c r="B29" s="402">
        <v>1329</v>
      </c>
      <c r="C29" s="399"/>
    </row>
    <row r="30" ht="20.1" customHeight="1" spans="1:3">
      <c r="A30" s="407" t="s">
        <v>107</v>
      </c>
      <c r="B30" s="402">
        <v>2000</v>
      </c>
      <c r="C30" s="399">
        <v>566.666666666667</v>
      </c>
    </row>
    <row r="31" ht="20.1" customHeight="1" spans="1:3">
      <c r="A31" s="407" t="s">
        <v>108</v>
      </c>
      <c r="B31" s="402">
        <v>1166078</v>
      </c>
      <c r="C31" s="399">
        <v>-19.378662632643</v>
      </c>
    </row>
    <row r="32" ht="20.1" customHeight="1" spans="1:3">
      <c r="A32" s="425" t="s">
        <v>109</v>
      </c>
      <c r="B32" s="402">
        <v>78545</v>
      </c>
      <c r="C32" s="399">
        <v>0</v>
      </c>
    </row>
    <row r="33" ht="20.1" customHeight="1" spans="1:3">
      <c r="A33" s="425" t="s">
        <v>110</v>
      </c>
      <c r="B33" s="402">
        <v>227877</v>
      </c>
      <c r="C33" s="399">
        <v>-20.5579978176519</v>
      </c>
    </row>
    <row r="34" ht="20.1" customHeight="1" spans="1:3">
      <c r="A34" s="425" t="s">
        <v>111</v>
      </c>
      <c r="B34" s="402">
        <v>859656</v>
      </c>
      <c r="C34" s="399">
        <v>-20.4737958059968</v>
      </c>
    </row>
    <row r="35" ht="20.1" customHeight="1" spans="1:3">
      <c r="A35" s="407" t="s">
        <v>112</v>
      </c>
      <c r="B35" s="402">
        <v>448000</v>
      </c>
      <c r="C35" s="399">
        <v>19.946452476573</v>
      </c>
    </row>
    <row r="36" ht="20.1" customHeight="1" spans="1:3">
      <c r="A36" s="407" t="s">
        <v>113</v>
      </c>
      <c r="B36" s="402">
        <v>119198</v>
      </c>
      <c r="C36" s="399">
        <v>10.1991383614075</v>
      </c>
    </row>
    <row r="37" ht="20.1" customHeight="1" spans="1:3">
      <c r="A37" s="410" t="s">
        <v>114</v>
      </c>
      <c r="B37" s="412">
        <v>161650</v>
      </c>
      <c r="C37" s="426">
        <v>26.497585864198</v>
      </c>
    </row>
    <row r="38" ht="20.1" customHeight="1" spans="1:3">
      <c r="A38" s="636" t="s">
        <v>115</v>
      </c>
      <c r="B38" s="637"/>
      <c r="C38" s="637"/>
    </row>
  </sheetData>
  <mergeCells count="2">
    <mergeCell ref="A2:C2"/>
    <mergeCell ref="A38:C38"/>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3" sqref="A3"/>
    </sheetView>
  </sheetViews>
  <sheetFormatPr defaultColWidth="10" defaultRowHeight="13.5" outlineLevelCol="2"/>
  <cols>
    <col min="1" max="1" width="49.5" style="38" customWidth="1"/>
    <col min="2" max="2" width="20.875" style="38" customWidth="1"/>
    <col min="3" max="3" width="16.75" style="38" customWidth="1"/>
    <col min="4" max="256" width="10" style="38"/>
    <col min="257" max="257" width="54.75" style="38" customWidth="1"/>
    <col min="258" max="259" width="21.125" style="38" customWidth="1"/>
    <col min="260" max="512" width="10" style="38"/>
    <col min="513" max="513" width="54.75" style="38" customWidth="1"/>
    <col min="514" max="515" width="21.125" style="38" customWidth="1"/>
    <col min="516" max="768" width="10" style="38"/>
    <col min="769" max="769" width="54.75" style="38" customWidth="1"/>
    <col min="770" max="771" width="21.125" style="38" customWidth="1"/>
    <col min="772" max="1024" width="10" style="38"/>
    <col min="1025" max="1025" width="54.75" style="38" customWidth="1"/>
    <col min="1026" max="1027" width="21.125" style="38" customWidth="1"/>
    <col min="1028" max="1280" width="10" style="38"/>
    <col min="1281" max="1281" width="54.75" style="38" customWidth="1"/>
    <col min="1282" max="1283" width="21.125" style="38" customWidth="1"/>
    <col min="1284" max="1536" width="10" style="38"/>
    <col min="1537" max="1537" width="54.75" style="38" customWidth="1"/>
    <col min="1538" max="1539" width="21.125" style="38" customWidth="1"/>
    <col min="1540" max="1792" width="10" style="38"/>
    <col min="1793" max="1793" width="54.75" style="38" customWidth="1"/>
    <col min="1794" max="1795" width="21.125" style="38" customWidth="1"/>
    <col min="1796" max="2048" width="10" style="38"/>
    <col min="2049" max="2049" width="54.75" style="38" customWidth="1"/>
    <col min="2050" max="2051" width="21.125" style="38" customWidth="1"/>
    <col min="2052" max="2304" width="10" style="38"/>
    <col min="2305" max="2305" width="54.75" style="38" customWidth="1"/>
    <col min="2306" max="2307" width="21.125" style="38" customWidth="1"/>
    <col min="2308" max="2560" width="10" style="38"/>
    <col min="2561" max="2561" width="54.75" style="38" customWidth="1"/>
    <col min="2562" max="2563" width="21.125" style="38" customWidth="1"/>
    <col min="2564" max="2816" width="10" style="38"/>
    <col min="2817" max="2817" width="54.75" style="38" customWidth="1"/>
    <col min="2818" max="2819" width="21.125" style="38" customWidth="1"/>
    <col min="2820" max="3072" width="10" style="38"/>
    <col min="3073" max="3073" width="54.75" style="38" customWidth="1"/>
    <col min="3074" max="3075" width="21.125" style="38" customWidth="1"/>
    <col min="3076" max="3328" width="10" style="38"/>
    <col min="3329" max="3329" width="54.75" style="38" customWidth="1"/>
    <col min="3330" max="3331" width="21.125" style="38" customWidth="1"/>
    <col min="3332" max="3584" width="10" style="38"/>
    <col min="3585" max="3585" width="54.75" style="38" customWidth="1"/>
    <col min="3586" max="3587" width="21.125" style="38" customWidth="1"/>
    <col min="3588" max="3840" width="10" style="38"/>
    <col min="3841" max="3841" width="54.75" style="38" customWidth="1"/>
    <col min="3842" max="3843" width="21.125" style="38" customWidth="1"/>
    <col min="3844" max="4096" width="10" style="38"/>
    <col min="4097" max="4097" width="54.75" style="38" customWidth="1"/>
    <col min="4098" max="4099" width="21.125" style="38" customWidth="1"/>
    <col min="4100" max="4352" width="10" style="38"/>
    <col min="4353" max="4353" width="54.75" style="38" customWidth="1"/>
    <col min="4354" max="4355" width="21.125" style="38" customWidth="1"/>
    <col min="4356" max="4608" width="10" style="38"/>
    <col min="4609" max="4609" width="54.75" style="38" customWidth="1"/>
    <col min="4610" max="4611" width="21.125" style="38" customWidth="1"/>
    <col min="4612" max="4864" width="10" style="38"/>
    <col min="4865" max="4865" width="54.75" style="38" customWidth="1"/>
    <col min="4866" max="4867" width="21.125" style="38" customWidth="1"/>
    <col min="4868" max="5120" width="10" style="38"/>
    <col min="5121" max="5121" width="54.75" style="38" customWidth="1"/>
    <col min="5122" max="5123" width="21.125" style="38" customWidth="1"/>
    <col min="5124" max="5376" width="10" style="38"/>
    <col min="5377" max="5377" width="54.75" style="38" customWidth="1"/>
    <col min="5378" max="5379" width="21.125" style="38" customWidth="1"/>
    <col min="5380" max="5632" width="10" style="38"/>
    <col min="5633" max="5633" width="54.75" style="38" customWidth="1"/>
    <col min="5634" max="5635" width="21.125" style="38" customWidth="1"/>
    <col min="5636" max="5888" width="10" style="38"/>
    <col min="5889" max="5889" width="54.75" style="38" customWidth="1"/>
    <col min="5890" max="5891" width="21.125" style="38" customWidth="1"/>
    <col min="5892" max="6144" width="10" style="38"/>
    <col min="6145" max="6145" width="54.75" style="38" customWidth="1"/>
    <col min="6146" max="6147" width="21.125" style="38" customWidth="1"/>
    <col min="6148" max="6400" width="10" style="38"/>
    <col min="6401" max="6401" width="54.75" style="38" customWidth="1"/>
    <col min="6402" max="6403" width="21.125" style="38" customWidth="1"/>
    <col min="6404" max="6656" width="10" style="38"/>
    <col min="6657" max="6657" width="54.75" style="38" customWidth="1"/>
    <col min="6658" max="6659" width="21.125" style="38" customWidth="1"/>
    <col min="6660" max="6912" width="10" style="38"/>
    <col min="6913" max="6913" width="54.75" style="38" customWidth="1"/>
    <col min="6914" max="6915" width="21.125" style="38" customWidth="1"/>
    <col min="6916" max="7168" width="10" style="38"/>
    <col min="7169" max="7169" width="54.75" style="38" customWidth="1"/>
    <col min="7170" max="7171" width="21.125" style="38" customWidth="1"/>
    <col min="7172" max="7424" width="10" style="38"/>
    <col min="7425" max="7425" width="54.75" style="38" customWidth="1"/>
    <col min="7426" max="7427" width="21.125" style="38" customWidth="1"/>
    <col min="7428" max="7680" width="10" style="38"/>
    <col min="7681" max="7681" width="54.75" style="38" customWidth="1"/>
    <col min="7682" max="7683" width="21.125" style="38" customWidth="1"/>
    <col min="7684" max="7936" width="10" style="38"/>
    <col min="7937" max="7937" width="54.75" style="38" customWidth="1"/>
    <col min="7938" max="7939" width="21.125" style="38" customWidth="1"/>
    <col min="7940" max="8192" width="10" style="38"/>
    <col min="8193" max="8193" width="54.75" style="38" customWidth="1"/>
    <col min="8194" max="8195" width="21.125" style="38" customWidth="1"/>
    <col min="8196" max="8448" width="10" style="38"/>
    <col min="8449" max="8449" width="54.75" style="38" customWidth="1"/>
    <col min="8450" max="8451" width="21.125" style="38" customWidth="1"/>
    <col min="8452" max="8704" width="10" style="38"/>
    <col min="8705" max="8705" width="54.75" style="38" customWidth="1"/>
    <col min="8706" max="8707" width="21.125" style="38" customWidth="1"/>
    <col min="8708" max="8960" width="10" style="38"/>
    <col min="8961" max="8961" width="54.75" style="38" customWidth="1"/>
    <col min="8962" max="8963" width="21.125" style="38" customWidth="1"/>
    <col min="8964" max="9216" width="10" style="38"/>
    <col min="9217" max="9217" width="54.75" style="38" customWidth="1"/>
    <col min="9218" max="9219" width="21.125" style="38" customWidth="1"/>
    <col min="9220" max="9472" width="10" style="38"/>
    <col min="9473" max="9473" width="54.75" style="38" customWidth="1"/>
    <col min="9474" max="9475" width="21.125" style="38" customWidth="1"/>
    <col min="9476" max="9728" width="10" style="38"/>
    <col min="9729" max="9729" width="54.75" style="38" customWidth="1"/>
    <col min="9730" max="9731" width="21.125" style="38" customWidth="1"/>
    <col min="9732" max="9984" width="10" style="38"/>
    <col min="9985" max="9985" width="54.75" style="38" customWidth="1"/>
    <col min="9986" max="9987" width="21.125" style="38" customWidth="1"/>
    <col min="9988" max="10240" width="10" style="38"/>
    <col min="10241" max="10241" width="54.75" style="38" customWidth="1"/>
    <col min="10242" max="10243" width="21.125" style="38" customWidth="1"/>
    <col min="10244" max="10496" width="10" style="38"/>
    <col min="10497" max="10497" width="54.75" style="38" customWidth="1"/>
    <col min="10498" max="10499" width="21.125" style="38" customWidth="1"/>
    <col min="10500" max="10752" width="10" style="38"/>
    <col min="10753" max="10753" width="54.75" style="38" customWidth="1"/>
    <col min="10754" max="10755" width="21.125" style="38" customWidth="1"/>
    <col min="10756" max="11008" width="10" style="38"/>
    <col min="11009" max="11009" width="54.75" style="38" customWidth="1"/>
    <col min="11010" max="11011" width="21.125" style="38" customWidth="1"/>
    <col min="11012" max="11264" width="10" style="38"/>
    <col min="11265" max="11265" width="54.75" style="38" customWidth="1"/>
    <col min="11266" max="11267" width="21.125" style="38" customWidth="1"/>
    <col min="11268" max="11520" width="10" style="38"/>
    <col min="11521" max="11521" width="54.75" style="38" customWidth="1"/>
    <col min="11522" max="11523" width="21.125" style="38" customWidth="1"/>
    <col min="11524" max="11776" width="10" style="38"/>
    <col min="11777" max="11777" width="54.75" style="38" customWidth="1"/>
    <col min="11778" max="11779" width="21.125" style="38" customWidth="1"/>
    <col min="11780" max="12032" width="10" style="38"/>
    <col min="12033" max="12033" width="54.75" style="38" customWidth="1"/>
    <col min="12034" max="12035" width="21.125" style="38" customWidth="1"/>
    <col min="12036" max="12288" width="10" style="38"/>
    <col min="12289" max="12289" width="54.75" style="38" customWidth="1"/>
    <col min="12290" max="12291" width="21.125" style="38" customWidth="1"/>
    <col min="12292" max="12544" width="10" style="38"/>
    <col min="12545" max="12545" width="54.75" style="38" customWidth="1"/>
    <col min="12546" max="12547" width="21.125" style="38" customWidth="1"/>
    <col min="12548" max="12800" width="10" style="38"/>
    <col min="12801" max="12801" width="54.75" style="38" customWidth="1"/>
    <col min="12802" max="12803" width="21.125" style="38" customWidth="1"/>
    <col min="12804" max="13056" width="10" style="38"/>
    <col min="13057" max="13057" width="54.75" style="38" customWidth="1"/>
    <col min="13058" max="13059" width="21.125" style="38" customWidth="1"/>
    <col min="13060" max="13312" width="10" style="38"/>
    <col min="13313" max="13313" width="54.75" style="38" customWidth="1"/>
    <col min="13314" max="13315" width="21.125" style="38" customWidth="1"/>
    <col min="13316" max="13568" width="10" style="38"/>
    <col min="13569" max="13569" width="54.75" style="38" customWidth="1"/>
    <col min="13570" max="13571" width="21.125" style="38" customWidth="1"/>
    <col min="13572" max="13824" width="10" style="38"/>
    <col min="13825" max="13825" width="54.75" style="38" customWidth="1"/>
    <col min="13826" max="13827" width="21.125" style="38" customWidth="1"/>
    <col min="13828" max="14080" width="10" style="38"/>
    <col min="14081" max="14081" width="54.75" style="38" customWidth="1"/>
    <col min="14082" max="14083" width="21.125" style="38" customWidth="1"/>
    <col min="14084" max="14336" width="10" style="38"/>
    <col min="14337" max="14337" width="54.75" style="38" customWidth="1"/>
    <col min="14338" max="14339" width="21.125" style="38" customWidth="1"/>
    <col min="14340" max="14592" width="10" style="38"/>
    <col min="14593" max="14593" width="54.75" style="38" customWidth="1"/>
    <col min="14594" max="14595" width="21.125" style="38" customWidth="1"/>
    <col min="14596" max="14848" width="10" style="38"/>
    <col min="14849" max="14849" width="54.75" style="38" customWidth="1"/>
    <col min="14850" max="14851" width="21.125" style="38" customWidth="1"/>
    <col min="14852" max="15104" width="10" style="38"/>
    <col min="15105" max="15105" width="54.75" style="38" customWidth="1"/>
    <col min="15106" max="15107" width="21.125" style="38" customWidth="1"/>
    <col min="15108" max="15360" width="10" style="38"/>
    <col min="15361" max="15361" width="54.75" style="38" customWidth="1"/>
    <col min="15362" max="15363" width="21.125" style="38" customWidth="1"/>
    <col min="15364" max="15616" width="10" style="38"/>
    <col min="15617" max="15617" width="54.75" style="38" customWidth="1"/>
    <col min="15618" max="15619" width="21.125" style="38" customWidth="1"/>
    <col min="15620" max="15872" width="10" style="38"/>
    <col min="15873" max="15873" width="54.75" style="38" customWidth="1"/>
    <col min="15874" max="15875" width="21.125" style="38" customWidth="1"/>
    <col min="15876" max="16128" width="10" style="38"/>
    <col min="16129" max="16129" width="54.75" style="38" customWidth="1"/>
    <col min="16130" max="16131" width="21.125" style="38" customWidth="1"/>
    <col min="16132" max="16384" width="10" style="38"/>
  </cols>
  <sheetData>
    <row r="1" s="62" customFormat="1" ht="26.25" customHeight="1" spans="1:1">
      <c r="A1" s="52" t="s">
        <v>1273</v>
      </c>
    </row>
    <row r="2" s="37" customFormat="1" ht="44.25" customHeight="1" spans="1:3">
      <c r="A2" s="53" t="s">
        <v>1274</v>
      </c>
      <c r="B2" s="53"/>
      <c r="C2" s="53"/>
    </row>
    <row r="3" ht="14.25" customHeight="1" spans="1:3">
      <c r="A3" s="51"/>
      <c r="B3" s="51"/>
      <c r="C3" s="41" t="s">
        <v>1259</v>
      </c>
    </row>
    <row r="4" ht="30" customHeight="1" spans="1:3">
      <c r="A4" s="42" t="s">
        <v>1275</v>
      </c>
      <c r="B4" s="43" t="s">
        <v>757</v>
      </c>
      <c r="C4" s="44" t="s">
        <v>80</v>
      </c>
    </row>
    <row r="5" ht="30" customHeight="1" spans="1:3">
      <c r="A5" s="54" t="s">
        <v>1276</v>
      </c>
      <c r="B5" s="57"/>
      <c r="C5" s="56">
        <v>69.6</v>
      </c>
    </row>
    <row r="6" ht="30" customHeight="1" spans="1:3">
      <c r="A6" s="54" t="s">
        <v>1277</v>
      </c>
      <c r="B6" s="55">
        <v>72.1</v>
      </c>
      <c r="C6" s="58"/>
    </row>
    <row r="7" ht="30" customHeight="1" spans="1:3">
      <c r="A7" s="54" t="s">
        <v>1278</v>
      </c>
      <c r="B7" s="55">
        <v>11.5</v>
      </c>
      <c r="C7" s="56">
        <v>11.5</v>
      </c>
    </row>
    <row r="8" ht="30" customHeight="1" spans="1:3">
      <c r="A8" s="54" t="s">
        <v>1279</v>
      </c>
      <c r="B8" s="55">
        <v>9.7</v>
      </c>
      <c r="C8" s="56">
        <v>9.7</v>
      </c>
    </row>
    <row r="9" ht="30" customHeight="1" spans="1:3">
      <c r="A9" s="54" t="s">
        <v>1280</v>
      </c>
      <c r="B9" s="57"/>
      <c r="C9" s="56">
        <v>71.4</v>
      </c>
    </row>
    <row r="10" ht="30" customHeight="1" spans="1:3">
      <c r="A10" s="59" t="s">
        <v>1281</v>
      </c>
      <c r="B10" s="60"/>
      <c r="C10" s="61"/>
    </row>
  </sheetData>
  <mergeCells count="1">
    <mergeCell ref="A2:C2"/>
  </mergeCells>
  <printOptions horizontalCentered="1"/>
  <pageMargins left="0.393700787401575" right="0.393700787401575" top="0.511811023622047" bottom="0.393700787401575" header="0" footer="0"/>
  <pageSetup paperSize="9" firstPageNumber="68" orientation="portrait" useFirstPageNumber="1"/>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3" sqref="A3"/>
    </sheetView>
  </sheetViews>
  <sheetFormatPr defaultColWidth="10" defaultRowHeight="13.5" outlineLevelCol="2"/>
  <cols>
    <col min="1" max="1" width="49" style="38" customWidth="1"/>
    <col min="2" max="3" width="18.375" style="38" customWidth="1"/>
    <col min="4" max="4" width="9.75" style="38" customWidth="1"/>
    <col min="5" max="256" width="10" style="38"/>
    <col min="257" max="257" width="49" style="38" customWidth="1"/>
    <col min="258" max="259" width="23.25" style="38" customWidth="1"/>
    <col min="260" max="260" width="9.75" style="38" customWidth="1"/>
    <col min="261" max="512" width="10" style="38"/>
    <col min="513" max="513" width="49" style="38" customWidth="1"/>
    <col min="514" max="515" width="23.25" style="38" customWidth="1"/>
    <col min="516" max="516" width="9.75" style="38" customWidth="1"/>
    <col min="517" max="768" width="10" style="38"/>
    <col min="769" max="769" width="49" style="38" customWidth="1"/>
    <col min="770" max="771" width="23.25" style="38" customWidth="1"/>
    <col min="772" max="772" width="9.75" style="38" customWidth="1"/>
    <col min="773" max="1024" width="10" style="38"/>
    <col min="1025" max="1025" width="49" style="38" customWidth="1"/>
    <col min="1026" max="1027" width="23.25" style="38" customWidth="1"/>
    <col min="1028" max="1028" width="9.75" style="38" customWidth="1"/>
    <col min="1029" max="1280" width="10" style="38"/>
    <col min="1281" max="1281" width="49" style="38" customWidth="1"/>
    <col min="1282" max="1283" width="23.25" style="38" customWidth="1"/>
    <col min="1284" max="1284" width="9.75" style="38" customWidth="1"/>
    <col min="1285" max="1536" width="10" style="38"/>
    <col min="1537" max="1537" width="49" style="38" customWidth="1"/>
    <col min="1538" max="1539" width="23.25" style="38" customWidth="1"/>
    <col min="1540" max="1540" width="9.75" style="38" customWidth="1"/>
    <col min="1541" max="1792" width="10" style="38"/>
    <col min="1793" max="1793" width="49" style="38" customWidth="1"/>
    <col min="1794" max="1795" width="23.25" style="38" customWidth="1"/>
    <col min="1796" max="1796" width="9.75" style="38" customWidth="1"/>
    <col min="1797" max="2048" width="10" style="38"/>
    <col min="2049" max="2049" width="49" style="38" customWidth="1"/>
    <col min="2050" max="2051" width="23.25" style="38" customWidth="1"/>
    <col min="2052" max="2052" width="9.75" style="38" customWidth="1"/>
    <col min="2053" max="2304" width="10" style="38"/>
    <col min="2305" max="2305" width="49" style="38" customWidth="1"/>
    <col min="2306" max="2307" width="23.25" style="38" customWidth="1"/>
    <col min="2308" max="2308" width="9.75" style="38" customWidth="1"/>
    <col min="2309" max="2560" width="10" style="38"/>
    <col min="2561" max="2561" width="49" style="38" customWidth="1"/>
    <col min="2562" max="2563" width="23.25" style="38" customWidth="1"/>
    <col min="2564" max="2564" width="9.75" style="38" customWidth="1"/>
    <col min="2565" max="2816" width="10" style="38"/>
    <col min="2817" max="2817" width="49" style="38" customWidth="1"/>
    <col min="2818" max="2819" width="23.25" style="38" customWidth="1"/>
    <col min="2820" max="2820" width="9.75" style="38" customWidth="1"/>
    <col min="2821" max="3072" width="10" style="38"/>
    <col min="3073" max="3073" width="49" style="38" customWidth="1"/>
    <col min="3074" max="3075" width="23.25" style="38" customWidth="1"/>
    <col min="3076" max="3076" width="9.75" style="38" customWidth="1"/>
    <col min="3077" max="3328" width="10" style="38"/>
    <col min="3329" max="3329" width="49" style="38" customWidth="1"/>
    <col min="3330" max="3331" width="23.25" style="38" customWidth="1"/>
    <col min="3332" max="3332" width="9.75" style="38" customWidth="1"/>
    <col min="3333" max="3584" width="10" style="38"/>
    <col min="3585" max="3585" width="49" style="38" customWidth="1"/>
    <col min="3586" max="3587" width="23.25" style="38" customWidth="1"/>
    <col min="3588" max="3588" width="9.75" style="38" customWidth="1"/>
    <col min="3589" max="3840" width="10" style="38"/>
    <col min="3841" max="3841" width="49" style="38" customWidth="1"/>
    <col min="3842" max="3843" width="23.25" style="38" customWidth="1"/>
    <col min="3844" max="3844" width="9.75" style="38" customWidth="1"/>
    <col min="3845" max="4096" width="10" style="38"/>
    <col min="4097" max="4097" width="49" style="38" customWidth="1"/>
    <col min="4098" max="4099" width="23.25" style="38" customWidth="1"/>
    <col min="4100" max="4100" width="9.75" style="38" customWidth="1"/>
    <col min="4101" max="4352" width="10" style="38"/>
    <col min="4353" max="4353" width="49" style="38" customWidth="1"/>
    <col min="4354" max="4355" width="23.25" style="38" customWidth="1"/>
    <col min="4356" max="4356" width="9.75" style="38" customWidth="1"/>
    <col min="4357" max="4608" width="10" style="38"/>
    <col min="4609" max="4609" width="49" style="38" customWidth="1"/>
    <col min="4610" max="4611" width="23.25" style="38" customWidth="1"/>
    <col min="4612" max="4612" width="9.75" style="38" customWidth="1"/>
    <col min="4613" max="4864" width="10" style="38"/>
    <col min="4865" max="4865" width="49" style="38" customWidth="1"/>
    <col min="4866" max="4867" width="23.25" style="38" customWidth="1"/>
    <col min="4868" max="4868" width="9.75" style="38" customWidth="1"/>
    <col min="4869" max="5120" width="10" style="38"/>
    <col min="5121" max="5121" width="49" style="38" customWidth="1"/>
    <col min="5122" max="5123" width="23.25" style="38" customWidth="1"/>
    <col min="5124" max="5124" width="9.75" style="38" customWidth="1"/>
    <col min="5125" max="5376" width="10" style="38"/>
    <col min="5377" max="5377" width="49" style="38" customWidth="1"/>
    <col min="5378" max="5379" width="23.25" style="38" customWidth="1"/>
    <col min="5380" max="5380" width="9.75" style="38" customWidth="1"/>
    <col min="5381" max="5632" width="10" style="38"/>
    <col min="5633" max="5633" width="49" style="38" customWidth="1"/>
    <col min="5634" max="5635" width="23.25" style="38" customWidth="1"/>
    <col min="5636" max="5636" width="9.75" style="38" customWidth="1"/>
    <col min="5637" max="5888" width="10" style="38"/>
    <col min="5889" max="5889" width="49" style="38" customWidth="1"/>
    <col min="5890" max="5891" width="23.25" style="38" customWidth="1"/>
    <col min="5892" max="5892" width="9.75" style="38" customWidth="1"/>
    <col min="5893" max="6144" width="10" style="38"/>
    <col min="6145" max="6145" width="49" style="38" customWidth="1"/>
    <col min="6146" max="6147" width="23.25" style="38" customWidth="1"/>
    <col min="6148" max="6148" width="9.75" style="38" customWidth="1"/>
    <col min="6149" max="6400" width="10" style="38"/>
    <col min="6401" max="6401" width="49" style="38" customWidth="1"/>
    <col min="6402" max="6403" width="23.25" style="38" customWidth="1"/>
    <col min="6404" max="6404" width="9.75" style="38" customWidth="1"/>
    <col min="6405" max="6656" width="10" style="38"/>
    <col min="6657" max="6657" width="49" style="38" customWidth="1"/>
    <col min="6658" max="6659" width="23.25" style="38" customWidth="1"/>
    <col min="6660" max="6660" width="9.75" style="38" customWidth="1"/>
    <col min="6661" max="6912" width="10" style="38"/>
    <col min="6913" max="6913" width="49" style="38" customWidth="1"/>
    <col min="6914" max="6915" width="23.25" style="38" customWidth="1"/>
    <col min="6916" max="6916" width="9.75" style="38" customWidth="1"/>
    <col min="6917" max="7168" width="10" style="38"/>
    <col min="7169" max="7169" width="49" style="38" customWidth="1"/>
    <col min="7170" max="7171" width="23.25" style="38" customWidth="1"/>
    <col min="7172" max="7172" width="9.75" style="38" customWidth="1"/>
    <col min="7173" max="7424" width="10" style="38"/>
    <col min="7425" max="7425" width="49" style="38" customWidth="1"/>
    <col min="7426" max="7427" width="23.25" style="38" customWidth="1"/>
    <col min="7428" max="7428" width="9.75" style="38" customWidth="1"/>
    <col min="7429" max="7680" width="10" style="38"/>
    <col min="7681" max="7681" width="49" style="38" customWidth="1"/>
    <col min="7682" max="7683" width="23.25" style="38" customWidth="1"/>
    <col min="7684" max="7684" width="9.75" style="38" customWidth="1"/>
    <col min="7685" max="7936" width="10" style="38"/>
    <col min="7937" max="7937" width="49" style="38" customWidth="1"/>
    <col min="7938" max="7939" width="23.25" style="38" customWidth="1"/>
    <col min="7940" max="7940" width="9.75" style="38" customWidth="1"/>
    <col min="7941" max="8192" width="10" style="38"/>
    <col min="8193" max="8193" width="49" style="38" customWidth="1"/>
    <col min="8194" max="8195" width="23.25" style="38" customWidth="1"/>
    <col min="8196" max="8196" width="9.75" style="38" customWidth="1"/>
    <col min="8197" max="8448" width="10" style="38"/>
    <col min="8449" max="8449" width="49" style="38" customWidth="1"/>
    <col min="8450" max="8451" width="23.25" style="38" customWidth="1"/>
    <col min="8452" max="8452" width="9.75" style="38" customWidth="1"/>
    <col min="8453" max="8704" width="10" style="38"/>
    <col min="8705" max="8705" width="49" style="38" customWidth="1"/>
    <col min="8706" max="8707" width="23.25" style="38" customWidth="1"/>
    <col min="8708" max="8708" width="9.75" style="38" customWidth="1"/>
    <col min="8709" max="8960" width="10" style="38"/>
    <col min="8961" max="8961" width="49" style="38" customWidth="1"/>
    <col min="8962" max="8963" width="23.25" style="38" customWidth="1"/>
    <col min="8964" max="8964" width="9.75" style="38" customWidth="1"/>
    <col min="8965" max="9216" width="10" style="38"/>
    <col min="9217" max="9217" width="49" style="38" customWidth="1"/>
    <col min="9218" max="9219" width="23.25" style="38" customWidth="1"/>
    <col min="9220" max="9220" width="9.75" style="38" customWidth="1"/>
    <col min="9221" max="9472" width="10" style="38"/>
    <col min="9473" max="9473" width="49" style="38" customWidth="1"/>
    <col min="9474" max="9475" width="23.25" style="38" customWidth="1"/>
    <col min="9476" max="9476" width="9.75" style="38" customWidth="1"/>
    <col min="9477" max="9728" width="10" style="38"/>
    <col min="9729" max="9729" width="49" style="38" customWidth="1"/>
    <col min="9730" max="9731" width="23.25" style="38" customWidth="1"/>
    <col min="9732" max="9732" width="9.75" style="38" customWidth="1"/>
    <col min="9733" max="9984" width="10" style="38"/>
    <col min="9985" max="9985" width="49" style="38" customWidth="1"/>
    <col min="9986" max="9987" width="23.25" style="38" customWidth="1"/>
    <col min="9988" max="9988" width="9.75" style="38" customWidth="1"/>
    <col min="9989" max="10240" width="10" style="38"/>
    <col min="10241" max="10241" width="49" style="38" customWidth="1"/>
    <col min="10242" max="10243" width="23.25" style="38" customWidth="1"/>
    <col min="10244" max="10244" width="9.75" style="38" customWidth="1"/>
    <col min="10245" max="10496" width="10" style="38"/>
    <col min="10497" max="10497" width="49" style="38" customWidth="1"/>
    <col min="10498" max="10499" width="23.25" style="38" customWidth="1"/>
    <col min="10500" max="10500" width="9.75" style="38" customWidth="1"/>
    <col min="10501" max="10752" width="10" style="38"/>
    <col min="10753" max="10753" width="49" style="38" customWidth="1"/>
    <col min="10754" max="10755" width="23.25" style="38" customWidth="1"/>
    <col min="10756" max="10756" width="9.75" style="38" customWidth="1"/>
    <col min="10757" max="11008" width="10" style="38"/>
    <col min="11009" max="11009" width="49" style="38" customWidth="1"/>
    <col min="11010" max="11011" width="23.25" style="38" customWidth="1"/>
    <col min="11012" max="11012" width="9.75" style="38" customWidth="1"/>
    <col min="11013" max="11264" width="10" style="38"/>
    <col min="11265" max="11265" width="49" style="38" customWidth="1"/>
    <col min="11266" max="11267" width="23.25" style="38" customWidth="1"/>
    <col min="11268" max="11268" width="9.75" style="38" customWidth="1"/>
    <col min="11269" max="11520" width="10" style="38"/>
    <col min="11521" max="11521" width="49" style="38" customWidth="1"/>
    <col min="11522" max="11523" width="23.25" style="38" customWidth="1"/>
    <col min="11524" max="11524" width="9.75" style="38" customWidth="1"/>
    <col min="11525" max="11776" width="10" style="38"/>
    <col min="11777" max="11777" width="49" style="38" customWidth="1"/>
    <col min="11778" max="11779" width="23.25" style="38" customWidth="1"/>
    <col min="11780" max="11780" width="9.75" style="38" customWidth="1"/>
    <col min="11781" max="12032" width="10" style="38"/>
    <col min="12033" max="12033" width="49" style="38" customWidth="1"/>
    <col min="12034" max="12035" width="23.25" style="38" customWidth="1"/>
    <col min="12036" max="12036" width="9.75" style="38" customWidth="1"/>
    <col min="12037" max="12288" width="10" style="38"/>
    <col min="12289" max="12289" width="49" style="38" customWidth="1"/>
    <col min="12290" max="12291" width="23.25" style="38" customWidth="1"/>
    <col min="12292" max="12292" width="9.75" style="38" customWidth="1"/>
    <col min="12293" max="12544" width="10" style="38"/>
    <col min="12545" max="12545" width="49" style="38" customWidth="1"/>
    <col min="12546" max="12547" width="23.25" style="38" customWidth="1"/>
    <col min="12548" max="12548" width="9.75" style="38" customWidth="1"/>
    <col min="12549" max="12800" width="10" style="38"/>
    <col min="12801" max="12801" width="49" style="38" customWidth="1"/>
    <col min="12802" max="12803" width="23.25" style="38" customWidth="1"/>
    <col min="12804" max="12804" width="9.75" style="38" customWidth="1"/>
    <col min="12805" max="13056" width="10" style="38"/>
    <col min="13057" max="13057" width="49" style="38" customWidth="1"/>
    <col min="13058" max="13059" width="23.25" style="38" customWidth="1"/>
    <col min="13060" max="13060" width="9.75" style="38" customWidth="1"/>
    <col min="13061" max="13312" width="10" style="38"/>
    <col min="13313" max="13313" width="49" style="38" customWidth="1"/>
    <col min="13314" max="13315" width="23.25" style="38" customWidth="1"/>
    <col min="13316" max="13316" width="9.75" style="38" customWidth="1"/>
    <col min="13317" max="13568" width="10" style="38"/>
    <col min="13569" max="13569" width="49" style="38" customWidth="1"/>
    <col min="13570" max="13571" width="23.25" style="38" customWidth="1"/>
    <col min="13572" max="13572" width="9.75" style="38" customWidth="1"/>
    <col min="13573" max="13824" width="10" style="38"/>
    <col min="13825" max="13825" width="49" style="38" customWidth="1"/>
    <col min="13826" max="13827" width="23.25" style="38" customWidth="1"/>
    <col min="13828" max="13828" width="9.75" style="38" customWidth="1"/>
    <col min="13829" max="14080" width="10" style="38"/>
    <col min="14081" max="14081" width="49" style="38" customWidth="1"/>
    <col min="14082" max="14083" width="23.25" style="38" customWidth="1"/>
    <col min="14084" max="14084" width="9.75" style="38" customWidth="1"/>
    <col min="14085" max="14336" width="10" style="38"/>
    <col min="14337" max="14337" width="49" style="38" customWidth="1"/>
    <col min="14338" max="14339" width="23.25" style="38" customWidth="1"/>
    <col min="14340" max="14340" width="9.75" style="38" customWidth="1"/>
    <col min="14341" max="14592" width="10" style="38"/>
    <col min="14593" max="14593" width="49" style="38" customWidth="1"/>
    <col min="14594" max="14595" width="23.25" style="38" customWidth="1"/>
    <col min="14596" max="14596" width="9.75" style="38" customWidth="1"/>
    <col min="14597" max="14848" width="10" style="38"/>
    <col min="14849" max="14849" width="49" style="38" customWidth="1"/>
    <col min="14850" max="14851" width="23.25" style="38" customWidth="1"/>
    <col min="14852" max="14852" width="9.75" style="38" customWidth="1"/>
    <col min="14853" max="15104" width="10" style="38"/>
    <col min="15105" max="15105" width="49" style="38" customWidth="1"/>
    <col min="15106" max="15107" width="23.25" style="38" customWidth="1"/>
    <col min="15108" max="15108" width="9.75" style="38" customWidth="1"/>
    <col min="15109" max="15360" width="10" style="38"/>
    <col min="15361" max="15361" width="49" style="38" customWidth="1"/>
    <col min="15362" max="15363" width="23.25" style="38" customWidth="1"/>
    <col min="15364" max="15364" width="9.75" style="38" customWidth="1"/>
    <col min="15365" max="15616" width="10" style="38"/>
    <col min="15617" max="15617" width="49" style="38" customWidth="1"/>
    <col min="15618" max="15619" width="23.25" style="38" customWidth="1"/>
    <col min="15620" max="15620" width="9.75" style="38" customWidth="1"/>
    <col min="15621" max="15872" width="10" style="38"/>
    <col min="15873" max="15873" width="49" style="38" customWidth="1"/>
    <col min="15874" max="15875" width="23.25" style="38" customWidth="1"/>
    <col min="15876" max="15876" width="9.75" style="38" customWidth="1"/>
    <col min="15877" max="16128" width="10" style="38"/>
    <col min="16129" max="16129" width="49" style="38" customWidth="1"/>
    <col min="16130" max="16131" width="23.25" style="38" customWidth="1"/>
    <col min="16132" max="16132" width="9.75" style="38" customWidth="1"/>
    <col min="16133" max="16384" width="10" style="38"/>
  </cols>
  <sheetData>
    <row r="1" s="36" customFormat="1" ht="18" customHeight="1" spans="1:1">
      <c r="A1" s="52" t="s">
        <v>1273</v>
      </c>
    </row>
    <row r="2" s="37" customFormat="1" ht="48" customHeight="1" spans="1:3">
      <c r="A2" s="53" t="s">
        <v>1282</v>
      </c>
      <c r="B2" s="53"/>
      <c r="C2" s="53"/>
    </row>
    <row r="3" ht="33" customHeight="1" spans="1:3">
      <c r="A3" s="51"/>
      <c r="B3" s="51"/>
      <c r="C3" s="41" t="s">
        <v>1259</v>
      </c>
    </row>
    <row r="4" ht="30" customHeight="1" spans="1:3">
      <c r="A4" s="42" t="s">
        <v>1275</v>
      </c>
      <c r="B4" s="43" t="s">
        <v>757</v>
      </c>
      <c r="C4" s="44" t="s">
        <v>80</v>
      </c>
    </row>
    <row r="5" ht="30" customHeight="1" spans="1:3">
      <c r="A5" s="54" t="s">
        <v>1283</v>
      </c>
      <c r="B5" s="55"/>
      <c r="C5" s="56">
        <v>99.3</v>
      </c>
    </row>
    <row r="6" ht="30" customHeight="1" spans="1:3">
      <c r="A6" s="54" t="s">
        <v>1284</v>
      </c>
      <c r="B6" s="55">
        <v>116.3</v>
      </c>
      <c r="C6" s="56"/>
    </row>
    <row r="7" ht="30" customHeight="1" spans="1:3">
      <c r="A7" s="54" t="s">
        <v>1285</v>
      </c>
      <c r="B7" s="55">
        <v>33.3</v>
      </c>
      <c r="C7" s="56">
        <v>33.3</v>
      </c>
    </row>
    <row r="8" ht="30" customHeight="1" spans="1:3">
      <c r="A8" s="54" t="s">
        <v>1286</v>
      </c>
      <c r="B8" s="55">
        <v>16.3</v>
      </c>
      <c r="C8" s="56">
        <v>16.3</v>
      </c>
    </row>
    <row r="9" ht="30" customHeight="1" spans="1:3">
      <c r="A9" s="54" t="s">
        <v>1287</v>
      </c>
      <c r="B9" s="57"/>
      <c r="C9" s="56">
        <v>116.3</v>
      </c>
    </row>
    <row r="10" ht="30" customHeight="1" spans="1:3">
      <c r="A10" s="54" t="s">
        <v>1288</v>
      </c>
      <c r="B10" s="57"/>
      <c r="C10" s="58"/>
    </row>
    <row r="11" ht="30" customHeight="1" spans="1:3">
      <c r="A11" s="59" t="s">
        <v>1289</v>
      </c>
      <c r="B11" s="60"/>
      <c r="C11" s="61"/>
    </row>
    <row r="12" ht="63" customHeight="1" spans="1:3">
      <c r="A12" s="51" t="s">
        <v>1290</v>
      </c>
      <c r="B12" s="51"/>
      <c r="C12" s="51"/>
    </row>
  </sheetData>
  <mergeCells count="2">
    <mergeCell ref="A2:C2"/>
    <mergeCell ref="A12:C12"/>
  </mergeCells>
  <printOptions horizontalCentered="1"/>
  <pageMargins left="0.393700787401575" right="0.393700787401575" top="0.511811023622047" bottom="0.393700787401575" header="0" footer="0"/>
  <pageSetup paperSize="9" firstPageNumber="69" orientation="portrait" useFirstPageNumber="1"/>
  <headerFooter>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4" activePane="bottomLeft" state="frozen"/>
      <selection/>
      <selection pane="bottomLeft" activeCell="A3" sqref="A3"/>
    </sheetView>
  </sheetViews>
  <sheetFormatPr defaultColWidth="10" defaultRowHeight="13.5" outlineLevelCol="3"/>
  <cols>
    <col min="1" max="1" width="33.375" style="38" customWidth="1"/>
    <col min="2" max="4" width="15.125" style="38" customWidth="1"/>
    <col min="5" max="5" width="9.75" style="38" customWidth="1"/>
    <col min="6" max="256" width="10" style="38"/>
    <col min="257" max="257" width="33.375" style="38" customWidth="1"/>
    <col min="258" max="258" width="16.75" style="38" customWidth="1"/>
    <col min="259" max="260" width="21" style="38" customWidth="1"/>
    <col min="261" max="261" width="9.75" style="38" customWidth="1"/>
    <col min="262" max="512" width="10" style="38"/>
    <col min="513" max="513" width="33.375" style="38" customWidth="1"/>
    <col min="514" max="514" width="16.75" style="38" customWidth="1"/>
    <col min="515" max="516" width="21" style="38" customWidth="1"/>
    <col min="517" max="517" width="9.75" style="38" customWidth="1"/>
    <col min="518" max="768" width="10" style="38"/>
    <col min="769" max="769" width="33.375" style="38" customWidth="1"/>
    <col min="770" max="770" width="16.75" style="38" customWidth="1"/>
    <col min="771" max="772" width="21" style="38" customWidth="1"/>
    <col min="773" max="773" width="9.75" style="38" customWidth="1"/>
    <col min="774" max="1024" width="10" style="38"/>
    <col min="1025" max="1025" width="33.375" style="38" customWidth="1"/>
    <col min="1026" max="1026" width="16.75" style="38" customWidth="1"/>
    <col min="1027" max="1028" width="21" style="38" customWidth="1"/>
    <col min="1029" max="1029" width="9.75" style="38" customWidth="1"/>
    <col min="1030" max="1280" width="10" style="38"/>
    <col min="1281" max="1281" width="33.375" style="38" customWidth="1"/>
    <col min="1282" max="1282" width="16.75" style="38" customWidth="1"/>
    <col min="1283" max="1284" width="21" style="38" customWidth="1"/>
    <col min="1285" max="1285" width="9.75" style="38" customWidth="1"/>
    <col min="1286" max="1536" width="10" style="38"/>
    <col min="1537" max="1537" width="33.375" style="38" customWidth="1"/>
    <col min="1538" max="1538" width="16.75" style="38" customWidth="1"/>
    <col min="1539" max="1540" width="21" style="38" customWidth="1"/>
    <col min="1541" max="1541" width="9.75" style="38" customWidth="1"/>
    <col min="1542" max="1792" width="10" style="38"/>
    <col min="1793" max="1793" width="33.375" style="38" customWidth="1"/>
    <col min="1794" max="1794" width="16.75" style="38" customWidth="1"/>
    <col min="1795" max="1796" width="21" style="38" customWidth="1"/>
    <col min="1797" max="1797" width="9.75" style="38" customWidth="1"/>
    <col min="1798" max="2048" width="10" style="38"/>
    <col min="2049" max="2049" width="33.375" style="38" customWidth="1"/>
    <col min="2050" max="2050" width="16.75" style="38" customWidth="1"/>
    <col min="2051" max="2052" width="21" style="38" customWidth="1"/>
    <col min="2053" max="2053" width="9.75" style="38" customWidth="1"/>
    <col min="2054" max="2304" width="10" style="38"/>
    <col min="2305" max="2305" width="33.375" style="38" customWidth="1"/>
    <col min="2306" max="2306" width="16.75" style="38" customWidth="1"/>
    <col min="2307" max="2308" width="21" style="38" customWidth="1"/>
    <col min="2309" max="2309" width="9.75" style="38" customWidth="1"/>
    <col min="2310" max="2560" width="10" style="38"/>
    <col min="2561" max="2561" width="33.375" style="38" customWidth="1"/>
    <col min="2562" max="2562" width="16.75" style="38" customWidth="1"/>
    <col min="2563" max="2564" width="21" style="38" customWidth="1"/>
    <col min="2565" max="2565" width="9.75" style="38" customWidth="1"/>
    <col min="2566" max="2816" width="10" style="38"/>
    <col min="2817" max="2817" width="33.375" style="38" customWidth="1"/>
    <col min="2818" max="2818" width="16.75" style="38" customWidth="1"/>
    <col min="2819" max="2820" width="21" style="38" customWidth="1"/>
    <col min="2821" max="2821" width="9.75" style="38" customWidth="1"/>
    <col min="2822" max="3072" width="10" style="38"/>
    <col min="3073" max="3073" width="33.375" style="38" customWidth="1"/>
    <col min="3074" max="3074" width="16.75" style="38" customWidth="1"/>
    <col min="3075" max="3076" width="21" style="38" customWidth="1"/>
    <col min="3077" max="3077" width="9.75" style="38" customWidth="1"/>
    <col min="3078" max="3328" width="10" style="38"/>
    <col min="3329" max="3329" width="33.375" style="38" customWidth="1"/>
    <col min="3330" max="3330" width="16.75" style="38" customWidth="1"/>
    <col min="3331" max="3332" width="21" style="38" customWidth="1"/>
    <col min="3333" max="3333" width="9.75" style="38" customWidth="1"/>
    <col min="3334" max="3584" width="10" style="38"/>
    <col min="3585" max="3585" width="33.375" style="38" customWidth="1"/>
    <col min="3586" max="3586" width="16.75" style="38" customWidth="1"/>
    <col min="3587" max="3588" width="21" style="38" customWidth="1"/>
    <col min="3589" max="3589" width="9.75" style="38" customWidth="1"/>
    <col min="3590" max="3840" width="10" style="38"/>
    <col min="3841" max="3841" width="33.375" style="38" customWidth="1"/>
    <col min="3842" max="3842" width="16.75" style="38" customWidth="1"/>
    <col min="3843" max="3844" width="21" style="38" customWidth="1"/>
    <col min="3845" max="3845" width="9.75" style="38" customWidth="1"/>
    <col min="3846" max="4096" width="10" style="38"/>
    <col min="4097" max="4097" width="33.375" style="38" customWidth="1"/>
    <col min="4098" max="4098" width="16.75" style="38" customWidth="1"/>
    <col min="4099" max="4100" width="21" style="38" customWidth="1"/>
    <col min="4101" max="4101" width="9.75" style="38" customWidth="1"/>
    <col min="4102" max="4352" width="10" style="38"/>
    <col min="4353" max="4353" width="33.375" style="38" customWidth="1"/>
    <col min="4354" max="4354" width="16.75" style="38" customWidth="1"/>
    <col min="4355" max="4356" width="21" style="38" customWidth="1"/>
    <col min="4357" max="4357" width="9.75" style="38" customWidth="1"/>
    <col min="4358" max="4608" width="10" style="38"/>
    <col min="4609" max="4609" width="33.375" style="38" customWidth="1"/>
    <col min="4610" max="4610" width="16.75" style="38" customWidth="1"/>
    <col min="4611" max="4612" width="21" style="38" customWidth="1"/>
    <col min="4613" max="4613" width="9.75" style="38" customWidth="1"/>
    <col min="4614" max="4864" width="10" style="38"/>
    <col min="4865" max="4865" width="33.375" style="38" customWidth="1"/>
    <col min="4866" max="4866" width="16.75" style="38" customWidth="1"/>
    <col min="4867" max="4868" width="21" style="38" customWidth="1"/>
    <col min="4869" max="4869" width="9.75" style="38" customWidth="1"/>
    <col min="4870" max="5120" width="10" style="38"/>
    <col min="5121" max="5121" width="33.375" style="38" customWidth="1"/>
    <col min="5122" max="5122" width="16.75" style="38" customWidth="1"/>
    <col min="5123" max="5124" width="21" style="38" customWidth="1"/>
    <col min="5125" max="5125" width="9.75" style="38" customWidth="1"/>
    <col min="5126" max="5376" width="10" style="38"/>
    <col min="5377" max="5377" width="33.375" style="38" customWidth="1"/>
    <col min="5378" max="5378" width="16.75" style="38" customWidth="1"/>
    <col min="5379" max="5380" width="21" style="38" customWidth="1"/>
    <col min="5381" max="5381" width="9.75" style="38" customWidth="1"/>
    <col min="5382" max="5632" width="10" style="38"/>
    <col min="5633" max="5633" width="33.375" style="38" customWidth="1"/>
    <col min="5634" max="5634" width="16.75" style="38" customWidth="1"/>
    <col min="5635" max="5636" width="21" style="38" customWidth="1"/>
    <col min="5637" max="5637" width="9.75" style="38" customWidth="1"/>
    <col min="5638" max="5888" width="10" style="38"/>
    <col min="5889" max="5889" width="33.375" style="38" customWidth="1"/>
    <col min="5890" max="5890" width="16.75" style="38" customWidth="1"/>
    <col min="5891" max="5892" width="21" style="38" customWidth="1"/>
    <col min="5893" max="5893" width="9.75" style="38" customWidth="1"/>
    <col min="5894" max="6144" width="10" style="38"/>
    <col min="6145" max="6145" width="33.375" style="38" customWidth="1"/>
    <col min="6146" max="6146" width="16.75" style="38" customWidth="1"/>
    <col min="6147" max="6148" width="21" style="38" customWidth="1"/>
    <col min="6149" max="6149" width="9.75" style="38" customWidth="1"/>
    <col min="6150" max="6400" width="10" style="38"/>
    <col min="6401" max="6401" width="33.375" style="38" customWidth="1"/>
    <col min="6402" max="6402" width="16.75" style="38" customWidth="1"/>
    <col min="6403" max="6404" width="21" style="38" customWidth="1"/>
    <col min="6405" max="6405" width="9.75" style="38" customWidth="1"/>
    <col min="6406" max="6656" width="10" style="38"/>
    <col min="6657" max="6657" width="33.375" style="38" customWidth="1"/>
    <col min="6658" max="6658" width="16.75" style="38" customWidth="1"/>
    <col min="6659" max="6660" width="21" style="38" customWidth="1"/>
    <col min="6661" max="6661" width="9.75" style="38" customWidth="1"/>
    <col min="6662" max="6912" width="10" style="38"/>
    <col min="6913" max="6913" width="33.375" style="38" customWidth="1"/>
    <col min="6914" max="6914" width="16.75" style="38" customWidth="1"/>
    <col min="6915" max="6916" width="21" style="38" customWidth="1"/>
    <col min="6917" max="6917" width="9.75" style="38" customWidth="1"/>
    <col min="6918" max="7168" width="10" style="38"/>
    <col min="7169" max="7169" width="33.375" style="38" customWidth="1"/>
    <col min="7170" max="7170" width="16.75" style="38" customWidth="1"/>
    <col min="7171" max="7172" width="21" style="38" customWidth="1"/>
    <col min="7173" max="7173" width="9.75" style="38" customWidth="1"/>
    <col min="7174" max="7424" width="10" style="38"/>
    <col min="7425" max="7425" width="33.375" style="38" customWidth="1"/>
    <col min="7426" max="7426" width="16.75" style="38" customWidth="1"/>
    <col min="7427" max="7428" width="21" style="38" customWidth="1"/>
    <col min="7429" max="7429" width="9.75" style="38" customWidth="1"/>
    <col min="7430" max="7680" width="10" style="38"/>
    <col min="7681" max="7681" width="33.375" style="38" customWidth="1"/>
    <col min="7682" max="7682" width="16.75" style="38" customWidth="1"/>
    <col min="7683" max="7684" width="21" style="38" customWidth="1"/>
    <col min="7685" max="7685" width="9.75" style="38" customWidth="1"/>
    <col min="7686" max="7936" width="10" style="38"/>
    <col min="7937" max="7937" width="33.375" style="38" customWidth="1"/>
    <col min="7938" max="7938" width="16.75" style="38" customWidth="1"/>
    <col min="7939" max="7940" width="21" style="38" customWidth="1"/>
    <col min="7941" max="7941" width="9.75" style="38" customWidth="1"/>
    <col min="7942" max="8192" width="10" style="38"/>
    <col min="8193" max="8193" width="33.375" style="38" customWidth="1"/>
    <col min="8194" max="8194" width="16.75" style="38" customWidth="1"/>
    <col min="8195" max="8196" width="21" style="38" customWidth="1"/>
    <col min="8197" max="8197" width="9.75" style="38" customWidth="1"/>
    <col min="8198" max="8448" width="10" style="38"/>
    <col min="8449" max="8449" width="33.375" style="38" customWidth="1"/>
    <col min="8450" max="8450" width="16.75" style="38" customWidth="1"/>
    <col min="8451" max="8452" width="21" style="38" customWidth="1"/>
    <col min="8453" max="8453" width="9.75" style="38" customWidth="1"/>
    <col min="8454" max="8704" width="10" style="38"/>
    <col min="8705" max="8705" width="33.375" style="38" customWidth="1"/>
    <col min="8706" max="8706" width="16.75" style="38" customWidth="1"/>
    <col min="8707" max="8708" width="21" style="38" customWidth="1"/>
    <col min="8709" max="8709" width="9.75" style="38" customWidth="1"/>
    <col min="8710" max="8960" width="10" style="38"/>
    <col min="8961" max="8961" width="33.375" style="38" customWidth="1"/>
    <col min="8962" max="8962" width="16.75" style="38" customWidth="1"/>
    <col min="8963" max="8964" width="21" style="38" customWidth="1"/>
    <col min="8965" max="8965" width="9.75" style="38" customWidth="1"/>
    <col min="8966" max="9216" width="10" style="38"/>
    <col min="9217" max="9217" width="33.375" style="38" customWidth="1"/>
    <col min="9218" max="9218" width="16.75" style="38" customWidth="1"/>
    <col min="9219" max="9220" width="21" style="38" customWidth="1"/>
    <col min="9221" max="9221" width="9.75" style="38" customWidth="1"/>
    <col min="9222" max="9472" width="10" style="38"/>
    <col min="9473" max="9473" width="33.375" style="38" customWidth="1"/>
    <col min="9474" max="9474" width="16.75" style="38" customWidth="1"/>
    <col min="9475" max="9476" width="21" style="38" customWidth="1"/>
    <col min="9477" max="9477" width="9.75" style="38" customWidth="1"/>
    <col min="9478" max="9728" width="10" style="38"/>
    <col min="9729" max="9729" width="33.375" style="38" customWidth="1"/>
    <col min="9730" max="9730" width="16.75" style="38" customWidth="1"/>
    <col min="9731" max="9732" width="21" style="38" customWidth="1"/>
    <col min="9733" max="9733" width="9.75" style="38" customWidth="1"/>
    <col min="9734" max="9984" width="10" style="38"/>
    <col min="9985" max="9985" width="33.375" style="38" customWidth="1"/>
    <col min="9986" max="9986" width="16.75" style="38" customWidth="1"/>
    <col min="9987" max="9988" width="21" style="38" customWidth="1"/>
    <col min="9989" max="9989" width="9.75" style="38" customWidth="1"/>
    <col min="9990" max="10240" width="10" style="38"/>
    <col min="10241" max="10241" width="33.375" style="38" customWidth="1"/>
    <col min="10242" max="10242" width="16.75" style="38" customWidth="1"/>
    <col min="10243" max="10244" width="21" style="38" customWidth="1"/>
    <col min="10245" max="10245" width="9.75" style="38" customWidth="1"/>
    <col min="10246" max="10496" width="10" style="38"/>
    <col min="10497" max="10497" width="33.375" style="38" customWidth="1"/>
    <col min="10498" max="10498" width="16.75" style="38" customWidth="1"/>
    <col min="10499" max="10500" width="21" style="38" customWidth="1"/>
    <col min="10501" max="10501" width="9.75" style="38" customWidth="1"/>
    <col min="10502" max="10752" width="10" style="38"/>
    <col min="10753" max="10753" width="33.375" style="38" customWidth="1"/>
    <col min="10754" max="10754" width="16.75" style="38" customWidth="1"/>
    <col min="10755" max="10756" width="21" style="38" customWidth="1"/>
    <col min="10757" max="10757" width="9.75" style="38" customWidth="1"/>
    <col min="10758" max="11008" width="10" style="38"/>
    <col min="11009" max="11009" width="33.375" style="38" customWidth="1"/>
    <col min="11010" max="11010" width="16.75" style="38" customWidth="1"/>
    <col min="11011" max="11012" width="21" style="38" customWidth="1"/>
    <col min="11013" max="11013" width="9.75" style="38" customWidth="1"/>
    <col min="11014" max="11264" width="10" style="38"/>
    <col min="11265" max="11265" width="33.375" style="38" customWidth="1"/>
    <col min="11266" max="11266" width="16.75" style="38" customWidth="1"/>
    <col min="11267" max="11268" width="21" style="38" customWidth="1"/>
    <col min="11269" max="11269" width="9.75" style="38" customWidth="1"/>
    <col min="11270" max="11520" width="10" style="38"/>
    <col min="11521" max="11521" width="33.375" style="38" customWidth="1"/>
    <col min="11522" max="11522" width="16.75" style="38" customWidth="1"/>
    <col min="11523" max="11524" width="21" style="38" customWidth="1"/>
    <col min="11525" max="11525" width="9.75" style="38" customWidth="1"/>
    <col min="11526" max="11776" width="10" style="38"/>
    <col min="11777" max="11777" width="33.375" style="38" customWidth="1"/>
    <col min="11778" max="11778" width="16.75" style="38" customWidth="1"/>
    <col min="11779" max="11780" width="21" style="38" customWidth="1"/>
    <col min="11781" max="11781" width="9.75" style="38" customWidth="1"/>
    <col min="11782" max="12032" width="10" style="38"/>
    <col min="12033" max="12033" width="33.375" style="38" customWidth="1"/>
    <col min="12034" max="12034" width="16.75" style="38" customWidth="1"/>
    <col min="12035" max="12036" width="21" style="38" customWidth="1"/>
    <col min="12037" max="12037" width="9.75" style="38" customWidth="1"/>
    <col min="12038" max="12288" width="10" style="38"/>
    <col min="12289" max="12289" width="33.375" style="38" customWidth="1"/>
    <col min="12290" max="12290" width="16.75" style="38" customWidth="1"/>
    <col min="12291" max="12292" width="21" style="38" customWidth="1"/>
    <col min="12293" max="12293" width="9.75" style="38" customWidth="1"/>
    <col min="12294" max="12544" width="10" style="38"/>
    <col min="12545" max="12545" width="33.375" style="38" customWidth="1"/>
    <col min="12546" max="12546" width="16.75" style="38" customWidth="1"/>
    <col min="12547" max="12548" width="21" style="38" customWidth="1"/>
    <col min="12549" max="12549" width="9.75" style="38" customWidth="1"/>
    <col min="12550" max="12800" width="10" style="38"/>
    <col min="12801" max="12801" width="33.375" style="38" customWidth="1"/>
    <col min="12802" max="12802" width="16.75" style="38" customWidth="1"/>
    <col min="12803" max="12804" width="21" style="38" customWidth="1"/>
    <col min="12805" max="12805" width="9.75" style="38" customWidth="1"/>
    <col min="12806" max="13056" width="10" style="38"/>
    <col min="13057" max="13057" width="33.375" style="38" customWidth="1"/>
    <col min="13058" max="13058" width="16.75" style="38" customWidth="1"/>
    <col min="13059" max="13060" width="21" style="38" customWidth="1"/>
    <col min="13061" max="13061" width="9.75" style="38" customWidth="1"/>
    <col min="13062" max="13312" width="10" style="38"/>
    <col min="13313" max="13313" width="33.375" style="38" customWidth="1"/>
    <col min="13314" max="13314" width="16.75" style="38" customWidth="1"/>
    <col min="13315" max="13316" width="21" style="38" customWidth="1"/>
    <col min="13317" max="13317" width="9.75" style="38" customWidth="1"/>
    <col min="13318" max="13568" width="10" style="38"/>
    <col min="13569" max="13569" width="33.375" style="38" customWidth="1"/>
    <col min="13570" max="13570" width="16.75" style="38" customWidth="1"/>
    <col min="13571" max="13572" width="21" style="38" customWidth="1"/>
    <col min="13573" max="13573" width="9.75" style="38" customWidth="1"/>
    <col min="13574" max="13824" width="10" style="38"/>
    <col min="13825" max="13825" width="33.375" style="38" customWidth="1"/>
    <col min="13826" max="13826" width="16.75" style="38" customWidth="1"/>
    <col min="13827" max="13828" width="21" style="38" customWidth="1"/>
    <col min="13829" max="13829" width="9.75" style="38" customWidth="1"/>
    <col min="13830" max="14080" width="10" style="38"/>
    <col min="14081" max="14081" width="33.375" style="38" customWidth="1"/>
    <col min="14082" max="14082" width="16.75" style="38" customWidth="1"/>
    <col min="14083" max="14084" width="21" style="38" customWidth="1"/>
    <col min="14085" max="14085" width="9.75" style="38" customWidth="1"/>
    <col min="14086" max="14336" width="10" style="38"/>
    <col min="14337" max="14337" width="33.375" style="38" customWidth="1"/>
    <col min="14338" max="14338" width="16.75" style="38" customWidth="1"/>
    <col min="14339" max="14340" width="21" style="38" customWidth="1"/>
    <col min="14341" max="14341" width="9.75" style="38" customWidth="1"/>
    <col min="14342" max="14592" width="10" style="38"/>
    <col min="14593" max="14593" width="33.375" style="38" customWidth="1"/>
    <col min="14594" max="14594" width="16.75" style="38" customWidth="1"/>
    <col min="14595" max="14596" width="21" style="38" customWidth="1"/>
    <col min="14597" max="14597" width="9.75" style="38" customWidth="1"/>
    <col min="14598" max="14848" width="10" style="38"/>
    <col min="14849" max="14849" width="33.375" style="38" customWidth="1"/>
    <col min="14850" max="14850" width="16.75" style="38" customWidth="1"/>
    <col min="14851" max="14852" width="21" style="38" customWidth="1"/>
    <col min="14853" max="14853" width="9.75" style="38" customWidth="1"/>
    <col min="14854" max="15104" width="10" style="38"/>
    <col min="15105" max="15105" width="33.375" style="38" customWidth="1"/>
    <col min="15106" max="15106" width="16.75" style="38" customWidth="1"/>
    <col min="15107" max="15108" width="21" style="38" customWidth="1"/>
    <col min="15109" max="15109" width="9.75" style="38" customWidth="1"/>
    <col min="15110" max="15360" width="10" style="38"/>
    <col min="15361" max="15361" width="33.375" style="38" customWidth="1"/>
    <col min="15362" max="15362" width="16.75" style="38" customWidth="1"/>
    <col min="15363" max="15364" width="21" style="38" customWidth="1"/>
    <col min="15365" max="15365" width="9.75" style="38" customWidth="1"/>
    <col min="15366" max="15616" width="10" style="38"/>
    <col min="15617" max="15617" width="33.375" style="38" customWidth="1"/>
    <col min="15618" max="15618" width="16.75" style="38" customWidth="1"/>
    <col min="15619" max="15620" width="21" style="38" customWidth="1"/>
    <col min="15621" max="15621" width="9.75" style="38" customWidth="1"/>
    <col min="15622" max="15872" width="10" style="38"/>
    <col min="15873" max="15873" width="33.375" style="38" customWidth="1"/>
    <col min="15874" max="15874" width="16.75" style="38" customWidth="1"/>
    <col min="15875" max="15876" width="21" style="38" customWidth="1"/>
    <col min="15877" max="15877" width="9.75" style="38" customWidth="1"/>
    <col min="15878" max="16128" width="10" style="38"/>
    <col min="16129" max="16129" width="33.375" style="38" customWidth="1"/>
    <col min="16130" max="16130" width="16.75" style="38" customWidth="1"/>
    <col min="16131" max="16132" width="21" style="38" customWidth="1"/>
    <col min="16133" max="16133" width="9.75" style="38" customWidth="1"/>
    <col min="16134" max="16384" width="10" style="38"/>
  </cols>
  <sheetData>
    <row r="1" s="36" customFormat="1" ht="24" customHeight="1" spans="1:1">
      <c r="A1" s="39" t="s">
        <v>1291</v>
      </c>
    </row>
    <row r="2" s="37" customFormat="1" ht="28.7" customHeight="1" spans="1:4">
      <c r="A2" s="40" t="s">
        <v>1292</v>
      </c>
      <c r="B2" s="40"/>
      <c r="C2" s="40"/>
      <c r="D2" s="40"/>
    </row>
    <row r="3" ht="14.25" customHeight="1" spans="4:4">
      <c r="D3" s="41" t="s">
        <v>1259</v>
      </c>
    </row>
    <row r="4" ht="28.5" customHeight="1" spans="1:4">
      <c r="A4" s="42" t="s">
        <v>1275</v>
      </c>
      <c r="B4" s="43" t="s">
        <v>1293</v>
      </c>
      <c r="C4" s="43" t="s">
        <v>1294</v>
      </c>
      <c r="D4" s="44" t="s">
        <v>1295</v>
      </c>
    </row>
    <row r="5" ht="28.5" customHeight="1" spans="1:4">
      <c r="A5" s="45" t="s">
        <v>1296</v>
      </c>
      <c r="B5" s="46" t="s">
        <v>1297</v>
      </c>
      <c r="C5" s="46">
        <v>44.8</v>
      </c>
      <c r="D5" s="47">
        <v>44.8</v>
      </c>
    </row>
    <row r="6" ht="28.5" customHeight="1" spans="1:4">
      <c r="A6" s="45" t="s">
        <v>1298</v>
      </c>
      <c r="B6" s="46" t="s">
        <v>1267</v>
      </c>
      <c r="C6" s="46">
        <v>11.5</v>
      </c>
      <c r="D6" s="47">
        <v>11.5</v>
      </c>
    </row>
    <row r="7" ht="28.5" customHeight="1" spans="1:4">
      <c r="A7" s="45" t="s">
        <v>1299</v>
      </c>
      <c r="B7" s="46" t="s">
        <v>1268</v>
      </c>
      <c r="C7" s="46">
        <v>9.5</v>
      </c>
      <c r="D7" s="47">
        <v>9.5</v>
      </c>
    </row>
    <row r="8" ht="28.5" customHeight="1" spans="1:4">
      <c r="A8" s="45" t="s">
        <v>1300</v>
      </c>
      <c r="B8" s="46" t="s">
        <v>1301</v>
      </c>
      <c r="C8" s="46">
        <v>33.3</v>
      </c>
      <c r="D8" s="47">
        <v>33.3</v>
      </c>
    </row>
    <row r="9" ht="28.5" customHeight="1" spans="1:4">
      <c r="A9" s="45" t="s">
        <v>1299</v>
      </c>
      <c r="B9" s="46" t="s">
        <v>1270</v>
      </c>
      <c r="C9" s="46">
        <v>16.3</v>
      </c>
      <c r="D9" s="47">
        <v>16.3</v>
      </c>
    </row>
    <row r="10" ht="28.5" customHeight="1" spans="1:4">
      <c r="A10" s="45" t="s">
        <v>1302</v>
      </c>
      <c r="B10" s="46" t="s">
        <v>1303</v>
      </c>
      <c r="C10" s="46">
        <v>25.8</v>
      </c>
      <c r="D10" s="47">
        <v>25.8</v>
      </c>
    </row>
    <row r="11" ht="28.5" customHeight="1" spans="1:4">
      <c r="A11" s="45" t="s">
        <v>1298</v>
      </c>
      <c r="B11" s="46" t="s">
        <v>1304</v>
      </c>
      <c r="C11" s="46">
        <v>9.5</v>
      </c>
      <c r="D11" s="47">
        <v>9.5</v>
      </c>
    </row>
    <row r="12" ht="28.5" customHeight="1" spans="1:4">
      <c r="A12" s="45" t="s">
        <v>1300</v>
      </c>
      <c r="B12" s="46" t="s">
        <v>1305</v>
      </c>
      <c r="C12" s="46">
        <v>16.3</v>
      </c>
      <c r="D12" s="47">
        <v>16.3</v>
      </c>
    </row>
    <row r="13" ht="28.5" customHeight="1" spans="1:4">
      <c r="A13" s="45" t="s">
        <v>1306</v>
      </c>
      <c r="B13" s="46" t="s">
        <v>1307</v>
      </c>
      <c r="C13" s="46">
        <v>6.02</v>
      </c>
      <c r="D13" s="47">
        <v>6.02</v>
      </c>
    </row>
    <row r="14" ht="28.5" customHeight="1" spans="1:4">
      <c r="A14" s="45" t="s">
        <v>1298</v>
      </c>
      <c r="B14" s="46" t="s">
        <v>1308</v>
      </c>
      <c r="C14" s="46">
        <v>2.34</v>
      </c>
      <c r="D14" s="47">
        <v>2.34</v>
      </c>
    </row>
    <row r="15" ht="28.5" customHeight="1" spans="1:4">
      <c r="A15" s="45" t="s">
        <v>1300</v>
      </c>
      <c r="B15" s="46" t="s">
        <v>1309</v>
      </c>
      <c r="C15" s="46">
        <v>3.68</v>
      </c>
      <c r="D15" s="47">
        <v>3.68</v>
      </c>
    </row>
    <row r="16" ht="28.5" customHeight="1" spans="1:4">
      <c r="A16" s="45" t="s">
        <v>1310</v>
      </c>
      <c r="B16" s="46" t="s">
        <v>1311</v>
      </c>
      <c r="C16" s="46">
        <v>21.23</v>
      </c>
      <c r="D16" s="47">
        <v>21.23</v>
      </c>
    </row>
    <row r="17" ht="28.5" customHeight="1" spans="1:4">
      <c r="A17" s="45" t="s">
        <v>1298</v>
      </c>
      <c r="B17" s="46" t="s">
        <v>1312</v>
      </c>
      <c r="C17" s="46">
        <v>21.15</v>
      </c>
      <c r="D17" s="47">
        <v>21.15</v>
      </c>
    </row>
    <row r="18" ht="28.5" customHeight="1" spans="1:4">
      <c r="A18" s="45" t="s">
        <v>1313</v>
      </c>
      <c r="B18" s="46"/>
      <c r="C18" s="46">
        <v>21.15</v>
      </c>
      <c r="D18" s="47">
        <v>21.15</v>
      </c>
    </row>
    <row r="19" ht="28.5" customHeight="1" spans="1:4">
      <c r="A19" s="45" t="s">
        <v>1314</v>
      </c>
      <c r="B19" s="46" t="s">
        <v>1315</v>
      </c>
      <c r="C19" s="46"/>
      <c r="D19" s="47"/>
    </row>
    <row r="20" ht="28.5" customHeight="1" spans="1:4">
      <c r="A20" s="45" t="s">
        <v>1300</v>
      </c>
      <c r="B20" s="46" t="s">
        <v>1316</v>
      </c>
      <c r="C20" s="46">
        <v>0.08</v>
      </c>
      <c r="D20" s="47">
        <v>0.08</v>
      </c>
    </row>
    <row r="21" ht="28.5" customHeight="1" spans="1:4">
      <c r="A21" s="45" t="s">
        <v>1313</v>
      </c>
      <c r="B21" s="46"/>
      <c r="C21" s="46">
        <v>0.08</v>
      </c>
      <c r="D21" s="47">
        <v>0.08</v>
      </c>
    </row>
    <row r="22" ht="28.5" customHeight="1" spans="1:4">
      <c r="A22" s="45" t="s">
        <v>1317</v>
      </c>
      <c r="B22" s="46" t="s">
        <v>1318</v>
      </c>
      <c r="C22" s="46"/>
      <c r="D22" s="47"/>
    </row>
    <row r="23" ht="28.5" customHeight="1" spans="1:4">
      <c r="A23" s="45" t="s">
        <v>1319</v>
      </c>
      <c r="B23" s="46" t="s">
        <v>1320</v>
      </c>
      <c r="C23" s="46">
        <v>6.57</v>
      </c>
      <c r="D23" s="47">
        <v>6.57</v>
      </c>
    </row>
    <row r="24" ht="28.5" customHeight="1" spans="1:4">
      <c r="A24" s="45" t="s">
        <v>1298</v>
      </c>
      <c r="B24" s="46" t="s">
        <v>1321</v>
      </c>
      <c r="C24" s="46">
        <v>2.33</v>
      </c>
      <c r="D24" s="47">
        <v>2.33</v>
      </c>
    </row>
    <row r="25" ht="28.5" customHeight="1" spans="1:4">
      <c r="A25" s="48" t="s">
        <v>1300</v>
      </c>
      <c r="B25" s="49" t="s">
        <v>1322</v>
      </c>
      <c r="C25" s="49">
        <v>4.24</v>
      </c>
      <c r="D25" s="50">
        <v>4.24</v>
      </c>
    </row>
    <row r="26" ht="43.5" customHeight="1" spans="1:4">
      <c r="A26" s="51" t="s">
        <v>1323</v>
      </c>
      <c r="B26" s="51"/>
      <c r="C26" s="51"/>
      <c r="D26" s="51"/>
    </row>
  </sheetData>
  <mergeCells count="2">
    <mergeCell ref="A2:D2"/>
    <mergeCell ref="A26:D26"/>
  </mergeCells>
  <printOptions horizontalCentered="1"/>
  <pageMargins left="0.393700787401575" right="0.393700787401575" top="0.511811023622047" bottom="0.393700787401575" header="0" footer="0"/>
  <pageSetup paperSize="9" firstPageNumber="70" orientation="portrait" useFirstPageNumber="1"/>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Zeros="0" workbookViewId="0">
      <selection activeCell="A2" sqref="A2:D2"/>
    </sheetView>
  </sheetViews>
  <sheetFormatPr defaultColWidth="9" defaultRowHeight="14.25" outlineLevelCol="7"/>
  <cols>
    <col min="1" max="1" width="33.25" style="16" customWidth="1"/>
    <col min="2" max="4" width="16.625" style="16" customWidth="1"/>
    <col min="5" max="6" width="9.5" style="16" customWidth="1"/>
    <col min="7" max="256" width="9" style="16"/>
    <col min="257" max="257" width="33.25" style="16" customWidth="1"/>
    <col min="258" max="260" width="16.625" style="16" customWidth="1"/>
    <col min="261" max="262" width="9.5" style="16" customWidth="1"/>
    <col min="263" max="512" width="9" style="16"/>
    <col min="513" max="513" width="33.25" style="16" customWidth="1"/>
    <col min="514" max="516" width="16.625" style="16" customWidth="1"/>
    <col min="517" max="518" width="9.5" style="16" customWidth="1"/>
    <col min="519" max="768" width="9" style="16"/>
    <col min="769" max="769" width="33.25" style="16" customWidth="1"/>
    <col min="770" max="772" width="16.625" style="16" customWidth="1"/>
    <col min="773" max="774" width="9.5" style="16" customWidth="1"/>
    <col min="775" max="1024" width="9" style="16"/>
    <col min="1025" max="1025" width="33.25" style="16" customWidth="1"/>
    <col min="1026" max="1028" width="16.625" style="16" customWidth="1"/>
    <col min="1029" max="1030" width="9.5" style="16" customWidth="1"/>
    <col min="1031" max="1280" width="9" style="16"/>
    <col min="1281" max="1281" width="33.25" style="16" customWidth="1"/>
    <col min="1282" max="1284" width="16.625" style="16" customWidth="1"/>
    <col min="1285" max="1286" width="9.5" style="16" customWidth="1"/>
    <col min="1287" max="1536" width="9" style="16"/>
    <col min="1537" max="1537" width="33.25" style="16" customWidth="1"/>
    <col min="1538" max="1540" width="16.625" style="16" customWidth="1"/>
    <col min="1541" max="1542" width="9.5" style="16" customWidth="1"/>
    <col min="1543" max="1792" width="9" style="16"/>
    <col min="1793" max="1793" width="33.25" style="16" customWidth="1"/>
    <col min="1794" max="1796" width="16.625" style="16" customWidth="1"/>
    <col min="1797" max="1798" width="9.5" style="16" customWidth="1"/>
    <col min="1799" max="2048" width="9" style="16"/>
    <col min="2049" max="2049" width="33.25" style="16" customWidth="1"/>
    <col min="2050" max="2052" width="16.625" style="16" customWidth="1"/>
    <col min="2053" max="2054" width="9.5" style="16" customWidth="1"/>
    <col min="2055" max="2304" width="9" style="16"/>
    <col min="2305" max="2305" width="33.25" style="16" customWidth="1"/>
    <col min="2306" max="2308" width="16.625" style="16" customWidth="1"/>
    <col min="2309" max="2310" width="9.5" style="16" customWidth="1"/>
    <col min="2311" max="2560" width="9" style="16"/>
    <col min="2561" max="2561" width="33.25" style="16" customWidth="1"/>
    <col min="2562" max="2564" width="16.625" style="16" customWidth="1"/>
    <col min="2565" max="2566" width="9.5" style="16" customWidth="1"/>
    <col min="2567" max="2816" width="9" style="16"/>
    <col min="2817" max="2817" width="33.25" style="16" customWidth="1"/>
    <col min="2818" max="2820" width="16.625" style="16" customWidth="1"/>
    <col min="2821" max="2822" width="9.5" style="16" customWidth="1"/>
    <col min="2823" max="3072" width="9" style="16"/>
    <col min="3073" max="3073" width="33.25" style="16" customWidth="1"/>
    <col min="3074" max="3076" width="16.625" style="16" customWidth="1"/>
    <col min="3077" max="3078" width="9.5" style="16" customWidth="1"/>
    <col min="3079" max="3328" width="9" style="16"/>
    <col min="3329" max="3329" width="33.25" style="16" customWidth="1"/>
    <col min="3330" max="3332" width="16.625" style="16" customWidth="1"/>
    <col min="3333" max="3334" width="9.5" style="16" customWidth="1"/>
    <col min="3335" max="3584" width="9" style="16"/>
    <col min="3585" max="3585" width="33.25" style="16" customWidth="1"/>
    <col min="3586" max="3588" width="16.625" style="16" customWidth="1"/>
    <col min="3589" max="3590" width="9.5" style="16" customWidth="1"/>
    <col min="3591" max="3840" width="9" style="16"/>
    <col min="3841" max="3841" width="33.25" style="16" customWidth="1"/>
    <col min="3842" max="3844" width="16.625" style="16" customWidth="1"/>
    <col min="3845" max="3846" width="9.5" style="16" customWidth="1"/>
    <col min="3847" max="4096" width="9" style="16"/>
    <col min="4097" max="4097" width="33.25" style="16" customWidth="1"/>
    <col min="4098" max="4100" width="16.625" style="16" customWidth="1"/>
    <col min="4101" max="4102" width="9.5" style="16" customWidth="1"/>
    <col min="4103" max="4352" width="9" style="16"/>
    <col min="4353" max="4353" width="33.25" style="16" customWidth="1"/>
    <col min="4354" max="4356" width="16.625" style="16" customWidth="1"/>
    <col min="4357" max="4358" width="9.5" style="16" customWidth="1"/>
    <col min="4359" max="4608" width="9" style="16"/>
    <col min="4609" max="4609" width="33.25" style="16" customWidth="1"/>
    <col min="4610" max="4612" width="16.625" style="16" customWidth="1"/>
    <col min="4613" max="4614" width="9.5" style="16" customWidth="1"/>
    <col min="4615" max="4864" width="9" style="16"/>
    <col min="4865" max="4865" width="33.25" style="16" customWidth="1"/>
    <col min="4866" max="4868" width="16.625" style="16" customWidth="1"/>
    <col min="4869" max="4870" width="9.5" style="16" customWidth="1"/>
    <col min="4871" max="5120" width="9" style="16"/>
    <col min="5121" max="5121" width="33.25" style="16" customWidth="1"/>
    <col min="5122" max="5124" width="16.625" style="16" customWidth="1"/>
    <col min="5125" max="5126" width="9.5" style="16" customWidth="1"/>
    <col min="5127" max="5376" width="9" style="16"/>
    <col min="5377" max="5377" width="33.25" style="16" customWidth="1"/>
    <col min="5378" max="5380" width="16.625" style="16" customWidth="1"/>
    <col min="5381" max="5382" width="9.5" style="16" customWidth="1"/>
    <col min="5383" max="5632" width="9" style="16"/>
    <col min="5633" max="5633" width="33.25" style="16" customWidth="1"/>
    <col min="5634" max="5636" width="16.625" style="16" customWidth="1"/>
    <col min="5637" max="5638" width="9.5" style="16" customWidth="1"/>
    <col min="5639" max="5888" width="9" style="16"/>
    <col min="5889" max="5889" width="33.25" style="16" customWidth="1"/>
    <col min="5890" max="5892" width="16.625" style="16" customWidth="1"/>
    <col min="5893" max="5894" width="9.5" style="16" customWidth="1"/>
    <col min="5895" max="6144" width="9" style="16"/>
    <col min="6145" max="6145" width="33.25" style="16" customWidth="1"/>
    <col min="6146" max="6148" width="16.625" style="16" customWidth="1"/>
    <col min="6149" max="6150" width="9.5" style="16" customWidth="1"/>
    <col min="6151" max="6400" width="9" style="16"/>
    <col min="6401" max="6401" width="33.25" style="16" customWidth="1"/>
    <col min="6402" max="6404" width="16.625" style="16" customWidth="1"/>
    <col min="6405" max="6406" width="9.5" style="16" customWidth="1"/>
    <col min="6407" max="6656" width="9" style="16"/>
    <col min="6657" max="6657" width="33.25" style="16" customWidth="1"/>
    <col min="6658" max="6660" width="16.625" style="16" customWidth="1"/>
    <col min="6661" max="6662" width="9.5" style="16" customWidth="1"/>
    <col min="6663" max="6912" width="9" style="16"/>
    <col min="6913" max="6913" width="33.25" style="16" customWidth="1"/>
    <col min="6914" max="6916" width="16.625" style="16" customWidth="1"/>
    <col min="6917" max="6918" width="9.5" style="16" customWidth="1"/>
    <col min="6919" max="7168" width="9" style="16"/>
    <col min="7169" max="7169" width="33.25" style="16" customWidth="1"/>
    <col min="7170" max="7172" width="16.625" style="16" customWidth="1"/>
    <col min="7173" max="7174" width="9.5" style="16" customWidth="1"/>
    <col min="7175" max="7424" width="9" style="16"/>
    <col min="7425" max="7425" width="33.25" style="16" customWidth="1"/>
    <col min="7426" max="7428" width="16.625" style="16" customWidth="1"/>
    <col min="7429" max="7430" width="9.5" style="16" customWidth="1"/>
    <col min="7431" max="7680" width="9" style="16"/>
    <col min="7681" max="7681" width="33.25" style="16" customWidth="1"/>
    <col min="7682" max="7684" width="16.625" style="16" customWidth="1"/>
    <col min="7685" max="7686" width="9.5" style="16" customWidth="1"/>
    <col min="7687" max="7936" width="9" style="16"/>
    <col min="7937" max="7937" width="33.25" style="16" customWidth="1"/>
    <col min="7938" max="7940" width="16.625" style="16" customWidth="1"/>
    <col min="7941" max="7942" width="9.5" style="16" customWidth="1"/>
    <col min="7943" max="8192" width="9" style="16"/>
    <col min="8193" max="8193" width="33.25" style="16" customWidth="1"/>
    <col min="8194" max="8196" width="16.625" style="16" customWidth="1"/>
    <col min="8197" max="8198" width="9.5" style="16" customWidth="1"/>
    <col min="8199" max="8448" width="9" style="16"/>
    <col min="8449" max="8449" width="33.25" style="16" customWidth="1"/>
    <col min="8450" max="8452" width="16.625" style="16" customWidth="1"/>
    <col min="8453" max="8454" width="9.5" style="16" customWidth="1"/>
    <col min="8455" max="8704" width="9" style="16"/>
    <col min="8705" max="8705" width="33.25" style="16" customWidth="1"/>
    <col min="8706" max="8708" width="16.625" style="16" customWidth="1"/>
    <col min="8709" max="8710" width="9.5" style="16" customWidth="1"/>
    <col min="8711" max="8960" width="9" style="16"/>
    <col min="8961" max="8961" width="33.25" style="16" customWidth="1"/>
    <col min="8962" max="8964" width="16.625" style="16" customWidth="1"/>
    <col min="8965" max="8966" width="9.5" style="16" customWidth="1"/>
    <col min="8967" max="9216" width="9" style="16"/>
    <col min="9217" max="9217" width="33.25" style="16" customWidth="1"/>
    <col min="9218" max="9220" width="16.625" style="16" customWidth="1"/>
    <col min="9221" max="9222" width="9.5" style="16" customWidth="1"/>
    <col min="9223" max="9472" width="9" style="16"/>
    <col min="9473" max="9473" width="33.25" style="16" customWidth="1"/>
    <col min="9474" max="9476" width="16.625" style="16" customWidth="1"/>
    <col min="9477" max="9478" width="9.5" style="16" customWidth="1"/>
    <col min="9479" max="9728" width="9" style="16"/>
    <col min="9729" max="9729" width="33.25" style="16" customWidth="1"/>
    <col min="9730" max="9732" width="16.625" style="16" customWidth="1"/>
    <col min="9733" max="9734" width="9.5" style="16" customWidth="1"/>
    <col min="9735" max="9984" width="9" style="16"/>
    <col min="9985" max="9985" width="33.25" style="16" customWidth="1"/>
    <col min="9986" max="9988" width="16.625" style="16" customWidth="1"/>
    <col min="9989" max="9990" width="9.5" style="16" customWidth="1"/>
    <col min="9991" max="10240" width="9" style="16"/>
    <col min="10241" max="10241" width="33.25" style="16" customWidth="1"/>
    <col min="10242" max="10244" width="16.625" style="16" customWidth="1"/>
    <col min="10245" max="10246" width="9.5" style="16" customWidth="1"/>
    <col min="10247" max="10496" width="9" style="16"/>
    <col min="10497" max="10497" width="33.25" style="16" customWidth="1"/>
    <col min="10498" max="10500" width="16.625" style="16" customWidth="1"/>
    <col min="10501" max="10502" width="9.5" style="16" customWidth="1"/>
    <col min="10503" max="10752" width="9" style="16"/>
    <col min="10753" max="10753" width="33.25" style="16" customWidth="1"/>
    <col min="10754" max="10756" width="16.625" style="16" customWidth="1"/>
    <col min="10757" max="10758" width="9.5" style="16" customWidth="1"/>
    <col min="10759" max="11008" width="9" style="16"/>
    <col min="11009" max="11009" width="33.25" style="16" customWidth="1"/>
    <col min="11010" max="11012" width="16.625" style="16" customWidth="1"/>
    <col min="11013" max="11014" width="9.5" style="16" customWidth="1"/>
    <col min="11015" max="11264" width="9" style="16"/>
    <col min="11265" max="11265" width="33.25" style="16" customWidth="1"/>
    <col min="11266" max="11268" width="16.625" style="16" customWidth="1"/>
    <col min="11269" max="11270" width="9.5" style="16" customWidth="1"/>
    <col min="11271" max="11520" width="9" style="16"/>
    <col min="11521" max="11521" width="33.25" style="16" customWidth="1"/>
    <col min="11522" max="11524" width="16.625" style="16" customWidth="1"/>
    <col min="11525" max="11526" width="9.5" style="16" customWidth="1"/>
    <col min="11527" max="11776" width="9" style="16"/>
    <col min="11777" max="11777" width="33.25" style="16" customWidth="1"/>
    <col min="11778" max="11780" width="16.625" style="16" customWidth="1"/>
    <col min="11781" max="11782" width="9.5" style="16" customWidth="1"/>
    <col min="11783" max="12032" width="9" style="16"/>
    <col min="12033" max="12033" width="33.25" style="16" customWidth="1"/>
    <col min="12034" max="12036" width="16.625" style="16" customWidth="1"/>
    <col min="12037" max="12038" width="9.5" style="16" customWidth="1"/>
    <col min="12039" max="12288" width="9" style="16"/>
    <col min="12289" max="12289" width="33.25" style="16" customWidth="1"/>
    <col min="12290" max="12292" width="16.625" style="16" customWidth="1"/>
    <col min="12293" max="12294" width="9.5" style="16" customWidth="1"/>
    <col min="12295" max="12544" width="9" style="16"/>
    <col min="12545" max="12545" width="33.25" style="16" customWidth="1"/>
    <col min="12546" max="12548" width="16.625" style="16" customWidth="1"/>
    <col min="12549" max="12550" width="9.5" style="16" customWidth="1"/>
    <col min="12551" max="12800" width="9" style="16"/>
    <col min="12801" max="12801" width="33.25" style="16" customWidth="1"/>
    <col min="12802" max="12804" width="16.625" style="16" customWidth="1"/>
    <col min="12805" max="12806" width="9.5" style="16" customWidth="1"/>
    <col min="12807" max="13056" width="9" style="16"/>
    <col min="13057" max="13057" width="33.25" style="16" customWidth="1"/>
    <col min="13058" max="13060" width="16.625" style="16" customWidth="1"/>
    <col min="13061" max="13062" width="9.5" style="16" customWidth="1"/>
    <col min="13063" max="13312" width="9" style="16"/>
    <col min="13313" max="13313" width="33.25" style="16" customWidth="1"/>
    <col min="13314" max="13316" width="16.625" style="16" customWidth="1"/>
    <col min="13317" max="13318" width="9.5" style="16" customWidth="1"/>
    <col min="13319" max="13568" width="9" style="16"/>
    <col min="13569" max="13569" width="33.25" style="16" customWidth="1"/>
    <col min="13570" max="13572" width="16.625" style="16" customWidth="1"/>
    <col min="13573" max="13574" width="9.5" style="16" customWidth="1"/>
    <col min="13575" max="13824" width="9" style="16"/>
    <col min="13825" max="13825" width="33.25" style="16" customWidth="1"/>
    <col min="13826" max="13828" width="16.625" style="16" customWidth="1"/>
    <col min="13829" max="13830" width="9.5" style="16" customWidth="1"/>
    <col min="13831" max="14080" width="9" style="16"/>
    <col min="14081" max="14081" width="33.25" style="16" customWidth="1"/>
    <col min="14082" max="14084" width="16.625" style="16" customWidth="1"/>
    <col min="14085" max="14086" width="9.5" style="16" customWidth="1"/>
    <col min="14087" max="14336" width="9" style="16"/>
    <col min="14337" max="14337" width="33.25" style="16" customWidth="1"/>
    <col min="14338" max="14340" width="16.625" style="16" customWidth="1"/>
    <col min="14341" max="14342" width="9.5" style="16" customWidth="1"/>
    <col min="14343" max="14592" width="9" style="16"/>
    <col min="14593" max="14593" width="33.25" style="16" customWidth="1"/>
    <col min="14594" max="14596" width="16.625" style="16" customWidth="1"/>
    <col min="14597" max="14598" width="9.5" style="16" customWidth="1"/>
    <col min="14599" max="14848" width="9" style="16"/>
    <col min="14849" max="14849" width="33.25" style="16" customWidth="1"/>
    <col min="14850" max="14852" width="16.625" style="16" customWidth="1"/>
    <col min="14853" max="14854" width="9.5" style="16" customWidth="1"/>
    <col min="14855" max="15104" width="9" style="16"/>
    <col min="15105" max="15105" width="33.25" style="16" customWidth="1"/>
    <col min="15106" max="15108" width="16.625" style="16" customWidth="1"/>
    <col min="15109" max="15110" width="9.5" style="16" customWidth="1"/>
    <col min="15111" max="15360" width="9" style="16"/>
    <col min="15361" max="15361" width="33.25" style="16" customWidth="1"/>
    <col min="15362" max="15364" width="16.625" style="16" customWidth="1"/>
    <col min="15365" max="15366" width="9.5" style="16" customWidth="1"/>
    <col min="15367" max="15616" width="9" style="16"/>
    <col min="15617" max="15617" width="33.25" style="16" customWidth="1"/>
    <col min="15618" max="15620" width="16.625" style="16" customWidth="1"/>
    <col min="15621" max="15622" width="9.5" style="16" customWidth="1"/>
    <col min="15623" max="15872" width="9" style="16"/>
    <col min="15873" max="15873" width="33.25" style="16" customWidth="1"/>
    <col min="15874" max="15876" width="16.625" style="16" customWidth="1"/>
    <col min="15877" max="15878" width="9.5" style="16" customWidth="1"/>
    <col min="15879" max="16128" width="9" style="16"/>
    <col min="16129" max="16129" width="33.25" style="16" customWidth="1"/>
    <col min="16130" max="16132" width="16.625" style="16" customWidth="1"/>
    <col min="16133" max="16134" width="9.5" style="16" customWidth="1"/>
    <col min="16135" max="16384" width="9" style="16"/>
  </cols>
  <sheetData>
    <row r="1" spans="1:1">
      <c r="A1" s="16" t="s">
        <v>1324</v>
      </c>
    </row>
    <row r="2" ht="32.25" customHeight="1" spans="1:5">
      <c r="A2" s="17" t="s">
        <v>1325</v>
      </c>
      <c r="B2" s="17"/>
      <c r="C2" s="17"/>
      <c r="D2" s="17"/>
      <c r="E2" s="18"/>
    </row>
    <row r="3" s="15" customFormat="1" ht="20.1" customHeight="1" spans="1:4">
      <c r="A3" s="19"/>
      <c r="B3" s="19"/>
      <c r="C3" s="19"/>
      <c r="D3" s="20" t="s">
        <v>78</v>
      </c>
    </row>
    <row r="4" ht="50.1" customHeight="1" spans="1:4">
      <c r="A4" s="21" t="s">
        <v>1326</v>
      </c>
      <c r="B4" s="22" t="s">
        <v>1327</v>
      </c>
      <c r="C4" s="22" t="s">
        <v>1328</v>
      </c>
      <c r="D4" s="23" t="s">
        <v>1329</v>
      </c>
    </row>
    <row r="5" ht="50.1" customHeight="1" spans="1:5">
      <c r="A5" s="24" t="s">
        <v>1330</v>
      </c>
      <c r="B5" s="25">
        <f>B6+B7+B8</f>
        <v>7606.76</v>
      </c>
      <c r="C5" s="25">
        <f>C6+C7+C8</f>
        <v>7612.32</v>
      </c>
      <c r="D5" s="26">
        <f t="shared" ref="D5:D10" si="0">ROUND(B5/C5*100,1)</f>
        <v>99.9</v>
      </c>
      <c r="E5" s="27"/>
    </row>
    <row r="6" ht="50.1" customHeight="1" spans="1:8">
      <c r="A6" s="28" t="s">
        <v>1331</v>
      </c>
      <c r="B6" s="25">
        <v>200</v>
      </c>
      <c r="C6" s="25">
        <v>200</v>
      </c>
      <c r="D6" s="26">
        <f t="shared" si="0"/>
        <v>100</v>
      </c>
      <c r="E6" s="27"/>
      <c r="H6" s="29"/>
    </row>
    <row r="7" ht="50.1" customHeight="1" spans="1:6">
      <c r="A7" s="28" t="s">
        <v>1332</v>
      </c>
      <c r="B7" s="25">
        <v>708.81</v>
      </c>
      <c r="C7" s="25">
        <v>789.31</v>
      </c>
      <c r="D7" s="26">
        <f t="shared" si="0"/>
        <v>89.8</v>
      </c>
      <c r="E7" s="27"/>
      <c r="F7" s="27"/>
    </row>
    <row r="8" ht="50.1" customHeight="1" spans="1:6">
      <c r="A8" s="28" t="s">
        <v>1333</v>
      </c>
      <c r="B8" s="25">
        <f>SUM(B9:B10)</f>
        <v>6697.95</v>
      </c>
      <c r="C8" s="25">
        <f>SUM(C9:C10)</f>
        <v>6623.01</v>
      </c>
      <c r="D8" s="26">
        <f t="shared" si="0"/>
        <v>101.1</v>
      </c>
      <c r="E8" s="27"/>
      <c r="F8" s="27"/>
    </row>
    <row r="9" ht="50.1" customHeight="1" spans="1:6">
      <c r="A9" s="30" t="s">
        <v>1334</v>
      </c>
      <c r="B9" s="25">
        <v>5733.95</v>
      </c>
      <c r="C9" s="25">
        <v>5671.01</v>
      </c>
      <c r="D9" s="26">
        <f t="shared" si="0"/>
        <v>101.1</v>
      </c>
      <c r="E9" s="27"/>
      <c r="F9" s="27"/>
    </row>
    <row r="10" ht="50.1" customHeight="1" spans="1:5">
      <c r="A10" s="31" t="s">
        <v>1335</v>
      </c>
      <c r="B10" s="32">
        <v>964</v>
      </c>
      <c r="C10" s="32">
        <v>952</v>
      </c>
      <c r="D10" s="33">
        <f t="shared" si="0"/>
        <v>101.3</v>
      </c>
      <c r="E10" s="27"/>
    </row>
    <row r="11" ht="184.5" customHeight="1" spans="1:4">
      <c r="A11" s="34" t="s">
        <v>1336</v>
      </c>
      <c r="B11" s="34"/>
      <c r="C11" s="34"/>
      <c r="D11" s="35"/>
    </row>
  </sheetData>
  <mergeCells count="2">
    <mergeCell ref="A2:D2"/>
    <mergeCell ref="A11:D11"/>
  </mergeCells>
  <printOptions horizontalCentered="1"/>
  <pageMargins left="0.511811023622047" right="0.47244094488189" top="0.984251968503937" bottom="0.984251968503937" header="0.511811023622047" footer="0.511811023622047"/>
  <pageSetup paperSize="9" firstPageNumber="71" orientation="portrait" useFirstPageNumber="1"/>
  <headerFooter alignWithMargins="0">
    <oddFooter>&amp;C71</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F10" sqref="F10"/>
    </sheetView>
  </sheetViews>
  <sheetFormatPr defaultColWidth="9" defaultRowHeight="13.5" outlineLevelCol="4"/>
  <cols>
    <col min="1" max="1" width="19.375" style="3" customWidth="1"/>
    <col min="2" max="2" width="18.875" style="3" customWidth="1"/>
    <col min="3" max="3" width="23.125" customWidth="1"/>
    <col min="4" max="4" width="17" customWidth="1"/>
    <col min="5" max="5" width="65.375" style="3" customWidth="1"/>
  </cols>
  <sheetData>
    <row r="1" spans="1:1">
      <c r="A1" s="3" t="s">
        <v>1337</v>
      </c>
    </row>
    <row r="2" ht="22.5" spans="1:5">
      <c r="A2" s="4" t="s">
        <v>1338</v>
      </c>
      <c r="B2" s="4"/>
      <c r="C2" s="4"/>
      <c r="D2" s="4"/>
      <c r="E2" s="4"/>
    </row>
    <row r="3" spans="5:5">
      <c r="E3" s="5" t="s">
        <v>78</v>
      </c>
    </row>
    <row r="4" s="1" customFormat="1" spans="1:5">
      <c r="A4" s="6" t="s">
        <v>1339</v>
      </c>
      <c r="B4" s="6" t="s">
        <v>1340</v>
      </c>
      <c r="C4" s="6" t="s">
        <v>1341</v>
      </c>
      <c r="D4" s="6" t="s">
        <v>1342</v>
      </c>
      <c r="E4" s="6" t="s">
        <v>1343</v>
      </c>
    </row>
    <row r="5" s="2" customFormat="1" spans="1:5">
      <c r="A5" s="7" t="s">
        <v>758</v>
      </c>
      <c r="B5" s="8"/>
      <c r="C5" s="9"/>
      <c r="D5" s="10">
        <f>SUM(D6:D38)</f>
        <v>125730.19</v>
      </c>
      <c r="E5" s="11"/>
    </row>
    <row r="6" ht="84" spans="1:5">
      <c r="A6" s="12" t="s">
        <v>1344</v>
      </c>
      <c r="B6" s="12" t="s">
        <v>1345</v>
      </c>
      <c r="C6" s="12" t="s">
        <v>1346</v>
      </c>
      <c r="D6" s="13">
        <v>14685</v>
      </c>
      <c r="E6" s="14" t="s">
        <v>1347</v>
      </c>
    </row>
    <row r="7" spans="1:5">
      <c r="A7" s="12" t="s">
        <v>1348</v>
      </c>
      <c r="B7" s="12" t="s">
        <v>1348</v>
      </c>
      <c r="C7" s="12" t="s">
        <v>1349</v>
      </c>
      <c r="D7" s="13">
        <v>30000</v>
      </c>
      <c r="E7" s="14" t="s">
        <v>1350</v>
      </c>
    </row>
    <row r="8" ht="25.5" customHeight="1" spans="1:5">
      <c r="A8" s="12" t="s">
        <v>1351</v>
      </c>
      <c r="B8" s="12" t="s">
        <v>1352</v>
      </c>
      <c r="C8" s="12" t="s">
        <v>1353</v>
      </c>
      <c r="D8" s="13">
        <v>7328</v>
      </c>
      <c r="E8" s="14" t="s">
        <v>1354</v>
      </c>
    </row>
    <row r="9" ht="24" spans="1:5">
      <c r="A9" s="12" t="s">
        <v>1355</v>
      </c>
      <c r="B9" s="12" t="s">
        <v>1356</v>
      </c>
      <c r="C9" s="12" t="s">
        <v>1357</v>
      </c>
      <c r="D9" s="13">
        <v>6011.32</v>
      </c>
      <c r="E9" s="14" t="s">
        <v>1358</v>
      </c>
    </row>
    <row r="10" ht="48" spans="1:5">
      <c r="A10" s="12" t="s">
        <v>1359</v>
      </c>
      <c r="B10" s="12" t="s">
        <v>1360</v>
      </c>
      <c r="C10" s="12" t="s">
        <v>1361</v>
      </c>
      <c r="D10" s="13">
        <v>6000</v>
      </c>
      <c r="E10" s="14" t="s">
        <v>1362</v>
      </c>
    </row>
    <row r="11" ht="36" spans="1:5">
      <c r="A11" s="12" t="s">
        <v>1363</v>
      </c>
      <c r="B11" s="12" t="s">
        <v>1364</v>
      </c>
      <c r="C11" s="12" t="s">
        <v>1365</v>
      </c>
      <c r="D11" s="13">
        <v>5850.55</v>
      </c>
      <c r="E11" s="14" t="s">
        <v>1366</v>
      </c>
    </row>
    <row r="12" ht="24" spans="1:5">
      <c r="A12" s="12" t="s">
        <v>1367</v>
      </c>
      <c r="B12" s="12" t="s">
        <v>1368</v>
      </c>
      <c r="C12" s="12" t="s">
        <v>1369</v>
      </c>
      <c r="D12" s="13">
        <v>4620.91</v>
      </c>
      <c r="E12" s="14" t="s">
        <v>1370</v>
      </c>
    </row>
    <row r="13" ht="24" spans="1:5">
      <c r="A13" s="12" t="s">
        <v>1355</v>
      </c>
      <c r="B13" s="12" t="s">
        <v>1356</v>
      </c>
      <c r="C13" s="12" t="s">
        <v>1371</v>
      </c>
      <c r="D13" s="13">
        <v>4191</v>
      </c>
      <c r="E13" s="14" t="s">
        <v>1372</v>
      </c>
    </row>
    <row r="14" ht="24" spans="1:5">
      <c r="A14" s="12" t="s">
        <v>1351</v>
      </c>
      <c r="B14" s="12" t="s">
        <v>1352</v>
      </c>
      <c r="C14" s="12" t="s">
        <v>1373</v>
      </c>
      <c r="D14" s="13">
        <v>3513.33</v>
      </c>
      <c r="E14" s="14" t="s">
        <v>1374</v>
      </c>
    </row>
    <row r="15" ht="36" spans="1:5">
      <c r="A15" s="12" t="s">
        <v>1363</v>
      </c>
      <c r="B15" s="12" t="s">
        <v>1375</v>
      </c>
      <c r="C15" s="12" t="s">
        <v>1376</v>
      </c>
      <c r="D15" s="13">
        <v>3000</v>
      </c>
      <c r="E15" s="14" t="s">
        <v>1377</v>
      </c>
    </row>
    <row r="16" ht="36" spans="1:5">
      <c r="A16" s="12" t="s">
        <v>1378</v>
      </c>
      <c r="B16" s="12" t="s">
        <v>1379</v>
      </c>
      <c r="C16" s="12" t="s">
        <v>1380</v>
      </c>
      <c r="D16" s="13">
        <v>2531.9</v>
      </c>
      <c r="E16" s="14" t="s">
        <v>1381</v>
      </c>
    </row>
    <row r="17" ht="24" spans="1:5">
      <c r="A17" s="12" t="s">
        <v>1382</v>
      </c>
      <c r="B17" s="12" t="s">
        <v>1383</v>
      </c>
      <c r="C17" s="12" t="s">
        <v>1384</v>
      </c>
      <c r="D17" s="13">
        <v>2484.76</v>
      </c>
      <c r="E17" s="14" t="s">
        <v>1385</v>
      </c>
    </row>
    <row r="18" ht="24" spans="1:5">
      <c r="A18" s="12" t="s">
        <v>1382</v>
      </c>
      <c r="B18" s="12" t="s">
        <v>1383</v>
      </c>
      <c r="C18" s="12" t="s">
        <v>1386</v>
      </c>
      <c r="D18" s="13">
        <v>2472</v>
      </c>
      <c r="E18" s="14" t="s">
        <v>1387</v>
      </c>
    </row>
    <row r="19" ht="36" spans="1:5">
      <c r="A19" s="12" t="s">
        <v>1388</v>
      </c>
      <c r="B19" s="12" t="s">
        <v>1389</v>
      </c>
      <c r="C19" s="12" t="s">
        <v>1390</v>
      </c>
      <c r="D19" s="13">
        <v>2300</v>
      </c>
      <c r="E19" s="14" t="s">
        <v>1391</v>
      </c>
    </row>
    <row r="20" ht="36" spans="1:5">
      <c r="A20" s="12" t="s">
        <v>1363</v>
      </c>
      <c r="B20" s="12" t="s">
        <v>1392</v>
      </c>
      <c r="C20" s="12" t="s">
        <v>1365</v>
      </c>
      <c r="D20" s="13">
        <v>2294.5</v>
      </c>
      <c r="E20" s="14" t="s">
        <v>1366</v>
      </c>
    </row>
    <row r="21" ht="48" spans="1:5">
      <c r="A21" s="12" t="s">
        <v>1393</v>
      </c>
      <c r="B21" s="12" t="s">
        <v>1394</v>
      </c>
      <c r="C21" s="12" t="s">
        <v>1395</v>
      </c>
      <c r="D21" s="13">
        <v>2238</v>
      </c>
      <c r="E21" s="14" t="s">
        <v>1396</v>
      </c>
    </row>
    <row r="22" ht="24" spans="1:5">
      <c r="A22" s="12" t="s">
        <v>1397</v>
      </c>
      <c r="B22" s="12" t="s">
        <v>1398</v>
      </c>
      <c r="C22" s="12" t="s">
        <v>1399</v>
      </c>
      <c r="D22" s="13">
        <v>2000</v>
      </c>
      <c r="E22" s="14" t="s">
        <v>1400</v>
      </c>
    </row>
    <row r="23" ht="24" spans="1:5">
      <c r="A23" s="12" t="s">
        <v>1382</v>
      </c>
      <c r="B23" s="12" t="s">
        <v>1401</v>
      </c>
      <c r="C23" s="12" t="s">
        <v>1402</v>
      </c>
      <c r="D23" s="13">
        <v>1960</v>
      </c>
      <c r="E23" s="14" t="s">
        <v>1403</v>
      </c>
    </row>
    <row r="24" ht="36" spans="1:5">
      <c r="A24" s="12" t="s">
        <v>1393</v>
      </c>
      <c r="B24" s="12" t="s">
        <v>1404</v>
      </c>
      <c r="C24" s="12" t="s">
        <v>1405</v>
      </c>
      <c r="D24" s="13">
        <v>1943</v>
      </c>
      <c r="E24" s="14" t="s">
        <v>1406</v>
      </c>
    </row>
    <row r="25" ht="24" spans="1:5">
      <c r="A25" s="12" t="s">
        <v>1407</v>
      </c>
      <c r="B25" s="12" t="s">
        <v>1408</v>
      </c>
      <c r="C25" s="12" t="s">
        <v>1409</v>
      </c>
      <c r="D25" s="13">
        <v>1815</v>
      </c>
      <c r="E25" s="14" t="s">
        <v>1410</v>
      </c>
    </row>
    <row r="26" ht="36" spans="1:5">
      <c r="A26" s="12" t="s">
        <v>1411</v>
      </c>
      <c r="B26" s="12" t="s">
        <v>1412</v>
      </c>
      <c r="C26" s="12" t="s">
        <v>1413</v>
      </c>
      <c r="D26" s="13">
        <v>1792.02</v>
      </c>
      <c r="E26" s="14" t="s">
        <v>1414</v>
      </c>
    </row>
    <row r="27" ht="36" spans="1:5">
      <c r="A27" s="12" t="s">
        <v>1393</v>
      </c>
      <c r="B27" s="12" t="s">
        <v>1404</v>
      </c>
      <c r="C27" s="12" t="s">
        <v>1415</v>
      </c>
      <c r="D27" s="13">
        <v>1767</v>
      </c>
      <c r="E27" s="14" t="s">
        <v>1416</v>
      </c>
    </row>
    <row r="28" spans="1:5">
      <c r="A28" s="12" t="s">
        <v>1351</v>
      </c>
      <c r="B28" s="12" t="s">
        <v>1417</v>
      </c>
      <c r="C28" s="12" t="s">
        <v>1418</v>
      </c>
      <c r="D28" s="13">
        <v>1700</v>
      </c>
      <c r="E28" s="14" t="s">
        <v>1419</v>
      </c>
    </row>
    <row r="29" spans="1:5">
      <c r="A29" s="12" t="s">
        <v>1420</v>
      </c>
      <c r="B29" s="12" t="s">
        <v>1421</v>
      </c>
      <c r="C29" s="12" t="s">
        <v>1422</v>
      </c>
      <c r="D29" s="13">
        <v>1683.5</v>
      </c>
      <c r="E29" s="14" t="s">
        <v>1423</v>
      </c>
    </row>
    <row r="30" ht="24" spans="1:5">
      <c r="A30" s="12" t="s">
        <v>1382</v>
      </c>
      <c r="B30" s="12" t="s">
        <v>1383</v>
      </c>
      <c r="C30" s="12" t="s">
        <v>1424</v>
      </c>
      <c r="D30" s="13">
        <v>1646.4</v>
      </c>
      <c r="E30" s="14" t="s">
        <v>1425</v>
      </c>
    </row>
    <row r="31" ht="36" spans="1:5">
      <c r="A31" s="12" t="s">
        <v>1426</v>
      </c>
      <c r="B31" s="12" t="s">
        <v>1427</v>
      </c>
      <c r="C31" s="12" t="s">
        <v>1428</v>
      </c>
      <c r="D31" s="13">
        <v>1600</v>
      </c>
      <c r="E31" s="14" t="s">
        <v>1429</v>
      </c>
    </row>
    <row r="32" ht="60" spans="1:5">
      <c r="A32" s="12" t="s">
        <v>1382</v>
      </c>
      <c r="B32" s="12" t="s">
        <v>1383</v>
      </c>
      <c r="C32" s="12" t="s">
        <v>1430</v>
      </c>
      <c r="D32" s="13">
        <v>1390</v>
      </c>
      <c r="E32" s="14" t="s">
        <v>1431</v>
      </c>
    </row>
    <row r="33" ht="24" spans="1:5">
      <c r="A33" s="12" t="s">
        <v>1344</v>
      </c>
      <c r="B33" s="12" t="s">
        <v>1432</v>
      </c>
      <c r="C33" s="12" t="s">
        <v>1433</v>
      </c>
      <c r="D33" s="13">
        <v>1355</v>
      </c>
      <c r="E33" s="14" t="s">
        <v>1434</v>
      </c>
    </row>
    <row r="34" ht="32.25" customHeight="1" spans="1:5">
      <c r="A34" s="12" t="s">
        <v>1382</v>
      </c>
      <c r="B34" s="12" t="s">
        <v>1383</v>
      </c>
      <c r="C34" s="12" t="s">
        <v>1435</v>
      </c>
      <c r="D34" s="13">
        <v>1267</v>
      </c>
      <c r="E34" s="14" t="s">
        <v>1436</v>
      </c>
    </row>
    <row r="35" ht="24" spans="1:5">
      <c r="A35" s="12" t="s">
        <v>1344</v>
      </c>
      <c r="B35" s="12" t="s">
        <v>1437</v>
      </c>
      <c r="C35" s="12" t="s">
        <v>1438</v>
      </c>
      <c r="D35" s="13">
        <v>1150</v>
      </c>
      <c r="E35" s="14" t="s">
        <v>1439</v>
      </c>
    </row>
    <row r="36" ht="24" spans="1:5">
      <c r="A36" s="12" t="s">
        <v>1351</v>
      </c>
      <c r="B36" s="12" t="s">
        <v>1417</v>
      </c>
      <c r="C36" s="12" t="s">
        <v>1440</v>
      </c>
      <c r="D36" s="13">
        <v>1135</v>
      </c>
      <c r="E36" s="14" t="s">
        <v>1441</v>
      </c>
    </row>
    <row r="37" ht="24" spans="1:5">
      <c r="A37" s="12" t="s">
        <v>1442</v>
      </c>
      <c r="B37" s="12" t="s">
        <v>1443</v>
      </c>
      <c r="C37" s="12" t="s">
        <v>1177</v>
      </c>
      <c r="D37" s="13">
        <v>1005</v>
      </c>
      <c r="E37" s="14" t="s">
        <v>1444</v>
      </c>
    </row>
    <row r="38" ht="25.5" customHeight="1" spans="1:5">
      <c r="A38" s="12" t="s">
        <v>1393</v>
      </c>
      <c r="B38" s="12" t="s">
        <v>1404</v>
      </c>
      <c r="C38" s="12" t="s">
        <v>1445</v>
      </c>
      <c r="D38" s="13">
        <v>1000</v>
      </c>
      <c r="E38" s="14" t="s">
        <v>1446</v>
      </c>
    </row>
  </sheetData>
  <mergeCells count="2">
    <mergeCell ref="A2:E2"/>
    <mergeCell ref="A5:C5"/>
  </mergeCells>
  <printOptions horizontalCentered="1"/>
  <pageMargins left="0.31496062992126" right="0.31496062992126" top="0.748031496062992" bottom="0.748031496062992" header="0.31496062992126" footer="0.31496062992126"/>
  <pageSetup paperSize="9" firstPageNumber="72" orientation="landscape"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FF00"/>
    <pageSetUpPr fitToPage="1" autoPageBreaks="0"/>
  </sheetPr>
  <dimension ref="A1:N44"/>
  <sheetViews>
    <sheetView showZeros="0" topLeftCell="A13" workbookViewId="0">
      <selection activeCell="D17" sqref="D17"/>
    </sheetView>
  </sheetViews>
  <sheetFormatPr defaultColWidth="9" defaultRowHeight="20.45" customHeight="1"/>
  <cols>
    <col min="1" max="1" width="36.25" style="384" customWidth="1"/>
    <col min="2" max="2" width="16.75" style="384" customWidth="1"/>
    <col min="3" max="3" width="17" style="385" customWidth="1"/>
    <col min="4" max="4" width="9" style="384" customWidth="1"/>
    <col min="5" max="5" width="15.625" style="384" customWidth="1"/>
    <col min="6" max="16384" width="9" style="384"/>
  </cols>
  <sheetData>
    <row r="1" s="240" customFormat="1" ht="27.75" customHeight="1" spans="1:14">
      <c r="A1" s="387" t="s">
        <v>116</v>
      </c>
      <c r="B1" s="387"/>
      <c r="C1" s="387"/>
      <c r="D1" s="388"/>
      <c r="E1" s="388"/>
      <c r="F1" s="388"/>
      <c r="G1" s="388"/>
      <c r="H1" s="388"/>
      <c r="I1" s="388"/>
      <c r="J1" s="388"/>
      <c r="K1" s="388"/>
      <c r="L1" s="388"/>
      <c r="M1" s="388"/>
      <c r="N1" s="388"/>
    </row>
    <row r="2" s="381" customFormat="1" ht="24" spans="1:3">
      <c r="A2" s="656" t="s">
        <v>117</v>
      </c>
      <c r="B2" s="633"/>
      <c r="C2" s="633"/>
    </row>
    <row r="3" s="381" customFormat="1" customHeight="1" spans="1:3">
      <c r="A3" s="384"/>
      <c r="B3" s="384"/>
      <c r="C3" s="418" t="s">
        <v>78</v>
      </c>
    </row>
    <row r="4" s="381" customFormat="1" ht="20.1" customHeight="1" spans="1:3">
      <c r="A4" s="392" t="s">
        <v>118</v>
      </c>
      <c r="B4" s="394" t="s">
        <v>80</v>
      </c>
      <c r="C4" s="395" t="s">
        <v>81</v>
      </c>
    </row>
    <row r="5" s="381" customFormat="1" ht="20.1" customHeight="1" spans="1:3">
      <c r="A5" s="396" t="s">
        <v>119</v>
      </c>
      <c r="B5" s="398">
        <v>2637088</v>
      </c>
      <c r="C5" s="399">
        <v>-3.28805957286068</v>
      </c>
    </row>
    <row r="6" s="381" customFormat="1" ht="20.1" customHeight="1" spans="1:3">
      <c r="A6" s="400" t="s">
        <v>120</v>
      </c>
      <c r="B6" s="402">
        <v>1164766</v>
      </c>
      <c r="C6" s="399">
        <v>0.525339632460759</v>
      </c>
    </row>
    <row r="7" s="381" customFormat="1" ht="20.1" customHeight="1" spans="1:3">
      <c r="A7" s="421" t="s">
        <v>121</v>
      </c>
      <c r="B7" s="405">
        <v>90104</v>
      </c>
      <c r="C7" s="406">
        <v>3.73952288845906</v>
      </c>
    </row>
    <row r="8" s="381" customFormat="1" ht="20.1" customHeight="1" spans="1:3">
      <c r="A8" s="421" t="s">
        <v>122</v>
      </c>
      <c r="B8" s="405">
        <v>2301</v>
      </c>
      <c r="C8" s="406">
        <v>63.6557610241821</v>
      </c>
    </row>
    <row r="9" s="381" customFormat="1" ht="20.1" customHeight="1" spans="1:3">
      <c r="A9" s="421" t="s">
        <v>123</v>
      </c>
      <c r="B9" s="405">
        <v>102509</v>
      </c>
      <c r="C9" s="406">
        <v>-2.56168966959431</v>
      </c>
    </row>
    <row r="10" s="381" customFormat="1" ht="20.1" customHeight="1" spans="1:3">
      <c r="A10" s="421" t="s">
        <v>124</v>
      </c>
      <c r="B10" s="405">
        <v>255095</v>
      </c>
      <c r="C10" s="406">
        <v>5.89248650892486</v>
      </c>
    </row>
    <row r="11" s="381" customFormat="1" ht="20.1" customHeight="1" spans="1:3">
      <c r="A11" s="421" t="s">
        <v>125</v>
      </c>
      <c r="B11" s="405">
        <v>28876</v>
      </c>
      <c r="C11" s="406">
        <v>1.22695085185445</v>
      </c>
    </row>
    <row r="12" s="381" customFormat="1" ht="20.1" customHeight="1" spans="1:3">
      <c r="A12" s="421" t="s">
        <v>126</v>
      </c>
      <c r="B12" s="405">
        <v>19862</v>
      </c>
      <c r="C12" s="406">
        <v>5.36311071030715</v>
      </c>
    </row>
    <row r="13" s="381" customFormat="1" ht="20.1" customHeight="1" spans="1:3">
      <c r="A13" s="421" t="s">
        <v>127</v>
      </c>
      <c r="B13" s="405">
        <v>178408</v>
      </c>
      <c r="C13" s="406">
        <v>30.4323668318931</v>
      </c>
    </row>
    <row r="14" s="381" customFormat="1" ht="20.1" customHeight="1" spans="1:3">
      <c r="A14" s="421" t="s">
        <v>128</v>
      </c>
      <c r="B14" s="405">
        <v>100571</v>
      </c>
      <c r="C14" s="406">
        <v>-22.045236102068</v>
      </c>
    </row>
    <row r="15" s="381" customFormat="1" ht="20.1" customHeight="1" spans="1:3">
      <c r="A15" s="421" t="s">
        <v>129</v>
      </c>
      <c r="B15" s="405">
        <v>33852</v>
      </c>
      <c r="C15" s="406">
        <v>0.465944502151655</v>
      </c>
    </row>
    <row r="16" s="381" customFormat="1" ht="20.1" customHeight="1" spans="1:3">
      <c r="A16" s="421" t="s">
        <v>130</v>
      </c>
      <c r="B16" s="405">
        <v>110962</v>
      </c>
      <c r="C16" s="406">
        <v>-16.1278618886008</v>
      </c>
    </row>
    <row r="17" s="381" customFormat="1" ht="20.1" customHeight="1" spans="1:3">
      <c r="A17" s="421" t="s">
        <v>131</v>
      </c>
      <c r="B17" s="405">
        <v>95911</v>
      </c>
      <c r="C17" s="406">
        <v>6.7124324083758</v>
      </c>
    </row>
    <row r="18" s="381" customFormat="1" ht="20.1" customHeight="1" spans="1:3">
      <c r="A18" s="421" t="s">
        <v>132</v>
      </c>
      <c r="B18" s="405">
        <v>14533</v>
      </c>
      <c r="C18" s="406">
        <v>-64.8604864838725</v>
      </c>
    </row>
    <row r="19" s="381" customFormat="1" ht="20.1" customHeight="1" spans="1:3">
      <c r="A19" s="421" t="s">
        <v>133</v>
      </c>
      <c r="B19" s="405">
        <v>16974</v>
      </c>
      <c r="C19" s="406">
        <v>-2.6664372957165</v>
      </c>
    </row>
    <row r="20" s="381" customFormat="1" ht="20.1" customHeight="1" spans="1:3">
      <c r="A20" s="421" t="s">
        <v>134</v>
      </c>
      <c r="B20" s="405">
        <v>7880</v>
      </c>
      <c r="C20" s="406">
        <v>49.6107841275869</v>
      </c>
    </row>
    <row r="21" s="381" customFormat="1" ht="20.1" customHeight="1" spans="1:3">
      <c r="A21" s="421" t="s">
        <v>135</v>
      </c>
      <c r="B21" s="405">
        <v>7340</v>
      </c>
      <c r="C21" s="406">
        <v>156.464011180992</v>
      </c>
    </row>
    <row r="22" s="381" customFormat="1" ht="20.1" customHeight="1" spans="1:3">
      <c r="A22" s="421" t="s">
        <v>136</v>
      </c>
      <c r="B22" s="405">
        <v>0</v>
      </c>
      <c r="C22" s="406"/>
    </row>
    <row r="23" s="381" customFormat="1" ht="20.1" customHeight="1" spans="1:3">
      <c r="A23" s="421" t="s">
        <v>137</v>
      </c>
      <c r="B23" s="405">
        <v>5109</v>
      </c>
      <c r="C23" s="406">
        <v>-71.7703613658968</v>
      </c>
    </row>
    <row r="24" s="382" customFormat="1" ht="20.1" customHeight="1" spans="1:3">
      <c r="A24" s="421" t="s">
        <v>138</v>
      </c>
      <c r="B24" s="405">
        <v>52836</v>
      </c>
      <c r="C24" s="406">
        <v>82.6023846552618</v>
      </c>
    </row>
    <row r="25" s="382" customFormat="1" ht="20.1" customHeight="1" spans="1:3">
      <c r="A25" s="421" t="s">
        <v>139</v>
      </c>
      <c r="B25" s="405">
        <v>2003</v>
      </c>
      <c r="C25" s="406">
        <v>21.8369829683698</v>
      </c>
    </row>
    <row r="26" s="382" customFormat="1" ht="20.1" customHeight="1" spans="1:3">
      <c r="A26" s="421" t="s">
        <v>140</v>
      </c>
      <c r="B26" s="405">
        <v>15832</v>
      </c>
      <c r="C26" s="406">
        <v>-5.88515039828796</v>
      </c>
    </row>
    <row r="27" s="383" customFormat="1" ht="20.1" customHeight="1" spans="1:4">
      <c r="A27" s="421" t="s">
        <v>141</v>
      </c>
      <c r="B27" s="405">
        <v>35</v>
      </c>
      <c r="C27" s="406">
        <v>-92.5690021231423</v>
      </c>
      <c r="D27" s="382"/>
    </row>
    <row r="28" s="383" customFormat="1" ht="20.1" customHeight="1" spans="1:3">
      <c r="A28" s="421" t="s">
        <v>142</v>
      </c>
      <c r="B28" s="405">
        <v>23767</v>
      </c>
      <c r="C28" s="406">
        <v>6.24972059546694</v>
      </c>
    </row>
    <row r="29" s="383" customFormat="1" ht="20.1" customHeight="1" spans="1:3">
      <c r="A29" s="421" t="s">
        <v>143</v>
      </c>
      <c r="B29" s="405">
        <v>6</v>
      </c>
      <c r="C29" s="406">
        <v>20</v>
      </c>
    </row>
    <row r="30" s="383" customFormat="1" ht="20.1" customHeight="1" spans="1:4">
      <c r="A30" s="407" t="s">
        <v>144</v>
      </c>
      <c r="B30" s="402">
        <v>845079</v>
      </c>
      <c r="C30" s="399">
        <v>-17.8782301449095</v>
      </c>
      <c r="D30" s="634"/>
    </row>
    <row r="31" s="383" customFormat="1" ht="20.1" customHeight="1" spans="1:4">
      <c r="A31" s="421" t="s">
        <v>127</v>
      </c>
      <c r="B31" s="405">
        <v>3360</v>
      </c>
      <c r="C31" s="399"/>
      <c r="D31" s="634"/>
    </row>
    <row r="32" s="383" customFormat="1" ht="20.1" customHeight="1" spans="1:4">
      <c r="A32" s="421" t="s">
        <v>130</v>
      </c>
      <c r="B32" s="405">
        <v>621745</v>
      </c>
      <c r="C32" s="399"/>
      <c r="D32" s="634"/>
    </row>
    <row r="33" s="383" customFormat="1" ht="20.1" customHeight="1" spans="1:4">
      <c r="A33" s="421" t="s">
        <v>131</v>
      </c>
      <c r="B33" s="405">
        <v>4202</v>
      </c>
      <c r="C33" s="399"/>
      <c r="D33" s="634"/>
    </row>
    <row r="34" s="383" customFormat="1" ht="20.1" customHeight="1" spans="1:4">
      <c r="A34" s="421" t="s">
        <v>141</v>
      </c>
      <c r="B34" s="405">
        <v>177430</v>
      </c>
      <c r="C34" s="399"/>
      <c r="D34" s="634"/>
    </row>
    <row r="35" s="383" customFormat="1" ht="20.1" customHeight="1" spans="1:4">
      <c r="A35" s="421" t="s">
        <v>142</v>
      </c>
      <c r="B35" s="405">
        <v>36766</v>
      </c>
      <c r="C35" s="399"/>
      <c r="D35" s="634"/>
    </row>
    <row r="36" s="383" customFormat="1" ht="20.1" customHeight="1" spans="1:4">
      <c r="A36" s="421" t="s">
        <v>143</v>
      </c>
      <c r="B36" s="405">
        <v>10</v>
      </c>
      <c r="C36" s="399"/>
      <c r="D36" s="634"/>
    </row>
    <row r="37" s="383" customFormat="1" ht="20.1" customHeight="1" spans="1:4">
      <c r="A37" s="421" t="s">
        <v>145</v>
      </c>
      <c r="B37" s="405">
        <v>1566</v>
      </c>
      <c r="C37" s="399"/>
      <c r="D37" s="634"/>
    </row>
    <row r="38" s="382" customFormat="1" ht="20.1" customHeight="1" spans="1:4">
      <c r="A38" s="407" t="s">
        <v>146</v>
      </c>
      <c r="B38" s="402"/>
      <c r="C38" s="399"/>
      <c r="D38" s="383"/>
    </row>
    <row r="39" s="382" customFormat="1" ht="20.1" customHeight="1" spans="1:3">
      <c r="A39" s="407" t="s">
        <v>147</v>
      </c>
      <c r="B39" s="402">
        <v>82225</v>
      </c>
      <c r="C39" s="399">
        <v>-32.6863252341345</v>
      </c>
    </row>
    <row r="40" s="382" customFormat="1" ht="20.1" customHeight="1" spans="1:3">
      <c r="A40" s="407" t="s">
        <v>148</v>
      </c>
      <c r="B40" s="402">
        <v>260116</v>
      </c>
      <c r="C40" s="399">
        <v>91.2884888329987</v>
      </c>
    </row>
    <row r="41" s="382" customFormat="1" ht="20.1" customHeight="1" spans="1:3">
      <c r="A41" s="407" t="s">
        <v>149</v>
      </c>
      <c r="B41" s="402">
        <v>154568</v>
      </c>
      <c r="C41" s="399">
        <v>29.673316666387</v>
      </c>
    </row>
    <row r="42" s="381" customFormat="1" ht="20.1" customHeight="1" spans="1:4">
      <c r="A42" s="410" t="s">
        <v>150</v>
      </c>
      <c r="B42" s="412">
        <v>130334</v>
      </c>
      <c r="C42" s="426">
        <v>-19.3727188369935</v>
      </c>
      <c r="D42" s="382"/>
    </row>
    <row r="43" s="382" customFormat="1" customHeight="1" spans="1:3">
      <c r="A43" s="384"/>
      <c r="B43" s="384"/>
      <c r="C43" s="385"/>
    </row>
    <row r="44" customHeight="1" spans="4:5">
      <c r="D44" s="382"/>
      <c r="E44" s="382"/>
    </row>
  </sheetData>
  <mergeCells count="1">
    <mergeCell ref="A2:C2"/>
  </mergeCells>
  <printOptions horizontalCentered="1"/>
  <pageMargins left="0.236220472440945" right="0.236220472440945" top="0.511811023622047" bottom="0.31496062992126" header="0.31496062992126" footer="0.31496062992126"/>
  <pageSetup paperSize="9" firstPageNumber="2" orientation="portrait" blackAndWhite="1" useFirstPageNumber="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FF00"/>
  </sheetPr>
  <dimension ref="A1:N41"/>
  <sheetViews>
    <sheetView showZeros="0" workbookViewId="0">
      <selection activeCell="E35" sqref="E35"/>
    </sheetView>
  </sheetViews>
  <sheetFormatPr defaultColWidth="9" defaultRowHeight="21.95" customHeight="1"/>
  <cols>
    <col min="1" max="1" width="27.125" style="414" customWidth="1"/>
    <col min="2" max="5" width="9.875" style="414" customWidth="1"/>
    <col min="6" max="7" width="9" style="414" customWidth="1"/>
    <col min="8" max="8" width="26.5" style="414" customWidth="1"/>
    <col min="9" max="12" width="9.875" style="414" customWidth="1"/>
    <col min="13" max="14" width="9" style="414" customWidth="1"/>
    <col min="15" max="247" width="9" style="414"/>
    <col min="248" max="248" width="4.875" style="414" customWidth="1"/>
    <col min="249" max="249" width="30.625" style="414" customWidth="1"/>
    <col min="250" max="250" width="17" style="414" customWidth="1"/>
    <col min="251" max="251" width="13.5" style="414" customWidth="1"/>
    <col min="252" max="252" width="32.125" style="414" customWidth="1"/>
    <col min="253" max="253" width="15.5" style="414" customWidth="1"/>
    <col min="254" max="254" width="12.25" style="414" customWidth="1"/>
    <col min="255" max="503" width="9" style="414"/>
    <col min="504" max="504" width="4.875" style="414" customWidth="1"/>
    <col min="505" max="505" width="30.625" style="414" customWidth="1"/>
    <col min="506" max="506" width="17" style="414" customWidth="1"/>
    <col min="507" max="507" width="13.5" style="414" customWidth="1"/>
    <col min="508" max="508" width="32.125" style="414" customWidth="1"/>
    <col min="509" max="509" width="15.5" style="414" customWidth="1"/>
    <col min="510" max="510" width="12.25" style="414" customWidth="1"/>
    <col min="511" max="759" width="9" style="414"/>
    <col min="760" max="760" width="4.875" style="414" customWidth="1"/>
    <col min="761" max="761" width="30.625" style="414" customWidth="1"/>
    <col min="762" max="762" width="17" style="414" customWidth="1"/>
    <col min="763" max="763" width="13.5" style="414" customWidth="1"/>
    <col min="764" max="764" width="32.125" style="414" customWidth="1"/>
    <col min="765" max="765" width="15.5" style="414" customWidth="1"/>
    <col min="766" max="766" width="12.25" style="414" customWidth="1"/>
    <col min="767" max="1015" width="9" style="414"/>
    <col min="1016" max="1016" width="4.875" style="414" customWidth="1"/>
    <col min="1017" max="1017" width="30.625" style="414" customWidth="1"/>
    <col min="1018" max="1018" width="17" style="414" customWidth="1"/>
    <col min="1019" max="1019" width="13.5" style="414" customWidth="1"/>
    <col min="1020" max="1020" width="32.125" style="414" customWidth="1"/>
    <col min="1021" max="1021" width="15.5" style="414" customWidth="1"/>
    <col min="1022" max="1022" width="12.25" style="414" customWidth="1"/>
    <col min="1023" max="1271" width="9" style="414"/>
    <col min="1272" max="1272" width="4.875" style="414" customWidth="1"/>
    <col min="1273" max="1273" width="30.625" style="414" customWidth="1"/>
    <col min="1274" max="1274" width="17" style="414" customWidth="1"/>
    <col min="1275" max="1275" width="13.5" style="414" customWidth="1"/>
    <col min="1276" max="1276" width="32.125" style="414" customWidth="1"/>
    <col min="1277" max="1277" width="15.5" style="414" customWidth="1"/>
    <col min="1278" max="1278" width="12.25" style="414" customWidth="1"/>
    <col min="1279" max="1527" width="9" style="414"/>
    <col min="1528" max="1528" width="4.875" style="414" customWidth="1"/>
    <col min="1529" max="1529" width="30.625" style="414" customWidth="1"/>
    <col min="1530" max="1530" width="17" style="414" customWidth="1"/>
    <col min="1531" max="1531" width="13.5" style="414" customWidth="1"/>
    <col min="1532" max="1532" width="32.125" style="414" customWidth="1"/>
    <col min="1533" max="1533" width="15.5" style="414" customWidth="1"/>
    <col min="1534" max="1534" width="12.25" style="414" customWidth="1"/>
    <col min="1535" max="1783" width="9" style="414"/>
    <col min="1784" max="1784" width="4.875" style="414" customWidth="1"/>
    <col min="1785" max="1785" width="30.625" style="414" customWidth="1"/>
    <col min="1786" max="1786" width="17" style="414" customWidth="1"/>
    <col min="1787" max="1787" width="13.5" style="414" customWidth="1"/>
    <col min="1788" max="1788" width="32.125" style="414" customWidth="1"/>
    <col min="1789" max="1789" width="15.5" style="414" customWidth="1"/>
    <col min="1790" max="1790" width="12.25" style="414" customWidth="1"/>
    <col min="1791" max="2039" width="9" style="414"/>
    <col min="2040" max="2040" width="4.875" style="414" customWidth="1"/>
    <col min="2041" max="2041" width="30.625" style="414" customWidth="1"/>
    <col min="2042" max="2042" width="17" style="414" customWidth="1"/>
    <col min="2043" max="2043" width="13.5" style="414" customWidth="1"/>
    <col min="2044" max="2044" width="32.125" style="414" customWidth="1"/>
    <col min="2045" max="2045" width="15.5" style="414" customWidth="1"/>
    <col min="2046" max="2046" width="12.25" style="414" customWidth="1"/>
    <col min="2047" max="2295" width="9" style="414"/>
    <col min="2296" max="2296" width="4.875" style="414" customWidth="1"/>
    <col min="2297" max="2297" width="30.625" style="414" customWidth="1"/>
    <col min="2298" max="2298" width="17" style="414" customWidth="1"/>
    <col min="2299" max="2299" width="13.5" style="414" customWidth="1"/>
    <col min="2300" max="2300" width="32.125" style="414" customWidth="1"/>
    <col min="2301" max="2301" width="15.5" style="414" customWidth="1"/>
    <col min="2302" max="2302" width="12.25" style="414" customWidth="1"/>
    <col min="2303" max="2551" width="9" style="414"/>
    <col min="2552" max="2552" width="4.875" style="414" customWidth="1"/>
    <col min="2553" max="2553" width="30.625" style="414" customWidth="1"/>
    <col min="2554" max="2554" width="17" style="414" customWidth="1"/>
    <col min="2555" max="2555" width="13.5" style="414" customWidth="1"/>
    <col min="2556" max="2556" width="32.125" style="414" customWidth="1"/>
    <col min="2557" max="2557" width="15.5" style="414" customWidth="1"/>
    <col min="2558" max="2558" width="12.25" style="414" customWidth="1"/>
    <col min="2559" max="2807" width="9" style="414"/>
    <col min="2808" max="2808" width="4.875" style="414" customWidth="1"/>
    <col min="2809" max="2809" width="30.625" style="414" customWidth="1"/>
    <col min="2810" max="2810" width="17" style="414" customWidth="1"/>
    <col min="2811" max="2811" width="13.5" style="414" customWidth="1"/>
    <col min="2812" max="2812" width="32.125" style="414" customWidth="1"/>
    <col min="2813" max="2813" width="15.5" style="414" customWidth="1"/>
    <col min="2814" max="2814" width="12.25" style="414" customWidth="1"/>
    <col min="2815" max="3063" width="9" style="414"/>
    <col min="3064" max="3064" width="4.875" style="414" customWidth="1"/>
    <col min="3065" max="3065" width="30.625" style="414" customWidth="1"/>
    <col min="3066" max="3066" width="17" style="414" customWidth="1"/>
    <col min="3067" max="3067" width="13.5" style="414" customWidth="1"/>
    <col min="3068" max="3068" width="32.125" style="414" customWidth="1"/>
    <col min="3069" max="3069" width="15.5" style="414" customWidth="1"/>
    <col min="3070" max="3070" width="12.25" style="414" customWidth="1"/>
    <col min="3071" max="3319" width="9" style="414"/>
    <col min="3320" max="3320" width="4.875" style="414" customWidth="1"/>
    <col min="3321" max="3321" width="30.625" style="414" customWidth="1"/>
    <col min="3322" max="3322" width="17" style="414" customWidth="1"/>
    <col min="3323" max="3323" width="13.5" style="414" customWidth="1"/>
    <col min="3324" max="3324" width="32.125" style="414" customWidth="1"/>
    <col min="3325" max="3325" width="15.5" style="414" customWidth="1"/>
    <col min="3326" max="3326" width="12.25" style="414" customWidth="1"/>
    <col min="3327" max="3575" width="9" style="414"/>
    <col min="3576" max="3576" width="4.875" style="414" customWidth="1"/>
    <col min="3577" max="3577" width="30.625" style="414" customWidth="1"/>
    <col min="3578" max="3578" width="17" style="414" customWidth="1"/>
    <col min="3579" max="3579" width="13.5" style="414" customWidth="1"/>
    <col min="3580" max="3580" width="32.125" style="414" customWidth="1"/>
    <col min="3581" max="3581" width="15.5" style="414" customWidth="1"/>
    <col min="3582" max="3582" width="12.25" style="414" customWidth="1"/>
    <col min="3583" max="3831" width="9" style="414"/>
    <col min="3832" max="3832" width="4.875" style="414" customWidth="1"/>
    <col min="3833" max="3833" width="30.625" style="414" customWidth="1"/>
    <col min="3834" max="3834" width="17" style="414" customWidth="1"/>
    <col min="3835" max="3835" width="13.5" style="414" customWidth="1"/>
    <col min="3836" max="3836" width="32.125" style="414" customWidth="1"/>
    <col min="3837" max="3837" width="15.5" style="414" customWidth="1"/>
    <col min="3838" max="3838" width="12.25" style="414" customWidth="1"/>
    <col min="3839" max="4087" width="9" style="414"/>
    <col min="4088" max="4088" width="4.875" style="414" customWidth="1"/>
    <col min="4089" max="4089" width="30.625" style="414" customWidth="1"/>
    <col min="4090" max="4090" width="17" style="414" customWidth="1"/>
    <col min="4091" max="4091" width="13.5" style="414" customWidth="1"/>
    <col min="4092" max="4092" width="32.125" style="414" customWidth="1"/>
    <col min="4093" max="4093" width="15.5" style="414" customWidth="1"/>
    <col min="4094" max="4094" width="12.25" style="414" customWidth="1"/>
    <col min="4095" max="4343" width="9" style="414"/>
    <col min="4344" max="4344" width="4.875" style="414" customWidth="1"/>
    <col min="4345" max="4345" width="30.625" style="414" customWidth="1"/>
    <col min="4346" max="4346" width="17" style="414" customWidth="1"/>
    <col min="4347" max="4347" width="13.5" style="414" customWidth="1"/>
    <col min="4348" max="4348" width="32.125" style="414" customWidth="1"/>
    <col min="4349" max="4349" width="15.5" style="414" customWidth="1"/>
    <col min="4350" max="4350" width="12.25" style="414" customWidth="1"/>
    <col min="4351" max="4599" width="9" style="414"/>
    <col min="4600" max="4600" width="4.875" style="414" customWidth="1"/>
    <col min="4601" max="4601" width="30.625" style="414" customWidth="1"/>
    <col min="4602" max="4602" width="17" style="414" customWidth="1"/>
    <col min="4603" max="4603" width="13.5" style="414" customWidth="1"/>
    <col min="4604" max="4604" width="32.125" style="414" customWidth="1"/>
    <col min="4605" max="4605" width="15.5" style="414" customWidth="1"/>
    <col min="4606" max="4606" width="12.25" style="414" customWidth="1"/>
    <col min="4607" max="4855" width="9" style="414"/>
    <col min="4856" max="4856" width="4.875" style="414" customWidth="1"/>
    <col min="4857" max="4857" width="30.625" style="414" customWidth="1"/>
    <col min="4858" max="4858" width="17" style="414" customWidth="1"/>
    <col min="4859" max="4859" width="13.5" style="414" customWidth="1"/>
    <col min="4860" max="4860" width="32.125" style="414" customWidth="1"/>
    <col min="4861" max="4861" width="15.5" style="414" customWidth="1"/>
    <col min="4862" max="4862" width="12.25" style="414" customWidth="1"/>
    <col min="4863" max="5111" width="9" style="414"/>
    <col min="5112" max="5112" width="4.875" style="414" customWidth="1"/>
    <col min="5113" max="5113" width="30.625" style="414" customWidth="1"/>
    <col min="5114" max="5114" width="17" style="414" customWidth="1"/>
    <col min="5115" max="5115" width="13.5" style="414" customWidth="1"/>
    <col min="5116" max="5116" width="32.125" style="414" customWidth="1"/>
    <col min="5117" max="5117" width="15.5" style="414" customWidth="1"/>
    <col min="5118" max="5118" width="12.25" style="414" customWidth="1"/>
    <col min="5119" max="5367" width="9" style="414"/>
    <col min="5368" max="5368" width="4.875" style="414" customWidth="1"/>
    <col min="5369" max="5369" width="30.625" style="414" customWidth="1"/>
    <col min="5370" max="5370" width="17" style="414" customWidth="1"/>
    <col min="5371" max="5371" width="13.5" style="414" customWidth="1"/>
    <col min="5372" max="5372" width="32.125" style="414" customWidth="1"/>
    <col min="5373" max="5373" width="15.5" style="414" customWidth="1"/>
    <col min="5374" max="5374" width="12.25" style="414" customWidth="1"/>
    <col min="5375" max="5623" width="9" style="414"/>
    <col min="5624" max="5624" width="4.875" style="414" customWidth="1"/>
    <col min="5625" max="5625" width="30.625" style="414" customWidth="1"/>
    <col min="5626" max="5626" width="17" style="414" customWidth="1"/>
    <col min="5627" max="5627" width="13.5" style="414" customWidth="1"/>
    <col min="5628" max="5628" width="32.125" style="414" customWidth="1"/>
    <col min="5629" max="5629" width="15.5" style="414" customWidth="1"/>
    <col min="5630" max="5630" width="12.25" style="414" customWidth="1"/>
    <col min="5631" max="5879" width="9" style="414"/>
    <col min="5880" max="5880" width="4.875" style="414" customWidth="1"/>
    <col min="5881" max="5881" width="30.625" style="414" customWidth="1"/>
    <col min="5882" max="5882" width="17" style="414" customWidth="1"/>
    <col min="5883" max="5883" width="13.5" style="414" customWidth="1"/>
    <col min="5884" max="5884" width="32.125" style="414" customWidth="1"/>
    <col min="5885" max="5885" width="15.5" style="414" customWidth="1"/>
    <col min="5886" max="5886" width="12.25" style="414" customWidth="1"/>
    <col min="5887" max="6135" width="9" style="414"/>
    <col min="6136" max="6136" width="4.875" style="414" customWidth="1"/>
    <col min="6137" max="6137" width="30.625" style="414" customWidth="1"/>
    <col min="6138" max="6138" width="17" style="414" customWidth="1"/>
    <col min="6139" max="6139" width="13.5" style="414" customWidth="1"/>
    <col min="6140" max="6140" width="32.125" style="414" customWidth="1"/>
    <col min="6141" max="6141" width="15.5" style="414" customWidth="1"/>
    <col min="6142" max="6142" width="12.25" style="414" customWidth="1"/>
    <col min="6143" max="6391" width="9" style="414"/>
    <col min="6392" max="6392" width="4.875" style="414" customWidth="1"/>
    <col min="6393" max="6393" width="30.625" style="414" customWidth="1"/>
    <col min="6394" max="6394" width="17" style="414" customWidth="1"/>
    <col min="6395" max="6395" width="13.5" style="414" customWidth="1"/>
    <col min="6396" max="6396" width="32.125" style="414" customWidth="1"/>
    <col min="6397" max="6397" width="15.5" style="414" customWidth="1"/>
    <col min="6398" max="6398" width="12.25" style="414" customWidth="1"/>
    <col min="6399" max="6647" width="9" style="414"/>
    <col min="6648" max="6648" width="4.875" style="414" customWidth="1"/>
    <col min="6649" max="6649" width="30.625" style="414" customWidth="1"/>
    <col min="6650" max="6650" width="17" style="414" customWidth="1"/>
    <col min="6651" max="6651" width="13.5" style="414" customWidth="1"/>
    <col min="6652" max="6652" width="32.125" style="414" customWidth="1"/>
    <col min="6653" max="6653" width="15.5" style="414" customWidth="1"/>
    <col min="6654" max="6654" width="12.25" style="414" customWidth="1"/>
    <col min="6655" max="6903" width="9" style="414"/>
    <col min="6904" max="6904" width="4.875" style="414" customWidth="1"/>
    <col min="6905" max="6905" width="30.625" style="414" customWidth="1"/>
    <col min="6906" max="6906" width="17" style="414" customWidth="1"/>
    <col min="6907" max="6907" width="13.5" style="414" customWidth="1"/>
    <col min="6908" max="6908" width="32.125" style="414" customWidth="1"/>
    <col min="6909" max="6909" width="15.5" style="414" customWidth="1"/>
    <col min="6910" max="6910" width="12.25" style="414" customWidth="1"/>
    <col min="6911" max="7159" width="9" style="414"/>
    <col min="7160" max="7160" width="4.875" style="414" customWidth="1"/>
    <col min="7161" max="7161" width="30.625" style="414" customWidth="1"/>
    <col min="7162" max="7162" width="17" style="414" customWidth="1"/>
    <col min="7163" max="7163" width="13.5" style="414" customWidth="1"/>
    <col min="7164" max="7164" width="32.125" style="414" customWidth="1"/>
    <col min="7165" max="7165" width="15.5" style="414" customWidth="1"/>
    <col min="7166" max="7166" width="12.25" style="414" customWidth="1"/>
    <col min="7167" max="7415" width="9" style="414"/>
    <col min="7416" max="7416" width="4.875" style="414" customWidth="1"/>
    <col min="7417" max="7417" width="30.625" style="414" customWidth="1"/>
    <col min="7418" max="7418" width="17" style="414" customWidth="1"/>
    <col min="7419" max="7419" width="13.5" style="414" customWidth="1"/>
    <col min="7420" max="7420" width="32.125" style="414" customWidth="1"/>
    <col min="7421" max="7421" width="15.5" style="414" customWidth="1"/>
    <col min="7422" max="7422" width="12.25" style="414" customWidth="1"/>
    <col min="7423" max="7671" width="9" style="414"/>
    <col min="7672" max="7672" width="4.875" style="414" customWidth="1"/>
    <col min="7673" max="7673" width="30.625" style="414" customWidth="1"/>
    <col min="7674" max="7674" width="17" style="414" customWidth="1"/>
    <col min="7675" max="7675" width="13.5" style="414" customWidth="1"/>
    <col min="7676" max="7676" width="32.125" style="414" customWidth="1"/>
    <col min="7677" max="7677" width="15.5" style="414" customWidth="1"/>
    <col min="7678" max="7678" width="12.25" style="414" customWidth="1"/>
    <col min="7679" max="7927" width="9" style="414"/>
    <col min="7928" max="7928" width="4.875" style="414" customWidth="1"/>
    <col min="7929" max="7929" width="30.625" style="414" customWidth="1"/>
    <col min="7930" max="7930" width="17" style="414" customWidth="1"/>
    <col min="7931" max="7931" width="13.5" style="414" customWidth="1"/>
    <col min="7932" max="7932" width="32.125" style="414" customWidth="1"/>
    <col min="7933" max="7933" width="15.5" style="414" customWidth="1"/>
    <col min="7934" max="7934" width="12.25" style="414" customWidth="1"/>
    <col min="7935" max="8183" width="9" style="414"/>
    <col min="8184" max="8184" width="4.875" style="414" customWidth="1"/>
    <col min="8185" max="8185" width="30.625" style="414" customWidth="1"/>
    <col min="8186" max="8186" width="17" style="414" customWidth="1"/>
    <col min="8187" max="8187" width="13.5" style="414" customWidth="1"/>
    <col min="8188" max="8188" width="32.125" style="414" customWidth="1"/>
    <col min="8189" max="8189" width="15.5" style="414" customWidth="1"/>
    <col min="8190" max="8190" width="12.25" style="414" customWidth="1"/>
    <col min="8191" max="8439" width="9" style="414"/>
    <col min="8440" max="8440" width="4.875" style="414" customWidth="1"/>
    <col min="8441" max="8441" width="30.625" style="414" customWidth="1"/>
    <col min="8442" max="8442" width="17" style="414" customWidth="1"/>
    <col min="8443" max="8443" width="13.5" style="414" customWidth="1"/>
    <col min="8444" max="8444" width="32.125" style="414" customWidth="1"/>
    <col min="8445" max="8445" width="15.5" style="414" customWidth="1"/>
    <col min="8446" max="8446" width="12.25" style="414" customWidth="1"/>
    <col min="8447" max="8695" width="9" style="414"/>
    <col min="8696" max="8696" width="4.875" style="414" customWidth="1"/>
    <col min="8697" max="8697" width="30.625" style="414" customWidth="1"/>
    <col min="8698" max="8698" width="17" style="414" customWidth="1"/>
    <col min="8699" max="8699" width="13.5" style="414" customWidth="1"/>
    <col min="8700" max="8700" width="32.125" style="414" customWidth="1"/>
    <col min="8701" max="8701" width="15.5" style="414" customWidth="1"/>
    <col min="8702" max="8702" width="12.25" style="414" customWidth="1"/>
    <col min="8703" max="8951" width="9" style="414"/>
    <col min="8952" max="8952" width="4.875" style="414" customWidth="1"/>
    <col min="8953" max="8953" width="30.625" style="414" customWidth="1"/>
    <col min="8954" max="8954" width="17" style="414" customWidth="1"/>
    <col min="8955" max="8955" width="13.5" style="414" customWidth="1"/>
    <col min="8956" max="8956" width="32.125" style="414" customWidth="1"/>
    <col min="8957" max="8957" width="15.5" style="414" customWidth="1"/>
    <col min="8958" max="8958" width="12.25" style="414" customWidth="1"/>
    <col min="8959" max="9207" width="9" style="414"/>
    <col min="9208" max="9208" width="4.875" style="414" customWidth="1"/>
    <col min="9209" max="9209" width="30.625" style="414" customWidth="1"/>
    <col min="9210" max="9210" width="17" style="414" customWidth="1"/>
    <col min="9211" max="9211" width="13.5" style="414" customWidth="1"/>
    <col min="9212" max="9212" width="32.125" style="414" customWidth="1"/>
    <col min="9213" max="9213" width="15.5" style="414" customWidth="1"/>
    <col min="9214" max="9214" width="12.25" style="414" customWidth="1"/>
    <col min="9215" max="9463" width="9" style="414"/>
    <col min="9464" max="9464" width="4.875" style="414" customWidth="1"/>
    <col min="9465" max="9465" width="30.625" style="414" customWidth="1"/>
    <col min="9466" max="9466" width="17" style="414" customWidth="1"/>
    <col min="9467" max="9467" width="13.5" style="414" customWidth="1"/>
    <col min="9468" max="9468" width="32.125" style="414" customWidth="1"/>
    <col min="9469" max="9469" width="15.5" style="414" customWidth="1"/>
    <col min="9470" max="9470" width="12.25" style="414" customWidth="1"/>
    <col min="9471" max="9719" width="9" style="414"/>
    <col min="9720" max="9720" width="4.875" style="414" customWidth="1"/>
    <col min="9721" max="9721" width="30.625" style="414" customWidth="1"/>
    <col min="9722" max="9722" width="17" style="414" customWidth="1"/>
    <col min="9723" max="9723" width="13.5" style="414" customWidth="1"/>
    <col min="9724" max="9724" width="32.125" style="414" customWidth="1"/>
    <col min="9725" max="9725" width="15.5" style="414" customWidth="1"/>
    <col min="9726" max="9726" width="12.25" style="414" customWidth="1"/>
    <col min="9727" max="9975" width="9" style="414"/>
    <col min="9976" max="9976" width="4.875" style="414" customWidth="1"/>
    <col min="9977" max="9977" width="30.625" style="414" customWidth="1"/>
    <col min="9978" max="9978" width="17" style="414" customWidth="1"/>
    <col min="9979" max="9979" width="13.5" style="414" customWidth="1"/>
    <col min="9980" max="9980" width="32.125" style="414" customWidth="1"/>
    <col min="9981" max="9981" width="15.5" style="414" customWidth="1"/>
    <col min="9982" max="9982" width="12.25" style="414" customWidth="1"/>
    <col min="9983" max="10231" width="9" style="414"/>
    <col min="10232" max="10232" width="4.875" style="414" customWidth="1"/>
    <col min="10233" max="10233" width="30.625" style="414" customWidth="1"/>
    <col min="10234" max="10234" width="17" style="414" customWidth="1"/>
    <col min="10235" max="10235" width="13.5" style="414" customWidth="1"/>
    <col min="10236" max="10236" width="32.125" style="414" customWidth="1"/>
    <col min="10237" max="10237" width="15.5" style="414" customWidth="1"/>
    <col min="10238" max="10238" width="12.25" style="414" customWidth="1"/>
    <col min="10239" max="10487" width="9" style="414"/>
    <col min="10488" max="10488" width="4.875" style="414" customWidth="1"/>
    <col min="10489" max="10489" width="30.625" style="414" customWidth="1"/>
    <col min="10490" max="10490" width="17" style="414" customWidth="1"/>
    <col min="10491" max="10491" width="13.5" style="414" customWidth="1"/>
    <col min="10492" max="10492" width="32.125" style="414" customWidth="1"/>
    <col min="10493" max="10493" width="15.5" style="414" customWidth="1"/>
    <col min="10494" max="10494" width="12.25" style="414" customWidth="1"/>
    <col min="10495" max="10743" width="9" style="414"/>
    <col min="10744" max="10744" width="4.875" style="414" customWidth="1"/>
    <col min="10745" max="10745" width="30.625" style="414" customWidth="1"/>
    <col min="10746" max="10746" width="17" style="414" customWidth="1"/>
    <col min="10747" max="10747" width="13.5" style="414" customWidth="1"/>
    <col min="10748" max="10748" width="32.125" style="414" customWidth="1"/>
    <col min="10749" max="10749" width="15.5" style="414" customWidth="1"/>
    <col min="10750" max="10750" width="12.25" style="414" customWidth="1"/>
    <col min="10751" max="10999" width="9" style="414"/>
    <col min="11000" max="11000" width="4.875" style="414" customWidth="1"/>
    <col min="11001" max="11001" width="30.625" style="414" customWidth="1"/>
    <col min="11002" max="11002" width="17" style="414" customWidth="1"/>
    <col min="11003" max="11003" width="13.5" style="414" customWidth="1"/>
    <col min="11004" max="11004" width="32.125" style="414" customWidth="1"/>
    <col min="11005" max="11005" width="15.5" style="414" customWidth="1"/>
    <col min="11006" max="11006" width="12.25" style="414" customWidth="1"/>
    <col min="11007" max="11255" width="9" style="414"/>
    <col min="11256" max="11256" width="4.875" style="414" customWidth="1"/>
    <col min="11257" max="11257" width="30.625" style="414" customWidth="1"/>
    <col min="11258" max="11258" width="17" style="414" customWidth="1"/>
    <col min="11259" max="11259" width="13.5" style="414" customWidth="1"/>
    <col min="11260" max="11260" width="32.125" style="414" customWidth="1"/>
    <col min="11261" max="11261" width="15.5" style="414" customWidth="1"/>
    <col min="11262" max="11262" width="12.25" style="414" customWidth="1"/>
    <col min="11263" max="11511" width="9" style="414"/>
    <col min="11512" max="11512" width="4.875" style="414" customWidth="1"/>
    <col min="11513" max="11513" width="30.625" style="414" customWidth="1"/>
    <col min="11514" max="11514" width="17" style="414" customWidth="1"/>
    <col min="11515" max="11515" width="13.5" style="414" customWidth="1"/>
    <col min="11516" max="11516" width="32.125" style="414" customWidth="1"/>
    <col min="11517" max="11517" width="15.5" style="414" customWidth="1"/>
    <col min="11518" max="11518" width="12.25" style="414" customWidth="1"/>
    <col min="11519" max="11767" width="9" style="414"/>
    <col min="11768" max="11768" width="4.875" style="414" customWidth="1"/>
    <col min="11769" max="11769" width="30.625" style="414" customWidth="1"/>
    <col min="11770" max="11770" width="17" style="414" customWidth="1"/>
    <col min="11771" max="11771" width="13.5" style="414" customWidth="1"/>
    <col min="11772" max="11772" width="32.125" style="414" customWidth="1"/>
    <col min="11773" max="11773" width="15.5" style="414" customWidth="1"/>
    <col min="11774" max="11774" width="12.25" style="414" customWidth="1"/>
    <col min="11775" max="12023" width="9" style="414"/>
    <col min="12024" max="12024" width="4.875" style="414" customWidth="1"/>
    <col min="12025" max="12025" width="30.625" style="414" customWidth="1"/>
    <col min="12026" max="12026" width="17" style="414" customWidth="1"/>
    <col min="12027" max="12027" width="13.5" style="414" customWidth="1"/>
    <col min="12028" max="12028" width="32.125" style="414" customWidth="1"/>
    <col min="12029" max="12029" width="15.5" style="414" customWidth="1"/>
    <col min="12030" max="12030" width="12.25" style="414" customWidth="1"/>
    <col min="12031" max="12279" width="9" style="414"/>
    <col min="12280" max="12280" width="4.875" style="414" customWidth="1"/>
    <col min="12281" max="12281" width="30.625" style="414" customWidth="1"/>
    <col min="12282" max="12282" width="17" style="414" customWidth="1"/>
    <col min="12283" max="12283" width="13.5" style="414" customWidth="1"/>
    <col min="12284" max="12284" width="32.125" style="414" customWidth="1"/>
    <col min="12285" max="12285" width="15.5" style="414" customWidth="1"/>
    <col min="12286" max="12286" width="12.25" style="414" customWidth="1"/>
    <col min="12287" max="12535" width="9" style="414"/>
    <col min="12536" max="12536" width="4.875" style="414" customWidth="1"/>
    <col min="12537" max="12537" width="30.625" style="414" customWidth="1"/>
    <col min="12538" max="12538" width="17" style="414" customWidth="1"/>
    <col min="12539" max="12539" width="13.5" style="414" customWidth="1"/>
    <col min="12540" max="12540" width="32.125" style="414" customWidth="1"/>
    <col min="12541" max="12541" width="15.5" style="414" customWidth="1"/>
    <col min="12542" max="12542" width="12.25" style="414" customWidth="1"/>
    <col min="12543" max="12791" width="9" style="414"/>
    <col min="12792" max="12792" width="4.875" style="414" customWidth="1"/>
    <col min="12793" max="12793" width="30.625" style="414" customWidth="1"/>
    <col min="12794" max="12794" width="17" style="414" customWidth="1"/>
    <col min="12795" max="12795" width="13.5" style="414" customWidth="1"/>
    <col min="12796" max="12796" width="32.125" style="414" customWidth="1"/>
    <col min="12797" max="12797" width="15.5" style="414" customWidth="1"/>
    <col min="12798" max="12798" width="12.25" style="414" customWidth="1"/>
    <col min="12799" max="13047" width="9" style="414"/>
    <col min="13048" max="13048" width="4.875" style="414" customWidth="1"/>
    <col min="13049" max="13049" width="30.625" style="414" customWidth="1"/>
    <col min="13050" max="13050" width="17" style="414" customWidth="1"/>
    <col min="13051" max="13051" width="13.5" style="414" customWidth="1"/>
    <col min="13052" max="13052" width="32.125" style="414" customWidth="1"/>
    <col min="13053" max="13053" width="15.5" style="414" customWidth="1"/>
    <col min="13054" max="13054" width="12.25" style="414" customWidth="1"/>
    <col min="13055" max="13303" width="9" style="414"/>
    <col min="13304" max="13304" width="4.875" style="414" customWidth="1"/>
    <col min="13305" max="13305" width="30.625" style="414" customWidth="1"/>
    <col min="13306" max="13306" width="17" style="414" customWidth="1"/>
    <col min="13307" max="13307" width="13.5" style="414" customWidth="1"/>
    <col min="13308" max="13308" width="32.125" style="414" customWidth="1"/>
    <col min="13309" max="13309" width="15.5" style="414" customWidth="1"/>
    <col min="13310" max="13310" width="12.25" style="414" customWidth="1"/>
    <col min="13311" max="13559" width="9" style="414"/>
    <col min="13560" max="13560" width="4.875" style="414" customWidth="1"/>
    <col min="13561" max="13561" width="30.625" style="414" customWidth="1"/>
    <col min="13562" max="13562" width="17" style="414" customWidth="1"/>
    <col min="13563" max="13563" width="13.5" style="414" customWidth="1"/>
    <col min="13564" max="13564" width="32.125" style="414" customWidth="1"/>
    <col min="13565" max="13565" width="15.5" style="414" customWidth="1"/>
    <col min="13566" max="13566" width="12.25" style="414" customWidth="1"/>
    <col min="13567" max="13815" width="9" style="414"/>
    <col min="13816" max="13816" width="4.875" style="414" customWidth="1"/>
    <col min="13817" max="13817" width="30.625" style="414" customWidth="1"/>
    <col min="13818" max="13818" width="17" style="414" customWidth="1"/>
    <col min="13819" max="13819" width="13.5" style="414" customWidth="1"/>
    <col min="13820" max="13820" width="32.125" style="414" customWidth="1"/>
    <col min="13821" max="13821" width="15.5" style="414" customWidth="1"/>
    <col min="13822" max="13822" width="12.25" style="414" customWidth="1"/>
    <col min="13823" max="14071" width="9" style="414"/>
    <col min="14072" max="14072" width="4.875" style="414" customWidth="1"/>
    <col min="14073" max="14073" width="30.625" style="414" customWidth="1"/>
    <col min="14074" max="14074" width="17" style="414" customWidth="1"/>
    <col min="14075" max="14075" width="13.5" style="414" customWidth="1"/>
    <col min="14076" max="14076" width="32.125" style="414" customWidth="1"/>
    <col min="14077" max="14077" width="15.5" style="414" customWidth="1"/>
    <col min="14078" max="14078" width="12.25" style="414" customWidth="1"/>
    <col min="14079" max="14327" width="9" style="414"/>
    <col min="14328" max="14328" width="4.875" style="414" customWidth="1"/>
    <col min="14329" max="14329" width="30.625" style="414" customWidth="1"/>
    <col min="14330" max="14330" width="17" style="414" customWidth="1"/>
    <col min="14331" max="14331" width="13.5" style="414" customWidth="1"/>
    <col min="14332" max="14332" width="32.125" style="414" customWidth="1"/>
    <col min="14333" max="14333" width="15.5" style="414" customWidth="1"/>
    <col min="14334" max="14334" width="12.25" style="414" customWidth="1"/>
    <col min="14335" max="14583" width="9" style="414"/>
    <col min="14584" max="14584" width="4.875" style="414" customWidth="1"/>
    <col min="14585" max="14585" width="30.625" style="414" customWidth="1"/>
    <col min="14586" max="14586" width="17" style="414" customWidth="1"/>
    <col min="14587" max="14587" width="13.5" style="414" customWidth="1"/>
    <col min="14588" max="14588" width="32.125" style="414" customWidth="1"/>
    <col min="14589" max="14589" width="15.5" style="414" customWidth="1"/>
    <col min="14590" max="14590" width="12.25" style="414" customWidth="1"/>
    <col min="14591" max="14839" width="9" style="414"/>
    <col min="14840" max="14840" width="4.875" style="414" customWidth="1"/>
    <col min="14841" max="14841" width="30.625" style="414" customWidth="1"/>
    <col min="14842" max="14842" width="17" style="414" customWidth="1"/>
    <col min="14843" max="14843" width="13.5" style="414" customWidth="1"/>
    <col min="14844" max="14844" width="32.125" style="414" customWidth="1"/>
    <col min="14845" max="14845" width="15.5" style="414" customWidth="1"/>
    <col min="14846" max="14846" width="12.25" style="414" customWidth="1"/>
    <col min="14847" max="15095" width="9" style="414"/>
    <col min="15096" max="15096" width="4.875" style="414" customWidth="1"/>
    <col min="15097" max="15097" width="30.625" style="414" customWidth="1"/>
    <col min="15098" max="15098" width="17" style="414" customWidth="1"/>
    <col min="15099" max="15099" width="13.5" style="414" customWidth="1"/>
    <col min="15100" max="15100" width="32.125" style="414" customWidth="1"/>
    <col min="15101" max="15101" width="15.5" style="414" customWidth="1"/>
    <col min="15102" max="15102" width="12.25" style="414" customWidth="1"/>
    <col min="15103" max="15351" width="9" style="414"/>
    <col min="15352" max="15352" width="4.875" style="414" customWidth="1"/>
    <col min="15353" max="15353" width="30.625" style="414" customWidth="1"/>
    <col min="15354" max="15354" width="17" style="414" customWidth="1"/>
    <col min="15355" max="15355" width="13.5" style="414" customWidth="1"/>
    <col min="15356" max="15356" width="32.125" style="414" customWidth="1"/>
    <col min="15357" max="15357" width="15.5" style="414" customWidth="1"/>
    <col min="15358" max="15358" width="12.25" style="414" customWidth="1"/>
    <col min="15359" max="15607" width="9" style="414"/>
    <col min="15608" max="15608" width="4.875" style="414" customWidth="1"/>
    <col min="15609" max="15609" width="30.625" style="414" customWidth="1"/>
    <col min="15610" max="15610" width="17" style="414" customWidth="1"/>
    <col min="15611" max="15611" width="13.5" style="414" customWidth="1"/>
    <col min="15612" max="15612" width="32.125" style="414" customWidth="1"/>
    <col min="15613" max="15613" width="15.5" style="414" customWidth="1"/>
    <col min="15614" max="15614" width="12.25" style="414" customWidth="1"/>
    <col min="15615" max="15863" width="9" style="414"/>
    <col min="15864" max="15864" width="4.875" style="414" customWidth="1"/>
    <col min="15865" max="15865" width="30.625" style="414" customWidth="1"/>
    <col min="15866" max="15866" width="17" style="414" customWidth="1"/>
    <col min="15867" max="15867" width="13.5" style="414" customWidth="1"/>
    <col min="15868" max="15868" width="32.125" style="414" customWidth="1"/>
    <col min="15869" max="15869" width="15.5" style="414" customWidth="1"/>
    <col min="15870" max="15870" width="12.25" style="414" customWidth="1"/>
    <col min="15871" max="16119" width="9" style="414"/>
    <col min="16120" max="16120" width="4.875" style="414" customWidth="1"/>
    <col min="16121" max="16121" width="30.625" style="414" customWidth="1"/>
    <col min="16122" max="16122" width="17" style="414" customWidth="1"/>
    <col min="16123" max="16123" width="13.5" style="414" customWidth="1"/>
    <col min="16124" max="16124" width="32.125" style="414" customWidth="1"/>
    <col min="16125" max="16125" width="15.5" style="414" customWidth="1"/>
    <col min="16126" max="16126" width="12.25" style="414" customWidth="1"/>
    <col min="16127" max="16384" width="9" style="414"/>
  </cols>
  <sheetData>
    <row r="1" ht="21" customHeight="1" spans="1:14">
      <c r="A1" s="63" t="s">
        <v>151</v>
      </c>
      <c r="B1" s="63"/>
      <c r="C1" s="63"/>
      <c r="D1" s="63"/>
      <c r="E1" s="63"/>
      <c r="F1" s="63"/>
      <c r="G1" s="63"/>
      <c r="H1" s="63"/>
      <c r="I1" s="63"/>
      <c r="J1" s="63"/>
      <c r="K1" s="63"/>
      <c r="L1" s="63"/>
      <c r="M1" s="63"/>
      <c r="N1" s="63"/>
    </row>
    <row r="2" ht="21" customHeight="1" spans="1:14">
      <c r="A2" s="606" t="s">
        <v>152</v>
      </c>
      <c r="B2" s="606"/>
      <c r="C2" s="606"/>
      <c r="D2" s="606"/>
      <c r="E2" s="606"/>
      <c r="F2" s="606"/>
      <c r="G2" s="606"/>
      <c r="H2" s="606"/>
      <c r="I2" s="606"/>
      <c r="J2" s="606"/>
      <c r="K2" s="606"/>
      <c r="L2" s="606"/>
      <c r="M2" s="606"/>
      <c r="N2" s="606"/>
    </row>
    <row r="3" ht="18" customHeight="1" spans="1:14">
      <c r="A3" s="607"/>
      <c r="B3" s="607"/>
      <c r="C3" s="607"/>
      <c r="D3" s="607"/>
      <c r="E3" s="607"/>
      <c r="F3" s="607"/>
      <c r="G3" s="607"/>
      <c r="H3" s="607"/>
      <c r="I3" s="607"/>
      <c r="J3" s="607"/>
      <c r="K3" s="607"/>
      <c r="L3" s="607"/>
      <c r="M3" s="607"/>
      <c r="N3" s="627" t="s">
        <v>78</v>
      </c>
    </row>
    <row r="4" ht="36" spans="1:14">
      <c r="A4" s="430" t="s">
        <v>79</v>
      </c>
      <c r="B4" s="431" t="s">
        <v>153</v>
      </c>
      <c r="C4" s="431" t="s">
        <v>154</v>
      </c>
      <c r="D4" s="431" t="s">
        <v>155</v>
      </c>
      <c r="E4" s="431" t="s">
        <v>80</v>
      </c>
      <c r="F4" s="431" t="s">
        <v>156</v>
      </c>
      <c r="G4" s="432" t="s">
        <v>157</v>
      </c>
      <c r="H4" s="433" t="s">
        <v>158</v>
      </c>
      <c r="I4" s="431" t="s">
        <v>153</v>
      </c>
      <c r="J4" s="431" t="s">
        <v>154</v>
      </c>
      <c r="K4" s="431" t="s">
        <v>155</v>
      </c>
      <c r="L4" s="431" t="s">
        <v>80</v>
      </c>
      <c r="M4" s="431" t="s">
        <v>156</v>
      </c>
      <c r="N4" s="454" t="s">
        <v>157</v>
      </c>
    </row>
    <row r="5" ht="15.75" customHeight="1" spans="1:14">
      <c r="A5" s="463" t="s">
        <v>159</v>
      </c>
      <c r="B5" s="608">
        <v>1356761</v>
      </c>
      <c r="C5" s="608">
        <v>1457025</v>
      </c>
      <c r="D5" s="608">
        <v>1494820</v>
      </c>
      <c r="E5" s="608">
        <v>1532306</v>
      </c>
      <c r="F5" s="437">
        <v>102.507726682811</v>
      </c>
      <c r="G5" s="609">
        <v>0.151113287801751</v>
      </c>
      <c r="H5" s="610" t="s">
        <v>159</v>
      </c>
      <c r="I5" s="608">
        <v>1356761</v>
      </c>
      <c r="J5" s="608">
        <v>1457025</v>
      </c>
      <c r="K5" s="608">
        <v>1494820</v>
      </c>
      <c r="L5" s="608">
        <v>1532306</v>
      </c>
      <c r="M5" s="437">
        <v>102.507726682811</v>
      </c>
      <c r="N5" s="628">
        <v>0.151111703706028</v>
      </c>
    </row>
    <row r="6" ht="15.75" customHeight="1" spans="1:14">
      <c r="A6" s="611" t="s">
        <v>160</v>
      </c>
      <c r="B6" s="608">
        <v>675989</v>
      </c>
      <c r="C6" s="608">
        <v>675989</v>
      </c>
      <c r="D6" s="608">
        <v>675989</v>
      </c>
      <c r="E6" s="608">
        <v>713322</v>
      </c>
      <c r="F6" s="437">
        <v>105.522723002889</v>
      </c>
      <c r="G6" s="609">
        <v>8.86589843956283</v>
      </c>
      <c r="H6" s="612" t="s">
        <v>161</v>
      </c>
      <c r="I6" s="608">
        <v>1072864</v>
      </c>
      <c r="J6" s="608">
        <v>1138603</v>
      </c>
      <c r="K6" s="608">
        <v>1110828</v>
      </c>
      <c r="L6" s="608">
        <v>1033476</v>
      </c>
      <c r="M6" s="437">
        <v>93.0365457118474</v>
      </c>
      <c r="N6" s="628">
        <v>1.01535742770905</v>
      </c>
    </row>
    <row r="7" ht="15.75" customHeight="1" spans="1:14">
      <c r="A7" s="540" t="s">
        <v>162</v>
      </c>
      <c r="B7" s="613">
        <v>601683</v>
      </c>
      <c r="C7" s="613">
        <v>601683</v>
      </c>
      <c r="D7" s="613">
        <v>601683</v>
      </c>
      <c r="E7" s="613">
        <v>649022</v>
      </c>
      <c r="F7" s="444">
        <v>107.867764254599</v>
      </c>
      <c r="G7" s="614">
        <v>16.2581835785945</v>
      </c>
      <c r="H7" s="615" t="s">
        <v>163</v>
      </c>
      <c r="I7" s="613">
        <v>78279</v>
      </c>
      <c r="J7" s="613">
        <v>79151</v>
      </c>
      <c r="K7" s="613">
        <v>72220</v>
      </c>
      <c r="L7" s="613">
        <v>72195</v>
      </c>
      <c r="M7" s="444">
        <v>99.9653835502631</v>
      </c>
      <c r="N7" s="629">
        <v>3.32021466905188</v>
      </c>
    </row>
    <row r="8" ht="15.75" customHeight="1" spans="1:14">
      <c r="A8" s="616" t="s">
        <v>85</v>
      </c>
      <c r="B8" s="613">
        <v>113429</v>
      </c>
      <c r="C8" s="617">
        <v>113429</v>
      </c>
      <c r="D8" s="541">
        <v>113429</v>
      </c>
      <c r="E8" s="541">
        <v>121029</v>
      </c>
      <c r="F8" s="444">
        <v>106.700226573451</v>
      </c>
      <c r="G8" s="614">
        <v>17.1803922326292</v>
      </c>
      <c r="H8" s="618" t="s">
        <v>164</v>
      </c>
      <c r="I8" s="613">
        <v>1622</v>
      </c>
      <c r="J8" s="617">
        <v>2379</v>
      </c>
      <c r="K8" s="613">
        <v>2388</v>
      </c>
      <c r="L8" s="541">
        <v>2228</v>
      </c>
      <c r="M8" s="444">
        <v>93.2998324958124</v>
      </c>
      <c r="N8" s="629">
        <v>68.1509433962264</v>
      </c>
    </row>
    <row r="9" ht="15.75" customHeight="1" spans="1:14">
      <c r="A9" s="616" t="s">
        <v>86</v>
      </c>
      <c r="B9" s="613">
        <v>66366</v>
      </c>
      <c r="C9" s="617">
        <v>66366</v>
      </c>
      <c r="D9" s="541">
        <v>66366</v>
      </c>
      <c r="E9" s="541">
        <v>66339</v>
      </c>
      <c r="F9" s="444">
        <v>99.9593165174939</v>
      </c>
      <c r="G9" s="614">
        <v>7.87005298187272</v>
      </c>
      <c r="H9" s="618" t="s">
        <v>165</v>
      </c>
      <c r="I9" s="613">
        <v>100950</v>
      </c>
      <c r="J9" s="617">
        <v>101450</v>
      </c>
      <c r="K9" s="613">
        <v>98037</v>
      </c>
      <c r="L9" s="541">
        <v>98037</v>
      </c>
      <c r="M9" s="444">
        <v>100</v>
      </c>
      <c r="N9" s="629">
        <v>-2.07756924398454</v>
      </c>
    </row>
    <row r="10" ht="15.75" customHeight="1" spans="1:14">
      <c r="A10" s="616" t="s">
        <v>87</v>
      </c>
      <c r="B10" s="613">
        <v>23217</v>
      </c>
      <c r="C10" s="617">
        <v>23217</v>
      </c>
      <c r="D10" s="541">
        <v>23217</v>
      </c>
      <c r="E10" s="541">
        <v>24398</v>
      </c>
      <c r="F10" s="444">
        <v>105.086789852263</v>
      </c>
      <c r="G10" s="614">
        <v>14.3313445327691</v>
      </c>
      <c r="H10" s="618" t="s">
        <v>166</v>
      </c>
      <c r="I10" s="613">
        <v>237525</v>
      </c>
      <c r="J10" s="617">
        <v>273384</v>
      </c>
      <c r="K10" s="613">
        <v>257943</v>
      </c>
      <c r="L10" s="541">
        <v>255092</v>
      </c>
      <c r="M10" s="444">
        <v>98.8947170498909</v>
      </c>
      <c r="N10" s="629">
        <v>5.89255989074169</v>
      </c>
    </row>
    <row r="11" ht="15.75" customHeight="1" spans="1:14">
      <c r="A11" s="616" t="s">
        <v>88</v>
      </c>
      <c r="B11" s="613">
        <v>23</v>
      </c>
      <c r="C11" s="617">
        <v>23</v>
      </c>
      <c r="D11" s="541">
        <v>23</v>
      </c>
      <c r="E11" s="541">
        <v>362</v>
      </c>
      <c r="F11" s="444">
        <v>1573.91304347826</v>
      </c>
      <c r="G11" s="614">
        <v>2485.71428571429</v>
      </c>
      <c r="H11" s="618" t="s">
        <v>167</v>
      </c>
      <c r="I11" s="613">
        <v>16154</v>
      </c>
      <c r="J11" s="617">
        <v>29208</v>
      </c>
      <c r="K11" s="613">
        <v>28886</v>
      </c>
      <c r="L11" s="541">
        <v>28876</v>
      </c>
      <c r="M11" s="444">
        <v>99.9653811535</v>
      </c>
      <c r="N11" s="629">
        <v>1.25534749982467</v>
      </c>
    </row>
    <row r="12" ht="15.75" customHeight="1" spans="1:14">
      <c r="A12" s="616" t="s">
        <v>89</v>
      </c>
      <c r="B12" s="613">
        <v>23905</v>
      </c>
      <c r="C12" s="617">
        <v>23905</v>
      </c>
      <c r="D12" s="541">
        <v>23905</v>
      </c>
      <c r="E12" s="541">
        <v>26043</v>
      </c>
      <c r="F12" s="444">
        <v>108.943735620163</v>
      </c>
      <c r="G12" s="614">
        <v>19.0537142857143</v>
      </c>
      <c r="H12" s="618" t="s">
        <v>168</v>
      </c>
      <c r="I12" s="613">
        <v>15871</v>
      </c>
      <c r="J12" s="617">
        <v>16708</v>
      </c>
      <c r="K12" s="613">
        <v>17527</v>
      </c>
      <c r="L12" s="541">
        <v>17440</v>
      </c>
      <c r="M12" s="444">
        <v>99.5036229816854</v>
      </c>
      <c r="N12" s="629">
        <v>5.25680487657674</v>
      </c>
    </row>
    <row r="13" ht="15.75" customHeight="1" spans="1:14">
      <c r="A13" s="616" t="s">
        <v>90</v>
      </c>
      <c r="B13" s="613">
        <v>25715</v>
      </c>
      <c r="C13" s="617">
        <v>25715</v>
      </c>
      <c r="D13" s="541">
        <v>25715</v>
      </c>
      <c r="E13" s="541">
        <v>23220</v>
      </c>
      <c r="F13" s="444">
        <v>90.2974917363407</v>
      </c>
      <c r="G13" s="614">
        <v>7.5647380367814</v>
      </c>
      <c r="H13" s="618" t="s">
        <v>169</v>
      </c>
      <c r="I13" s="613">
        <v>109155</v>
      </c>
      <c r="J13" s="617">
        <v>156919</v>
      </c>
      <c r="K13" s="613">
        <v>154601</v>
      </c>
      <c r="L13" s="541">
        <v>147975</v>
      </c>
      <c r="M13" s="444">
        <v>95.7141286278873</v>
      </c>
      <c r="N13" s="629">
        <v>39.6319886765747</v>
      </c>
    </row>
    <row r="14" ht="15.75" customHeight="1" spans="1:14">
      <c r="A14" s="616" t="s">
        <v>91</v>
      </c>
      <c r="B14" s="613">
        <v>22525</v>
      </c>
      <c r="C14" s="617">
        <v>22525</v>
      </c>
      <c r="D14" s="541">
        <v>22525</v>
      </c>
      <c r="E14" s="541">
        <v>24882</v>
      </c>
      <c r="F14" s="444">
        <v>110.463928967814</v>
      </c>
      <c r="G14" s="614">
        <v>20.0057875952542</v>
      </c>
      <c r="H14" s="618" t="s">
        <v>170</v>
      </c>
      <c r="I14" s="613">
        <v>82614</v>
      </c>
      <c r="J14" s="617">
        <v>88129</v>
      </c>
      <c r="K14" s="613">
        <v>96051</v>
      </c>
      <c r="L14" s="541">
        <v>93678</v>
      </c>
      <c r="M14" s="444">
        <v>97.5294374863354</v>
      </c>
      <c r="N14" s="629">
        <v>-22.0240225742278</v>
      </c>
    </row>
    <row r="15" ht="15.75" customHeight="1" spans="1:14">
      <c r="A15" s="619" t="s">
        <v>92</v>
      </c>
      <c r="B15" s="613">
        <v>48807</v>
      </c>
      <c r="C15" s="617">
        <v>48807</v>
      </c>
      <c r="D15" s="541">
        <v>48807</v>
      </c>
      <c r="E15" s="541">
        <v>38302</v>
      </c>
      <c r="F15" s="444">
        <v>78.4764480504846</v>
      </c>
      <c r="G15" s="614">
        <v>9.06308327817227</v>
      </c>
      <c r="H15" s="618" t="s">
        <v>171</v>
      </c>
      <c r="I15" s="613">
        <v>23183</v>
      </c>
      <c r="J15" s="617">
        <v>25586</v>
      </c>
      <c r="K15" s="613">
        <v>31577</v>
      </c>
      <c r="L15" s="541">
        <v>29361</v>
      </c>
      <c r="M15" s="444">
        <v>92.9822339044241</v>
      </c>
      <c r="N15" s="629">
        <v>7.10611753547587</v>
      </c>
    </row>
    <row r="16" ht="15.75" customHeight="1" spans="1:14">
      <c r="A16" s="616" t="s">
        <v>93</v>
      </c>
      <c r="B16" s="613">
        <v>93532</v>
      </c>
      <c r="C16" s="617">
        <v>93532</v>
      </c>
      <c r="D16" s="541">
        <v>93532</v>
      </c>
      <c r="E16" s="541">
        <v>72148</v>
      </c>
      <c r="F16" s="444">
        <v>77.137236453834</v>
      </c>
      <c r="G16" s="614">
        <v>-27.5127597154684</v>
      </c>
      <c r="H16" s="618" t="s">
        <v>172</v>
      </c>
      <c r="I16" s="613">
        <v>87595</v>
      </c>
      <c r="J16" s="617">
        <v>96714</v>
      </c>
      <c r="K16" s="613">
        <v>100849</v>
      </c>
      <c r="L16" s="541">
        <v>99716</v>
      </c>
      <c r="M16" s="444">
        <v>98.8765381907604</v>
      </c>
      <c r="N16" s="629">
        <v>-18.1044678055191</v>
      </c>
    </row>
    <row r="17" ht="15.75" customHeight="1" spans="1:14">
      <c r="A17" s="619" t="s">
        <v>94</v>
      </c>
      <c r="B17" s="613">
        <v>22149</v>
      </c>
      <c r="C17" s="617">
        <v>22149</v>
      </c>
      <c r="D17" s="541">
        <v>22149</v>
      </c>
      <c r="E17" s="541">
        <v>171</v>
      </c>
      <c r="F17" s="444">
        <v>0.772043884599756</v>
      </c>
      <c r="G17" s="614">
        <v>-99.276955602537</v>
      </c>
      <c r="H17" s="618" t="s">
        <v>173</v>
      </c>
      <c r="I17" s="613">
        <v>62138</v>
      </c>
      <c r="J17" s="617">
        <v>67054</v>
      </c>
      <c r="K17" s="613">
        <v>64865</v>
      </c>
      <c r="L17" s="541">
        <v>52136</v>
      </c>
      <c r="M17" s="444">
        <v>80.3761658829877</v>
      </c>
      <c r="N17" s="629">
        <v>7.87279385901388</v>
      </c>
    </row>
    <row r="18" ht="15.75" customHeight="1" spans="1:14">
      <c r="A18" s="619" t="s">
        <v>95</v>
      </c>
      <c r="B18" s="613">
        <v>161656</v>
      </c>
      <c r="C18" s="617">
        <v>161656</v>
      </c>
      <c r="D18" s="541">
        <v>161656</v>
      </c>
      <c r="E18" s="541">
        <v>252062</v>
      </c>
      <c r="F18" s="444">
        <v>155.924927005493</v>
      </c>
      <c r="G18" s="614">
        <v>68.8156343763395</v>
      </c>
      <c r="H18" s="618" t="s">
        <v>174</v>
      </c>
      <c r="I18" s="613">
        <v>13148</v>
      </c>
      <c r="J18" s="617">
        <v>16080</v>
      </c>
      <c r="K18" s="613">
        <v>17580</v>
      </c>
      <c r="L18" s="541">
        <v>12500</v>
      </c>
      <c r="M18" s="444">
        <v>71.103526734926</v>
      </c>
      <c r="N18" s="629">
        <v>-65.7759281568284</v>
      </c>
    </row>
    <row r="19" ht="15.75" customHeight="1" spans="1:14">
      <c r="A19" s="619" t="s">
        <v>96</v>
      </c>
      <c r="B19" s="613">
        <v>109</v>
      </c>
      <c r="C19" s="617">
        <v>109</v>
      </c>
      <c r="D19" s="541">
        <v>109</v>
      </c>
      <c r="E19" s="541">
        <v>66</v>
      </c>
      <c r="F19" s="444">
        <v>60.5504587155963</v>
      </c>
      <c r="G19" s="614">
        <v>1.53846153846154</v>
      </c>
      <c r="H19" s="618" t="s">
        <v>175</v>
      </c>
      <c r="I19" s="613">
        <v>21110</v>
      </c>
      <c r="J19" s="613">
        <v>19054</v>
      </c>
      <c r="K19" s="613">
        <v>17785</v>
      </c>
      <c r="L19" s="613">
        <v>16974</v>
      </c>
      <c r="M19" s="444">
        <v>95.4399775091369</v>
      </c>
      <c r="N19" s="629">
        <v>-2.6664372957165</v>
      </c>
    </row>
    <row r="20" ht="15.75" customHeight="1" spans="1:14">
      <c r="A20" s="619" t="s">
        <v>97</v>
      </c>
      <c r="B20" s="613">
        <v>250</v>
      </c>
      <c r="C20" s="617">
        <v>250</v>
      </c>
      <c r="D20" s="541">
        <v>250</v>
      </c>
      <c r="E20" s="541"/>
      <c r="F20" s="444">
        <v>0</v>
      </c>
      <c r="G20" s="614"/>
      <c r="H20" s="618" t="s">
        <v>176</v>
      </c>
      <c r="I20" s="613">
        <v>10949</v>
      </c>
      <c r="J20" s="617">
        <v>9931</v>
      </c>
      <c r="K20" s="613">
        <v>8693</v>
      </c>
      <c r="L20" s="541">
        <v>7771</v>
      </c>
      <c r="M20" s="444">
        <v>89.393765098355</v>
      </c>
      <c r="N20" s="629">
        <v>47.6253799392097</v>
      </c>
    </row>
    <row r="21" ht="15.75" customHeight="1" spans="1:14">
      <c r="A21" s="540" t="s">
        <v>177</v>
      </c>
      <c r="B21" s="613">
        <v>74306</v>
      </c>
      <c r="C21" s="613">
        <v>74306</v>
      </c>
      <c r="D21" s="613">
        <v>74306</v>
      </c>
      <c r="E21" s="613">
        <v>64300</v>
      </c>
      <c r="F21" s="444">
        <v>86.5340618523403</v>
      </c>
      <c r="G21" s="614">
        <v>-33.6913659948407</v>
      </c>
      <c r="H21" s="618" t="s">
        <v>178</v>
      </c>
      <c r="I21" s="613">
        <v>4368</v>
      </c>
      <c r="J21" s="617">
        <v>4406</v>
      </c>
      <c r="K21" s="613">
        <v>7437</v>
      </c>
      <c r="L21" s="541">
        <v>7340</v>
      </c>
      <c r="M21" s="444">
        <v>98.6957106360092</v>
      </c>
      <c r="N21" s="629">
        <v>156.464011180992</v>
      </c>
    </row>
    <row r="22" ht="15.75" customHeight="1" spans="1:14">
      <c r="A22" s="540" t="s">
        <v>179</v>
      </c>
      <c r="B22" s="613">
        <v>25097</v>
      </c>
      <c r="C22" s="613">
        <v>25097</v>
      </c>
      <c r="D22" s="613">
        <v>25097</v>
      </c>
      <c r="E22" s="613">
        <v>27056</v>
      </c>
      <c r="F22" s="444">
        <v>107.805713830338</v>
      </c>
      <c r="G22" s="614">
        <v>16.5403170227429</v>
      </c>
      <c r="H22" s="618" t="s">
        <v>180</v>
      </c>
      <c r="I22" s="613">
        <v>0</v>
      </c>
      <c r="J22" s="617">
        <v>0</v>
      </c>
      <c r="K22" s="613">
        <v>0</v>
      </c>
      <c r="L22" s="541"/>
      <c r="M22" s="444"/>
      <c r="N22" s="629"/>
    </row>
    <row r="23" ht="15.75" customHeight="1" spans="1:14">
      <c r="A23" s="540" t="s">
        <v>181</v>
      </c>
      <c r="B23" s="613">
        <v>1226</v>
      </c>
      <c r="C23" s="617">
        <v>1226</v>
      </c>
      <c r="D23" s="541">
        <v>1226</v>
      </c>
      <c r="E23" s="541">
        <v>1719</v>
      </c>
      <c r="F23" s="444">
        <v>140.21207177814</v>
      </c>
      <c r="G23" s="614">
        <v>50.2622377622378</v>
      </c>
      <c r="H23" s="618" t="s">
        <v>182</v>
      </c>
      <c r="I23" s="613">
        <v>3453</v>
      </c>
      <c r="J23" s="288">
        <v>3453</v>
      </c>
      <c r="K23" s="613">
        <v>4076</v>
      </c>
      <c r="L23" s="541">
        <v>4076</v>
      </c>
      <c r="M23" s="444">
        <v>100</v>
      </c>
      <c r="N23" s="629">
        <v>-73.2563480086609</v>
      </c>
    </row>
    <row r="24" ht="15.75" customHeight="1" spans="1:14">
      <c r="A24" s="540" t="s">
        <v>183</v>
      </c>
      <c r="B24" s="613">
        <v>19028</v>
      </c>
      <c r="C24" s="617">
        <v>19028</v>
      </c>
      <c r="D24" s="541">
        <v>19028</v>
      </c>
      <c r="E24" s="541">
        <v>14630</v>
      </c>
      <c r="F24" s="444">
        <v>76.8866932940929</v>
      </c>
      <c r="G24" s="614">
        <v>-60.4145245954868</v>
      </c>
      <c r="H24" s="618" t="s">
        <v>184</v>
      </c>
      <c r="I24" s="613">
        <v>79270</v>
      </c>
      <c r="J24" s="288">
        <v>88583</v>
      </c>
      <c r="K24" s="613">
        <v>50821</v>
      </c>
      <c r="L24" s="541">
        <v>50821</v>
      </c>
      <c r="M24" s="444">
        <v>100</v>
      </c>
      <c r="N24" s="629">
        <v>88.5821366284463</v>
      </c>
    </row>
    <row r="25" ht="15.75" customHeight="1" spans="1:14">
      <c r="A25" s="284" t="s">
        <v>185</v>
      </c>
      <c r="B25" s="613">
        <v>18844</v>
      </c>
      <c r="C25" s="617">
        <v>18844</v>
      </c>
      <c r="D25" s="541">
        <v>18844</v>
      </c>
      <c r="E25" s="541">
        <v>18787</v>
      </c>
      <c r="F25" s="444">
        <v>99.6975164508597</v>
      </c>
      <c r="G25" s="614">
        <v>-37.4366869895476</v>
      </c>
      <c r="H25" s="618" t="s">
        <v>186</v>
      </c>
      <c r="I25" s="613">
        <v>1726</v>
      </c>
      <c r="J25" s="288">
        <v>1747</v>
      </c>
      <c r="K25" s="613">
        <v>43802</v>
      </c>
      <c r="L25" s="541">
        <v>2003</v>
      </c>
      <c r="M25" s="444">
        <v>4.57285055476919</v>
      </c>
      <c r="N25" s="629">
        <v>21.8369829683698</v>
      </c>
    </row>
    <row r="26" ht="15.75" customHeight="1" spans="1:14">
      <c r="A26" s="284" t="s">
        <v>187</v>
      </c>
      <c r="B26" s="613">
        <v>9526</v>
      </c>
      <c r="C26" s="288">
        <v>9526</v>
      </c>
      <c r="D26" s="541">
        <v>9526</v>
      </c>
      <c r="E26" s="541">
        <v>0</v>
      </c>
      <c r="F26" s="444">
        <v>0</v>
      </c>
      <c r="G26" s="614">
        <v>-100</v>
      </c>
      <c r="H26" s="618" t="s">
        <v>188</v>
      </c>
      <c r="I26" s="613">
        <v>13655</v>
      </c>
      <c r="J26" s="288">
        <v>12011</v>
      </c>
      <c r="K26" s="613">
        <v>11882</v>
      </c>
      <c r="L26" s="541">
        <v>11449</v>
      </c>
      <c r="M26" s="444">
        <v>96.355832351456</v>
      </c>
      <c r="N26" s="629">
        <v>-14.5788256360516</v>
      </c>
    </row>
    <row r="27" ht="15.75" customHeight="1" spans="1:14">
      <c r="A27" s="284" t="s">
        <v>189</v>
      </c>
      <c r="B27" s="613">
        <v>75</v>
      </c>
      <c r="C27" s="288">
        <v>75</v>
      </c>
      <c r="D27" s="541">
        <v>75</v>
      </c>
      <c r="E27" s="541">
        <v>88</v>
      </c>
      <c r="F27" s="444">
        <v>117.333333333333</v>
      </c>
      <c r="G27" s="614">
        <v>17.3333333333333</v>
      </c>
      <c r="H27" s="618" t="s">
        <v>190</v>
      </c>
      <c r="I27" s="620">
        <v>29337</v>
      </c>
      <c r="J27" s="288">
        <v>22094</v>
      </c>
      <c r="K27" s="613">
        <v>0</v>
      </c>
      <c r="L27" s="288"/>
      <c r="M27" s="444"/>
      <c r="N27" s="629"/>
    </row>
    <row r="28" ht="15.75" customHeight="1" spans="1:14">
      <c r="A28" s="284" t="s">
        <v>191</v>
      </c>
      <c r="B28" s="613">
        <v>510</v>
      </c>
      <c r="C28" s="288">
        <v>510</v>
      </c>
      <c r="D28" s="541">
        <v>510</v>
      </c>
      <c r="E28" s="541">
        <v>2020</v>
      </c>
      <c r="F28" s="444">
        <v>396.078431372549</v>
      </c>
      <c r="G28" s="614">
        <v>219.11532385466</v>
      </c>
      <c r="H28" s="618" t="s">
        <v>192</v>
      </c>
      <c r="I28" s="620">
        <v>57872</v>
      </c>
      <c r="J28" s="288">
        <v>378</v>
      </c>
      <c r="K28" s="613">
        <v>35</v>
      </c>
      <c r="L28" s="288">
        <v>35</v>
      </c>
      <c r="M28" s="444">
        <v>100</v>
      </c>
      <c r="N28" s="629">
        <v>-92.5690021231423</v>
      </c>
    </row>
    <row r="29" ht="15.75" customHeight="1" spans="1:14">
      <c r="A29" s="283"/>
      <c r="B29" s="613"/>
      <c r="C29" s="288"/>
      <c r="D29" s="541"/>
      <c r="E29" s="541"/>
      <c r="F29" s="444"/>
      <c r="G29" s="614"/>
      <c r="H29" s="618" t="s">
        <v>193</v>
      </c>
      <c r="I29" s="620">
        <v>22884</v>
      </c>
      <c r="J29" s="288">
        <v>24178</v>
      </c>
      <c r="K29" s="613">
        <v>23767</v>
      </c>
      <c r="L29" s="288">
        <v>23767</v>
      </c>
      <c r="M29" s="444">
        <v>100</v>
      </c>
      <c r="N29" s="629">
        <v>6.24972059546694</v>
      </c>
    </row>
    <row r="30" ht="15.75" customHeight="1" spans="1:14">
      <c r="A30" s="284"/>
      <c r="B30" s="620"/>
      <c r="C30" s="288"/>
      <c r="D30" s="288"/>
      <c r="E30" s="288"/>
      <c r="F30" s="444"/>
      <c r="G30" s="614"/>
      <c r="H30" s="618" t="s">
        <v>194</v>
      </c>
      <c r="I30" s="620">
        <v>6</v>
      </c>
      <c r="J30" s="288">
        <v>6</v>
      </c>
      <c r="K30" s="613">
        <v>6</v>
      </c>
      <c r="L30" s="288">
        <v>6</v>
      </c>
      <c r="M30" s="444">
        <v>100</v>
      </c>
      <c r="N30" s="629">
        <v>20</v>
      </c>
    </row>
    <row r="31" ht="15.75" customHeight="1" spans="1:14">
      <c r="A31" s="611" t="s">
        <v>195</v>
      </c>
      <c r="B31" s="608">
        <v>680772</v>
      </c>
      <c r="C31" s="608">
        <v>781036</v>
      </c>
      <c r="D31" s="608">
        <v>818831</v>
      </c>
      <c r="E31" s="608">
        <v>818984</v>
      </c>
      <c r="F31" s="437">
        <v>100.018685174352</v>
      </c>
      <c r="G31" s="609">
        <v>-6.37657699676713</v>
      </c>
      <c r="H31" s="612" t="s">
        <v>196</v>
      </c>
      <c r="I31" s="608">
        <v>283897</v>
      </c>
      <c r="J31" s="608">
        <v>318422</v>
      </c>
      <c r="K31" s="608">
        <v>383992</v>
      </c>
      <c r="L31" s="608">
        <v>498830</v>
      </c>
      <c r="M31" s="437">
        <v>129.906352215671</v>
      </c>
      <c r="N31" s="628">
        <v>-1.59319479351201</v>
      </c>
    </row>
    <row r="32" ht="15.75" customHeight="1" spans="1:14">
      <c r="A32" s="550" t="s">
        <v>197</v>
      </c>
      <c r="B32" s="541">
        <v>322855</v>
      </c>
      <c r="C32" s="551">
        <v>352320</v>
      </c>
      <c r="D32" s="541">
        <v>379840</v>
      </c>
      <c r="E32" s="541">
        <v>379840</v>
      </c>
      <c r="F32" s="444">
        <v>100</v>
      </c>
      <c r="G32" s="614">
        <v>-20.861390759384</v>
      </c>
      <c r="H32" s="551" t="s">
        <v>198</v>
      </c>
      <c r="I32" s="541">
        <v>100000</v>
      </c>
      <c r="J32" s="551">
        <v>100000</v>
      </c>
      <c r="K32" s="630">
        <v>81875</v>
      </c>
      <c r="L32" s="541">
        <v>81875</v>
      </c>
      <c r="M32" s="444">
        <v>100</v>
      </c>
      <c r="N32" s="629">
        <v>-32.1417915395836</v>
      </c>
    </row>
    <row r="33" ht="15.75" customHeight="1" spans="1:14">
      <c r="A33" s="550" t="s">
        <v>199</v>
      </c>
      <c r="B33" s="541">
        <v>4800</v>
      </c>
      <c r="C33" s="551">
        <v>4800</v>
      </c>
      <c r="D33" s="372">
        <v>15075</v>
      </c>
      <c r="E33" s="372">
        <v>15075</v>
      </c>
      <c r="F33" s="444">
        <v>100</v>
      </c>
      <c r="G33" s="614">
        <v>111.697795253476</v>
      </c>
      <c r="H33" s="551" t="s">
        <v>200</v>
      </c>
      <c r="I33" s="541">
        <v>86622</v>
      </c>
      <c r="J33" s="551">
        <v>121147</v>
      </c>
      <c r="K33" s="630">
        <v>118126</v>
      </c>
      <c r="L33" s="372">
        <v>118126</v>
      </c>
      <c r="M33" s="444">
        <v>100</v>
      </c>
      <c r="N33" s="629">
        <v>-12.3466775498089</v>
      </c>
    </row>
    <row r="34" ht="15.75" customHeight="1" spans="1:14">
      <c r="A34" s="550" t="s">
        <v>201</v>
      </c>
      <c r="B34" s="541">
        <v>93222</v>
      </c>
      <c r="C34" s="551">
        <v>93222</v>
      </c>
      <c r="D34" s="541">
        <v>93222</v>
      </c>
      <c r="E34" s="541">
        <v>93222</v>
      </c>
      <c r="F34" s="444">
        <v>100</v>
      </c>
      <c r="G34" s="614">
        <v>6.6894033899081</v>
      </c>
      <c r="H34" s="551" t="s">
        <v>202</v>
      </c>
      <c r="I34" s="541">
        <v>97275</v>
      </c>
      <c r="J34" s="541">
        <v>97275</v>
      </c>
      <c r="K34" s="630">
        <v>97116</v>
      </c>
      <c r="L34" s="541">
        <v>97116</v>
      </c>
      <c r="M34" s="444">
        <v>100</v>
      </c>
      <c r="N34" s="629">
        <v>21.7282310324513</v>
      </c>
    </row>
    <row r="35" ht="15.75" customHeight="1" spans="1:14">
      <c r="A35" s="550" t="s">
        <v>203</v>
      </c>
      <c r="B35" s="541">
        <v>86413</v>
      </c>
      <c r="C35" s="551">
        <v>137212</v>
      </c>
      <c r="D35" s="541">
        <v>137212</v>
      </c>
      <c r="E35" s="541">
        <v>137365</v>
      </c>
      <c r="F35" s="444">
        <v>100.111506282249</v>
      </c>
      <c r="G35" s="614">
        <v>4.0659706965257</v>
      </c>
      <c r="H35" s="551" t="s">
        <v>204</v>
      </c>
      <c r="I35" s="541">
        <v>95000</v>
      </c>
      <c r="J35" s="551">
        <v>95000</v>
      </c>
      <c r="K35" s="630">
        <v>95000</v>
      </c>
      <c r="L35" s="541">
        <v>95000</v>
      </c>
      <c r="M35" s="444">
        <v>100</v>
      </c>
      <c r="N35" s="629">
        <v>22.2651222651223</v>
      </c>
    </row>
    <row r="36" ht="15.75" customHeight="1" spans="1:14">
      <c r="A36" s="550" t="s">
        <v>205</v>
      </c>
      <c r="B36" s="541">
        <v>95000</v>
      </c>
      <c r="C36" s="551">
        <v>115000</v>
      </c>
      <c r="D36" s="551">
        <v>115000</v>
      </c>
      <c r="E36" s="541">
        <v>115000</v>
      </c>
      <c r="F36" s="444">
        <v>100</v>
      </c>
      <c r="G36" s="614">
        <v>1.50044130626655</v>
      </c>
      <c r="H36" s="551" t="s">
        <v>206</v>
      </c>
      <c r="I36" s="541">
        <v>2275</v>
      </c>
      <c r="J36" s="541">
        <v>2275</v>
      </c>
      <c r="K36" s="630">
        <v>2116</v>
      </c>
      <c r="L36" s="541">
        <v>2116</v>
      </c>
      <c r="M36" s="444">
        <v>100</v>
      </c>
      <c r="N36" s="629">
        <v>1.68188370975493</v>
      </c>
    </row>
    <row r="37" ht="15.75" customHeight="1" spans="1:14">
      <c r="A37" s="550" t="s">
        <v>207</v>
      </c>
      <c r="B37" s="541"/>
      <c r="C37" s="551">
        <v>20000</v>
      </c>
      <c r="D37" s="541">
        <v>20000</v>
      </c>
      <c r="E37" s="541">
        <v>20000</v>
      </c>
      <c r="F37" s="444">
        <v>100</v>
      </c>
      <c r="G37" s="614">
        <v>257.142857142857</v>
      </c>
      <c r="H37" s="551" t="s">
        <v>208</v>
      </c>
      <c r="I37" s="541"/>
      <c r="J37" s="551"/>
      <c r="K37" s="551">
        <v>86875</v>
      </c>
      <c r="L37" s="541">
        <v>121892</v>
      </c>
      <c r="M37" s="444">
        <v>140.307338129496</v>
      </c>
      <c r="N37" s="629">
        <v>30.7545429190534</v>
      </c>
    </row>
    <row r="38" ht="15.75" customHeight="1" spans="1:14">
      <c r="A38" s="550" t="s">
        <v>209</v>
      </c>
      <c r="B38" s="541">
        <v>95000</v>
      </c>
      <c r="C38" s="551">
        <v>95000</v>
      </c>
      <c r="D38" s="541">
        <v>95000</v>
      </c>
      <c r="E38" s="541">
        <v>95000</v>
      </c>
      <c r="F38" s="444">
        <v>100</v>
      </c>
      <c r="G38" s="614">
        <v>-11.7920148560817</v>
      </c>
      <c r="H38" s="551" t="s">
        <v>210</v>
      </c>
      <c r="I38" s="541"/>
      <c r="J38" s="551"/>
      <c r="K38" s="551"/>
      <c r="L38" s="541">
        <v>77293</v>
      </c>
      <c r="M38" s="537"/>
      <c r="N38" s="629">
        <v>-1.51499706939171</v>
      </c>
    </row>
    <row r="39" ht="15.75" customHeight="1" spans="1:14">
      <c r="A39" s="284" t="s">
        <v>211</v>
      </c>
      <c r="B39" s="288"/>
      <c r="C39" s="288"/>
      <c r="D39" s="541"/>
      <c r="E39" s="541"/>
      <c r="F39" s="444"/>
      <c r="G39" s="614"/>
      <c r="H39" s="551" t="s">
        <v>212</v>
      </c>
      <c r="I39" s="288"/>
      <c r="J39" s="288"/>
      <c r="K39" s="288"/>
      <c r="L39" s="541">
        <v>2528</v>
      </c>
      <c r="M39" s="537"/>
      <c r="N39" s="631"/>
    </row>
    <row r="40" ht="15.75" customHeight="1" spans="1:14">
      <c r="A40" s="621" t="s">
        <v>213</v>
      </c>
      <c r="B40" s="622">
        <v>78482</v>
      </c>
      <c r="C40" s="622">
        <v>78482</v>
      </c>
      <c r="D40" s="623">
        <v>78482</v>
      </c>
      <c r="E40" s="623">
        <v>78482</v>
      </c>
      <c r="F40" s="624">
        <v>100</v>
      </c>
      <c r="G40" s="625">
        <v>42.6945454545455</v>
      </c>
      <c r="H40" s="622"/>
      <c r="I40" s="622"/>
      <c r="J40" s="622"/>
      <c r="K40" s="622"/>
      <c r="L40" s="623"/>
      <c r="M40" s="623"/>
      <c r="N40" s="632"/>
    </row>
    <row r="41" s="605" customFormat="1" ht="67.5" customHeight="1" spans="1:14">
      <c r="A41" s="626" t="s">
        <v>214</v>
      </c>
      <c r="B41" s="626"/>
      <c r="C41" s="626"/>
      <c r="D41" s="626"/>
      <c r="E41" s="626"/>
      <c r="F41" s="626"/>
      <c r="G41" s="626"/>
      <c r="H41" s="626"/>
      <c r="I41" s="626"/>
      <c r="J41" s="626"/>
      <c r="K41" s="626"/>
      <c r="L41" s="626"/>
      <c r="M41" s="626"/>
      <c r="N41" s="626"/>
    </row>
  </sheetData>
  <mergeCells count="3">
    <mergeCell ref="A1:N1"/>
    <mergeCell ref="A2:N2"/>
    <mergeCell ref="A41:N41"/>
  </mergeCells>
  <printOptions horizontalCentered="1"/>
  <pageMargins left="0.31496062992126" right="0.31496062992126" top="0.236220472440945" bottom="0.354330708661417" header="0.15748031496063" footer="0.196850393700787"/>
  <pageSetup paperSize="9" scale="73" firstPageNumber="3" fitToWidth="0" orientation="landscape" blackAndWhite="1" useFirstPageNumber="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FF00"/>
  </sheetPr>
  <dimension ref="A1:J584"/>
  <sheetViews>
    <sheetView showZeros="0" workbookViewId="0">
      <selection activeCell="B16" sqref="B16"/>
    </sheetView>
  </sheetViews>
  <sheetFormatPr defaultColWidth="21.5" defaultRowHeight="21.95" customHeight="1"/>
  <cols>
    <col min="1" max="1" width="59.5" style="240" customWidth="1"/>
    <col min="2" max="2" width="26.25" style="595" customWidth="1"/>
    <col min="3" max="3" width="8.25" style="388" customWidth="1"/>
    <col min="4" max="10" width="21.5" style="388"/>
    <col min="11" max="16384" width="21.5" style="240"/>
  </cols>
  <sheetData>
    <row r="1" customHeight="1" spans="1:2">
      <c r="A1" s="63" t="s">
        <v>215</v>
      </c>
      <c r="B1" s="63"/>
    </row>
    <row r="2" s="239" customFormat="1" customHeight="1" spans="1:10">
      <c r="A2" s="145" t="s">
        <v>216</v>
      </c>
      <c r="B2" s="145"/>
      <c r="C2" s="596"/>
      <c r="D2" s="596"/>
      <c r="E2" s="596"/>
      <c r="F2" s="596"/>
      <c r="G2" s="596"/>
      <c r="H2" s="596"/>
      <c r="I2" s="596"/>
      <c r="J2" s="596"/>
    </row>
    <row r="3" ht="18" customHeight="1" spans="1:2">
      <c r="A3" s="597" t="s">
        <v>78</v>
      </c>
      <c r="B3" s="597"/>
    </row>
    <row r="4" ht="20.1" customHeight="1" spans="1:2">
      <c r="A4" s="598" t="s">
        <v>217</v>
      </c>
      <c r="B4" s="599" t="s">
        <v>218</v>
      </c>
    </row>
    <row r="5" ht="20.1" customHeight="1" spans="1:2">
      <c r="A5" s="600" t="s">
        <v>161</v>
      </c>
      <c r="B5" s="601">
        <v>1033476</v>
      </c>
    </row>
    <row r="6" ht="20.1" customHeight="1" spans="1:2">
      <c r="A6" s="521" t="s">
        <v>219</v>
      </c>
      <c r="B6" s="601">
        <v>72196</v>
      </c>
    </row>
    <row r="7" ht="20.1" customHeight="1" spans="1:2">
      <c r="A7" s="521" t="s">
        <v>220</v>
      </c>
      <c r="B7" s="601">
        <v>2674</v>
      </c>
    </row>
    <row r="8" ht="20.1" customHeight="1" spans="1:2">
      <c r="A8" s="522" t="s">
        <v>221</v>
      </c>
      <c r="B8" s="601">
        <v>1217</v>
      </c>
    </row>
    <row r="9" ht="20.1" customHeight="1" spans="1:2">
      <c r="A9" s="522" t="s">
        <v>222</v>
      </c>
      <c r="B9" s="601">
        <v>33</v>
      </c>
    </row>
    <row r="10" ht="20.1" customHeight="1" spans="1:2">
      <c r="A10" s="522" t="s">
        <v>223</v>
      </c>
      <c r="B10" s="601">
        <v>199</v>
      </c>
    </row>
    <row r="11" ht="20.1" customHeight="1" spans="1:10">
      <c r="A11" s="522" t="s">
        <v>224</v>
      </c>
      <c r="B11" s="601">
        <v>40</v>
      </c>
      <c r="C11" s="240"/>
      <c r="D11" s="240"/>
      <c r="E11" s="240"/>
      <c r="F11" s="240"/>
      <c r="G11" s="240"/>
      <c r="H11" s="240"/>
      <c r="I11" s="240"/>
      <c r="J11" s="240"/>
    </row>
    <row r="12" ht="20.1" customHeight="1" spans="1:10">
      <c r="A12" s="522" t="s">
        <v>225</v>
      </c>
      <c r="B12" s="601">
        <v>84</v>
      </c>
      <c r="C12" s="240"/>
      <c r="D12" s="240"/>
      <c r="E12" s="240"/>
      <c r="F12" s="240"/>
      <c r="G12" s="240"/>
      <c r="H12" s="240"/>
      <c r="I12" s="240"/>
      <c r="J12" s="240"/>
    </row>
    <row r="13" ht="20.1" customHeight="1" spans="1:10">
      <c r="A13" s="522" t="s">
        <v>226</v>
      </c>
      <c r="B13" s="601">
        <v>131</v>
      </c>
      <c r="C13" s="240"/>
      <c r="D13" s="240"/>
      <c r="E13" s="240"/>
      <c r="F13" s="240"/>
      <c r="G13" s="240"/>
      <c r="H13" s="240"/>
      <c r="I13" s="240"/>
      <c r="J13" s="240"/>
    </row>
    <row r="14" ht="20.1" customHeight="1" spans="1:10">
      <c r="A14" s="522" t="s">
        <v>227</v>
      </c>
      <c r="B14" s="601">
        <v>4</v>
      </c>
      <c r="C14" s="240"/>
      <c r="D14" s="240"/>
      <c r="E14" s="240"/>
      <c r="F14" s="240"/>
      <c r="G14" s="240"/>
      <c r="H14" s="240"/>
      <c r="I14" s="240"/>
      <c r="J14" s="240"/>
    </row>
    <row r="15" ht="20.1" customHeight="1" spans="1:10">
      <c r="A15" s="522" t="s">
        <v>228</v>
      </c>
      <c r="B15" s="601">
        <v>125</v>
      </c>
      <c r="C15" s="240"/>
      <c r="D15" s="240"/>
      <c r="E15" s="240"/>
      <c r="F15" s="240"/>
      <c r="G15" s="240"/>
      <c r="H15" s="240"/>
      <c r="I15" s="240"/>
      <c r="J15" s="240"/>
    </row>
    <row r="16" ht="20.1" customHeight="1" spans="1:10">
      <c r="A16" s="522" t="s">
        <v>229</v>
      </c>
      <c r="B16" s="601">
        <v>841</v>
      </c>
      <c r="C16" s="240"/>
      <c r="D16" s="240"/>
      <c r="E16" s="240"/>
      <c r="F16" s="240"/>
      <c r="G16" s="240"/>
      <c r="H16" s="240"/>
      <c r="I16" s="240"/>
      <c r="J16" s="240"/>
    </row>
    <row r="17" ht="20.1" customHeight="1" spans="1:10">
      <c r="A17" s="521" t="s">
        <v>230</v>
      </c>
      <c r="B17" s="601">
        <v>1376</v>
      </c>
      <c r="C17" s="240"/>
      <c r="D17" s="240"/>
      <c r="E17" s="240"/>
      <c r="F17" s="240"/>
      <c r="G17" s="240"/>
      <c r="H17" s="240"/>
      <c r="I17" s="240"/>
      <c r="J17" s="240"/>
    </row>
    <row r="18" ht="20.1" customHeight="1" spans="1:2">
      <c r="A18" s="522" t="s">
        <v>221</v>
      </c>
      <c r="B18" s="601">
        <v>856</v>
      </c>
    </row>
    <row r="19" ht="20.1" customHeight="1" spans="1:2">
      <c r="A19" s="522" t="s">
        <v>222</v>
      </c>
      <c r="B19" s="601">
        <v>189</v>
      </c>
    </row>
    <row r="20" ht="20.1" customHeight="1" spans="1:2">
      <c r="A20" s="522" t="s">
        <v>231</v>
      </c>
      <c r="B20" s="601">
        <v>124</v>
      </c>
    </row>
    <row r="21" ht="20.1" customHeight="1" spans="1:2">
      <c r="A21" s="522" t="s">
        <v>232</v>
      </c>
      <c r="B21" s="601">
        <v>64</v>
      </c>
    </row>
    <row r="22" ht="20.1" customHeight="1" spans="1:2">
      <c r="A22" s="522" t="s">
        <v>228</v>
      </c>
      <c r="B22" s="601">
        <v>143</v>
      </c>
    </row>
    <row r="23" ht="20.1" customHeight="1" spans="1:2">
      <c r="A23" s="521" t="s">
        <v>233</v>
      </c>
      <c r="B23" s="601">
        <v>19393</v>
      </c>
    </row>
    <row r="24" ht="20.1" customHeight="1" spans="1:2">
      <c r="A24" s="522" t="s">
        <v>221</v>
      </c>
      <c r="B24" s="601">
        <v>9584</v>
      </c>
    </row>
    <row r="25" ht="20.1" customHeight="1" spans="1:2">
      <c r="A25" s="522" t="s">
        <v>222</v>
      </c>
      <c r="B25" s="601">
        <v>4222</v>
      </c>
    </row>
    <row r="26" ht="20.1" customHeight="1" spans="1:2">
      <c r="A26" s="522" t="s">
        <v>234</v>
      </c>
      <c r="B26" s="601">
        <v>113</v>
      </c>
    </row>
    <row r="27" ht="20.1" customHeight="1" spans="1:2">
      <c r="A27" s="522" t="s">
        <v>235</v>
      </c>
      <c r="B27" s="601">
        <v>67</v>
      </c>
    </row>
    <row r="28" ht="20.1" customHeight="1" spans="1:2">
      <c r="A28" s="522" t="s">
        <v>236</v>
      </c>
      <c r="B28" s="601">
        <v>1219</v>
      </c>
    </row>
    <row r="29" ht="20.1" customHeight="1" spans="1:2">
      <c r="A29" s="522" t="s">
        <v>237</v>
      </c>
      <c r="B29" s="601">
        <v>554</v>
      </c>
    </row>
    <row r="30" ht="20.1" customHeight="1" spans="1:2">
      <c r="A30" s="522" t="s">
        <v>228</v>
      </c>
      <c r="B30" s="601">
        <v>768</v>
      </c>
    </row>
    <row r="31" ht="20.1" customHeight="1" spans="1:2">
      <c r="A31" s="522" t="s">
        <v>238</v>
      </c>
      <c r="B31" s="601">
        <v>2866</v>
      </c>
    </row>
    <row r="32" ht="20.1" customHeight="1" spans="1:2">
      <c r="A32" s="521" t="s">
        <v>239</v>
      </c>
      <c r="B32" s="601">
        <v>2363</v>
      </c>
    </row>
    <row r="33" ht="20.1" customHeight="1" spans="1:2">
      <c r="A33" s="522" t="s">
        <v>221</v>
      </c>
      <c r="B33" s="601">
        <v>825</v>
      </c>
    </row>
    <row r="34" ht="20.1" customHeight="1" spans="1:2">
      <c r="A34" s="522" t="s">
        <v>222</v>
      </c>
      <c r="B34" s="601">
        <v>1348</v>
      </c>
    </row>
    <row r="35" ht="20.1" customHeight="1" spans="1:2">
      <c r="A35" s="522" t="s">
        <v>240</v>
      </c>
      <c r="B35" s="601">
        <v>1</v>
      </c>
    </row>
    <row r="36" ht="20.1" customHeight="1" spans="1:2">
      <c r="A36" s="522" t="s">
        <v>228</v>
      </c>
      <c r="B36" s="601">
        <v>189</v>
      </c>
    </row>
    <row r="37" ht="20.1" customHeight="1" spans="1:2">
      <c r="A37" s="521" t="s">
        <v>241</v>
      </c>
      <c r="B37" s="601">
        <v>3191</v>
      </c>
    </row>
    <row r="38" ht="20.1" customHeight="1" spans="1:2">
      <c r="A38" s="522" t="s">
        <v>221</v>
      </c>
      <c r="B38" s="601">
        <v>618</v>
      </c>
    </row>
    <row r="39" ht="20.1" customHeight="1" spans="1:2">
      <c r="A39" s="522" t="s">
        <v>242</v>
      </c>
      <c r="B39" s="601">
        <v>55</v>
      </c>
    </row>
    <row r="40" ht="20.1" customHeight="1" spans="1:2">
      <c r="A40" s="522" t="s">
        <v>243</v>
      </c>
      <c r="B40" s="601">
        <v>71</v>
      </c>
    </row>
    <row r="41" ht="20.1" customHeight="1" spans="1:2">
      <c r="A41" s="522" t="s">
        <v>244</v>
      </c>
      <c r="B41" s="601">
        <v>25</v>
      </c>
    </row>
    <row r="42" ht="20.1" customHeight="1" spans="1:2">
      <c r="A42" s="522" t="s">
        <v>245</v>
      </c>
      <c r="B42" s="601">
        <v>1872</v>
      </c>
    </row>
    <row r="43" ht="20.1" customHeight="1" spans="1:2">
      <c r="A43" s="522" t="s">
        <v>246</v>
      </c>
      <c r="B43" s="601">
        <v>550</v>
      </c>
    </row>
    <row r="44" ht="20.1" customHeight="1" spans="1:2">
      <c r="A44" s="521" t="s">
        <v>247</v>
      </c>
      <c r="B44" s="601">
        <v>6045</v>
      </c>
    </row>
    <row r="45" ht="20.1" customHeight="1" spans="1:2">
      <c r="A45" s="522" t="s">
        <v>221</v>
      </c>
      <c r="B45" s="601">
        <v>2322</v>
      </c>
    </row>
    <row r="46" ht="20.1" customHeight="1" spans="1:2">
      <c r="A46" s="522" t="s">
        <v>222</v>
      </c>
      <c r="B46" s="601">
        <v>768</v>
      </c>
    </row>
    <row r="47" ht="20.1" customHeight="1" spans="1:2">
      <c r="A47" s="522" t="s">
        <v>248</v>
      </c>
      <c r="B47" s="601">
        <v>352</v>
      </c>
    </row>
    <row r="48" ht="20.1" customHeight="1" spans="1:2">
      <c r="A48" s="522" t="s">
        <v>228</v>
      </c>
      <c r="B48" s="601">
        <v>67</v>
      </c>
    </row>
    <row r="49" ht="20.1" customHeight="1" spans="1:2">
      <c r="A49" s="522" t="s">
        <v>249</v>
      </c>
      <c r="B49" s="601">
        <v>2536</v>
      </c>
    </row>
    <row r="50" ht="20.1" customHeight="1" spans="1:2">
      <c r="A50" s="521" t="s">
        <v>250</v>
      </c>
      <c r="B50" s="601">
        <v>5797</v>
      </c>
    </row>
    <row r="51" ht="20.1" customHeight="1" spans="1:2">
      <c r="A51" s="522" t="s">
        <v>251</v>
      </c>
      <c r="B51" s="601">
        <v>5797</v>
      </c>
    </row>
    <row r="52" ht="20.1" customHeight="1" spans="1:2">
      <c r="A52" s="521" t="s">
        <v>252</v>
      </c>
      <c r="B52" s="601">
        <v>700</v>
      </c>
    </row>
    <row r="53" ht="20.1" customHeight="1" spans="1:2">
      <c r="A53" s="522" t="s">
        <v>253</v>
      </c>
      <c r="B53" s="601">
        <v>700</v>
      </c>
    </row>
    <row r="54" ht="20.1" customHeight="1" spans="1:2">
      <c r="A54" s="521" t="s">
        <v>254</v>
      </c>
      <c r="B54" s="601">
        <v>4125</v>
      </c>
    </row>
    <row r="55" ht="20.1" customHeight="1" spans="1:2">
      <c r="A55" s="522" t="s">
        <v>221</v>
      </c>
      <c r="B55" s="601">
        <v>2939</v>
      </c>
    </row>
    <row r="56" ht="20.1" customHeight="1" spans="1:2">
      <c r="A56" s="522" t="s">
        <v>222</v>
      </c>
      <c r="B56" s="601">
        <v>898</v>
      </c>
    </row>
    <row r="57" ht="20.1" customHeight="1" spans="1:2">
      <c r="A57" s="522" t="s">
        <v>255</v>
      </c>
      <c r="B57" s="601">
        <v>2</v>
      </c>
    </row>
    <row r="58" ht="20.1" customHeight="1" spans="1:2">
      <c r="A58" s="522" t="s">
        <v>228</v>
      </c>
      <c r="B58" s="601">
        <v>197</v>
      </c>
    </row>
    <row r="59" ht="20.1" customHeight="1" spans="1:2">
      <c r="A59" s="522" t="s">
        <v>256</v>
      </c>
      <c r="B59" s="601">
        <v>89</v>
      </c>
    </row>
    <row r="60" ht="20.1" customHeight="1" spans="1:2">
      <c r="A60" s="521" t="s">
        <v>257</v>
      </c>
      <c r="B60" s="601">
        <v>2128</v>
      </c>
    </row>
    <row r="61" ht="20.1" customHeight="1" spans="1:2">
      <c r="A61" s="522" t="s">
        <v>221</v>
      </c>
      <c r="B61" s="601">
        <v>696</v>
      </c>
    </row>
    <row r="62" ht="20.1" customHeight="1" spans="1:2">
      <c r="A62" s="522" t="s">
        <v>222</v>
      </c>
      <c r="B62" s="601">
        <v>762</v>
      </c>
    </row>
    <row r="63" ht="20.1" customHeight="1" spans="1:2">
      <c r="A63" s="522" t="s">
        <v>258</v>
      </c>
      <c r="B63" s="601">
        <v>8</v>
      </c>
    </row>
    <row r="64" ht="20.1" customHeight="1" spans="1:2">
      <c r="A64" s="522" t="s">
        <v>228</v>
      </c>
      <c r="B64" s="601">
        <v>329</v>
      </c>
    </row>
    <row r="65" ht="20.1" customHeight="1" spans="1:2">
      <c r="A65" s="522" t="s">
        <v>259</v>
      </c>
      <c r="B65" s="601">
        <v>333</v>
      </c>
    </row>
    <row r="66" ht="20.1" customHeight="1" spans="1:2">
      <c r="A66" s="521" t="s">
        <v>260</v>
      </c>
      <c r="B66" s="601">
        <v>20</v>
      </c>
    </row>
    <row r="67" ht="20.1" customHeight="1" spans="1:2">
      <c r="A67" s="522" t="s">
        <v>261</v>
      </c>
      <c r="B67" s="601">
        <v>20</v>
      </c>
    </row>
    <row r="68" ht="20.1" customHeight="1" spans="1:2">
      <c r="A68" s="521" t="s">
        <v>262</v>
      </c>
      <c r="B68" s="601">
        <v>816</v>
      </c>
    </row>
    <row r="69" ht="20.1" customHeight="1" spans="1:2">
      <c r="A69" s="522" t="s">
        <v>221</v>
      </c>
      <c r="B69" s="601">
        <v>317</v>
      </c>
    </row>
    <row r="70" ht="20.1" customHeight="1" spans="1:2">
      <c r="A70" s="522" t="s">
        <v>263</v>
      </c>
      <c r="B70" s="601">
        <v>499</v>
      </c>
    </row>
    <row r="71" ht="20.1" customHeight="1" spans="1:2">
      <c r="A71" s="521" t="s">
        <v>264</v>
      </c>
      <c r="B71" s="601">
        <v>1263</v>
      </c>
    </row>
    <row r="72" ht="20.1" customHeight="1" spans="1:2">
      <c r="A72" s="522" t="s">
        <v>221</v>
      </c>
      <c r="B72" s="601">
        <v>393</v>
      </c>
    </row>
    <row r="73" ht="20.1" customHeight="1" spans="1:2">
      <c r="A73" s="522" t="s">
        <v>222</v>
      </c>
      <c r="B73" s="601">
        <v>304</v>
      </c>
    </row>
    <row r="74" ht="20.1" customHeight="1" spans="1:2">
      <c r="A74" s="522" t="s">
        <v>232</v>
      </c>
      <c r="B74" s="601">
        <v>222</v>
      </c>
    </row>
    <row r="75" ht="20.1" customHeight="1" spans="1:2">
      <c r="A75" s="522" t="s">
        <v>228</v>
      </c>
      <c r="B75" s="601">
        <v>60</v>
      </c>
    </row>
    <row r="76" ht="20.1" customHeight="1" spans="1:2">
      <c r="A76" s="522" t="s">
        <v>265</v>
      </c>
      <c r="B76" s="601">
        <v>284</v>
      </c>
    </row>
    <row r="77" ht="20.1" customHeight="1" spans="1:2">
      <c r="A77" s="521" t="s">
        <v>266</v>
      </c>
      <c r="B77" s="601">
        <v>2710</v>
      </c>
    </row>
    <row r="78" ht="20.1" customHeight="1" spans="1:2">
      <c r="A78" s="522" t="s">
        <v>221</v>
      </c>
      <c r="B78" s="601">
        <v>723</v>
      </c>
    </row>
    <row r="79" ht="20.1" customHeight="1" spans="1:2">
      <c r="A79" s="522" t="s">
        <v>222</v>
      </c>
      <c r="B79" s="601">
        <v>611</v>
      </c>
    </row>
    <row r="80" ht="20.1" customHeight="1" spans="1:2">
      <c r="A80" s="522" t="s">
        <v>234</v>
      </c>
      <c r="B80" s="601">
        <v>50</v>
      </c>
    </row>
    <row r="81" ht="20.1" customHeight="1" spans="1:2">
      <c r="A81" s="522" t="s">
        <v>228</v>
      </c>
      <c r="B81" s="601">
        <v>226</v>
      </c>
    </row>
    <row r="82" ht="20.1" customHeight="1" spans="1:2">
      <c r="A82" s="522" t="s">
        <v>267</v>
      </c>
      <c r="B82" s="601">
        <v>1100</v>
      </c>
    </row>
    <row r="83" ht="20.1" customHeight="1" spans="1:2">
      <c r="A83" s="521" t="s">
        <v>268</v>
      </c>
      <c r="B83" s="601">
        <v>2920</v>
      </c>
    </row>
    <row r="84" ht="20.1" customHeight="1" spans="1:2">
      <c r="A84" s="522" t="s">
        <v>221</v>
      </c>
      <c r="B84" s="601">
        <v>2100</v>
      </c>
    </row>
    <row r="85" ht="20.1" customHeight="1" spans="1:2">
      <c r="A85" s="522" t="s">
        <v>222</v>
      </c>
      <c r="B85" s="601">
        <v>515</v>
      </c>
    </row>
    <row r="86" ht="20.1" customHeight="1" spans="1:2">
      <c r="A86" s="522" t="s">
        <v>228</v>
      </c>
      <c r="B86" s="601">
        <v>159</v>
      </c>
    </row>
    <row r="87" ht="20.1" customHeight="1" spans="1:2">
      <c r="A87" s="522" t="s">
        <v>269</v>
      </c>
      <c r="B87" s="601">
        <v>146</v>
      </c>
    </row>
    <row r="88" ht="20.1" customHeight="1" spans="1:2">
      <c r="A88" s="521" t="s">
        <v>270</v>
      </c>
      <c r="B88" s="601">
        <v>2647</v>
      </c>
    </row>
    <row r="89" ht="20.1" customHeight="1" spans="1:2">
      <c r="A89" s="522" t="s">
        <v>221</v>
      </c>
      <c r="B89" s="601">
        <v>734</v>
      </c>
    </row>
    <row r="90" ht="20.1" customHeight="1" spans="1:2">
      <c r="A90" s="522" t="s">
        <v>222</v>
      </c>
      <c r="B90" s="601">
        <v>228</v>
      </c>
    </row>
    <row r="91" ht="20.1" customHeight="1" spans="1:2">
      <c r="A91" s="522" t="s">
        <v>228</v>
      </c>
      <c r="B91" s="601">
        <v>151</v>
      </c>
    </row>
    <row r="92" ht="20.1" customHeight="1" spans="1:2">
      <c r="A92" s="522" t="s">
        <v>271</v>
      </c>
      <c r="B92" s="601">
        <v>1534</v>
      </c>
    </row>
    <row r="93" ht="20.1" customHeight="1" spans="1:2">
      <c r="A93" s="521" t="s">
        <v>272</v>
      </c>
      <c r="B93" s="601">
        <v>2486</v>
      </c>
    </row>
    <row r="94" ht="20.1" customHeight="1" spans="1:2">
      <c r="A94" s="522" t="s">
        <v>221</v>
      </c>
      <c r="B94" s="601">
        <v>679</v>
      </c>
    </row>
    <row r="95" ht="20.1" customHeight="1" spans="1:2">
      <c r="A95" s="522" t="s">
        <v>222</v>
      </c>
      <c r="B95" s="601">
        <v>971</v>
      </c>
    </row>
    <row r="96" ht="20.1" customHeight="1" spans="1:2">
      <c r="A96" s="522" t="s">
        <v>228</v>
      </c>
      <c r="B96" s="601">
        <v>58</v>
      </c>
    </row>
    <row r="97" ht="20.1" customHeight="1" spans="1:2">
      <c r="A97" s="522" t="s">
        <v>273</v>
      </c>
      <c r="B97" s="601">
        <v>778</v>
      </c>
    </row>
    <row r="98" ht="20.1" customHeight="1" spans="1:2">
      <c r="A98" s="521" t="s">
        <v>274</v>
      </c>
      <c r="B98" s="601">
        <v>765</v>
      </c>
    </row>
    <row r="99" ht="20.1" customHeight="1" spans="1:2">
      <c r="A99" s="522" t="s">
        <v>221</v>
      </c>
      <c r="B99" s="601">
        <v>205</v>
      </c>
    </row>
    <row r="100" ht="20.1" customHeight="1" spans="1:2">
      <c r="A100" s="522" t="s">
        <v>222</v>
      </c>
      <c r="B100" s="601">
        <v>191</v>
      </c>
    </row>
    <row r="101" ht="20.1" customHeight="1" spans="1:2">
      <c r="A101" s="522" t="s">
        <v>275</v>
      </c>
      <c r="B101" s="601">
        <v>35</v>
      </c>
    </row>
    <row r="102" ht="20.1" customHeight="1" spans="1:2">
      <c r="A102" s="522" t="s">
        <v>228</v>
      </c>
      <c r="B102" s="601">
        <v>209</v>
      </c>
    </row>
    <row r="103" ht="20.1" customHeight="1" spans="1:2">
      <c r="A103" s="522" t="s">
        <v>276</v>
      </c>
      <c r="B103" s="601">
        <v>125</v>
      </c>
    </row>
    <row r="104" ht="20.1" customHeight="1" spans="1:2">
      <c r="A104" s="521" t="s">
        <v>277</v>
      </c>
      <c r="B104" s="601">
        <v>5806</v>
      </c>
    </row>
    <row r="105" ht="20.1" customHeight="1" spans="1:2">
      <c r="A105" s="522" t="s">
        <v>221</v>
      </c>
      <c r="B105" s="601">
        <v>2244</v>
      </c>
    </row>
    <row r="106" ht="20.1" customHeight="1" spans="1:2">
      <c r="A106" s="522" t="s">
        <v>222</v>
      </c>
      <c r="B106" s="601">
        <v>2553</v>
      </c>
    </row>
    <row r="107" ht="20.1" customHeight="1" spans="1:2">
      <c r="A107" s="522" t="s">
        <v>228</v>
      </c>
      <c r="B107" s="601">
        <v>224</v>
      </c>
    </row>
    <row r="108" ht="20.1" customHeight="1" spans="1:2">
      <c r="A108" s="522" t="s">
        <v>278</v>
      </c>
      <c r="B108" s="601">
        <v>785</v>
      </c>
    </row>
    <row r="109" ht="20.1" customHeight="1" spans="1:2">
      <c r="A109" s="521" t="s">
        <v>279</v>
      </c>
      <c r="B109" s="601">
        <v>893</v>
      </c>
    </row>
    <row r="110" ht="20.1" customHeight="1" spans="1:2">
      <c r="A110" s="522" t="s">
        <v>221</v>
      </c>
      <c r="B110" s="601">
        <v>108</v>
      </c>
    </row>
    <row r="111" ht="20.1" customHeight="1" spans="1:2">
      <c r="A111" s="522" t="s">
        <v>222</v>
      </c>
      <c r="B111" s="601">
        <v>551</v>
      </c>
    </row>
    <row r="112" ht="20.1" customHeight="1" spans="1:2">
      <c r="A112" s="522" t="s">
        <v>228</v>
      </c>
      <c r="B112" s="601">
        <v>234</v>
      </c>
    </row>
    <row r="113" ht="20.1" customHeight="1" spans="1:2">
      <c r="A113" s="521" t="s">
        <v>280</v>
      </c>
      <c r="B113" s="601">
        <v>3683</v>
      </c>
    </row>
    <row r="114" ht="20.1" customHeight="1" spans="1:2">
      <c r="A114" s="522" t="s">
        <v>281</v>
      </c>
      <c r="B114" s="601">
        <v>450</v>
      </c>
    </row>
    <row r="115" ht="20.1" customHeight="1" spans="1:2">
      <c r="A115" s="522" t="s">
        <v>282</v>
      </c>
      <c r="B115" s="601">
        <v>295</v>
      </c>
    </row>
    <row r="116" ht="20.1" customHeight="1" spans="1:2">
      <c r="A116" s="522" t="s">
        <v>248</v>
      </c>
      <c r="B116" s="601">
        <v>30</v>
      </c>
    </row>
    <row r="117" ht="20.1" customHeight="1" spans="1:2">
      <c r="A117" s="522" t="s">
        <v>283</v>
      </c>
      <c r="B117" s="601">
        <v>1150</v>
      </c>
    </row>
    <row r="118" ht="20.1" customHeight="1" spans="1:2">
      <c r="A118" s="522" t="s">
        <v>284</v>
      </c>
      <c r="B118" s="601">
        <v>556</v>
      </c>
    </row>
    <row r="119" ht="20.1" customHeight="1" spans="1:2">
      <c r="A119" s="522" t="s">
        <v>285</v>
      </c>
      <c r="B119" s="601">
        <v>1202</v>
      </c>
    </row>
    <row r="120" ht="20.1" customHeight="1" spans="1:2">
      <c r="A120" s="521" t="s">
        <v>286</v>
      </c>
      <c r="B120" s="601">
        <v>396</v>
      </c>
    </row>
    <row r="121" ht="20.1" customHeight="1" spans="1:2">
      <c r="A121" s="522" t="s">
        <v>287</v>
      </c>
      <c r="B121" s="601">
        <v>396</v>
      </c>
    </row>
    <row r="122" ht="20.1" customHeight="1" spans="1:2">
      <c r="A122" s="521" t="s">
        <v>288</v>
      </c>
      <c r="B122" s="601">
        <v>2227</v>
      </c>
    </row>
    <row r="123" ht="20.1" customHeight="1" spans="1:2">
      <c r="A123" s="521" t="s">
        <v>289</v>
      </c>
      <c r="B123" s="601">
        <v>2227</v>
      </c>
    </row>
    <row r="124" ht="20.1" customHeight="1" spans="1:2">
      <c r="A124" s="522" t="s">
        <v>290</v>
      </c>
      <c r="B124" s="601">
        <v>592</v>
      </c>
    </row>
    <row r="125" ht="20.1" customHeight="1" spans="1:2">
      <c r="A125" s="522" t="s">
        <v>291</v>
      </c>
      <c r="B125" s="601">
        <v>404</v>
      </c>
    </row>
    <row r="126" ht="20.1" customHeight="1" spans="1:2">
      <c r="A126" s="522" t="s">
        <v>292</v>
      </c>
      <c r="B126" s="601">
        <v>34</v>
      </c>
    </row>
    <row r="127" ht="20.1" customHeight="1" spans="1:2">
      <c r="A127" s="522" t="s">
        <v>293</v>
      </c>
      <c r="B127" s="601">
        <v>324</v>
      </c>
    </row>
    <row r="128" ht="20.1" customHeight="1" spans="1:2">
      <c r="A128" s="522" t="s">
        <v>294</v>
      </c>
      <c r="B128" s="601">
        <v>873</v>
      </c>
    </row>
    <row r="129" ht="20.1" customHeight="1" spans="1:2">
      <c r="A129" s="521" t="s">
        <v>295</v>
      </c>
      <c r="B129" s="601">
        <v>98036</v>
      </c>
    </row>
    <row r="130" ht="20.1" customHeight="1" spans="1:2">
      <c r="A130" s="521" t="s">
        <v>296</v>
      </c>
      <c r="B130" s="601">
        <v>84435</v>
      </c>
    </row>
    <row r="131" ht="20.1" customHeight="1" spans="1:2">
      <c r="A131" s="522" t="s">
        <v>221</v>
      </c>
      <c r="B131" s="601">
        <v>63405</v>
      </c>
    </row>
    <row r="132" ht="20.1" customHeight="1" spans="1:2">
      <c r="A132" s="522" t="s">
        <v>222</v>
      </c>
      <c r="B132" s="601">
        <v>12758</v>
      </c>
    </row>
    <row r="133" ht="20.1" customHeight="1" spans="1:2">
      <c r="A133" s="522" t="s">
        <v>248</v>
      </c>
      <c r="B133" s="601">
        <v>1628</v>
      </c>
    </row>
    <row r="134" ht="20.1" customHeight="1" spans="1:2">
      <c r="A134" s="522" t="s">
        <v>297</v>
      </c>
      <c r="B134" s="601">
        <v>6108</v>
      </c>
    </row>
    <row r="135" ht="20.1" customHeight="1" spans="1:2">
      <c r="A135" s="522" t="s">
        <v>298</v>
      </c>
      <c r="B135" s="601">
        <v>17</v>
      </c>
    </row>
    <row r="136" ht="20.1" customHeight="1" spans="1:2">
      <c r="A136" s="522" t="s">
        <v>299</v>
      </c>
      <c r="B136" s="601">
        <v>519</v>
      </c>
    </row>
    <row r="137" ht="20.1" customHeight="1" spans="1:2">
      <c r="A137" s="521" t="s">
        <v>300</v>
      </c>
      <c r="B137" s="601">
        <v>426</v>
      </c>
    </row>
    <row r="138" ht="20.1" customHeight="1" spans="1:2">
      <c r="A138" s="522" t="s">
        <v>301</v>
      </c>
      <c r="B138" s="601">
        <v>100</v>
      </c>
    </row>
    <row r="139" ht="20.1" customHeight="1" spans="1:2">
      <c r="A139" s="522" t="s">
        <v>302</v>
      </c>
      <c r="B139" s="601">
        <v>126</v>
      </c>
    </row>
    <row r="140" ht="20.1" customHeight="1" spans="1:2">
      <c r="A140" s="522" t="s">
        <v>303</v>
      </c>
      <c r="B140" s="601">
        <v>200</v>
      </c>
    </row>
    <row r="141" ht="20.1" customHeight="1" spans="1:2">
      <c r="A141" s="521" t="s">
        <v>304</v>
      </c>
      <c r="B141" s="601">
        <v>3010</v>
      </c>
    </row>
    <row r="142" ht="20.1" customHeight="1" spans="1:2">
      <c r="A142" s="522" t="s">
        <v>221</v>
      </c>
      <c r="B142" s="601">
        <v>1027</v>
      </c>
    </row>
    <row r="143" ht="20.1" customHeight="1" spans="1:2">
      <c r="A143" s="522" t="s">
        <v>222</v>
      </c>
      <c r="B143" s="601">
        <v>406</v>
      </c>
    </row>
    <row r="144" ht="20.1" customHeight="1" spans="1:2">
      <c r="A144" s="522" t="s">
        <v>305</v>
      </c>
      <c r="B144" s="601">
        <v>386</v>
      </c>
    </row>
    <row r="145" ht="20.1" customHeight="1" spans="1:2">
      <c r="A145" s="522" t="s">
        <v>306</v>
      </c>
      <c r="B145" s="601">
        <v>119</v>
      </c>
    </row>
    <row r="146" ht="20.1" customHeight="1" spans="1:2">
      <c r="A146" s="522" t="s">
        <v>307</v>
      </c>
      <c r="B146" s="601">
        <v>187</v>
      </c>
    </row>
    <row r="147" ht="20.1" customHeight="1" spans="1:2">
      <c r="A147" s="522" t="s">
        <v>308</v>
      </c>
      <c r="B147" s="601">
        <v>327</v>
      </c>
    </row>
    <row r="148" ht="20.1" customHeight="1" spans="1:2">
      <c r="A148" s="522" t="s">
        <v>309</v>
      </c>
      <c r="B148" s="601">
        <v>55</v>
      </c>
    </row>
    <row r="149" ht="20.1" customHeight="1" spans="1:2">
      <c r="A149" s="522" t="s">
        <v>310</v>
      </c>
      <c r="B149" s="601">
        <v>195</v>
      </c>
    </row>
    <row r="150" ht="20.1" customHeight="1" spans="1:2">
      <c r="A150" s="522" t="s">
        <v>311</v>
      </c>
      <c r="B150" s="601">
        <v>24</v>
      </c>
    </row>
    <row r="151" ht="20.1" customHeight="1" spans="1:2">
      <c r="A151" s="522" t="s">
        <v>228</v>
      </c>
      <c r="B151" s="601">
        <v>80</v>
      </c>
    </row>
    <row r="152" ht="20.1" customHeight="1" spans="1:2">
      <c r="A152" s="522" t="s">
        <v>312</v>
      </c>
      <c r="B152" s="601">
        <v>204</v>
      </c>
    </row>
    <row r="153" ht="20.1" customHeight="1" spans="1:2">
      <c r="A153" s="521" t="s">
        <v>313</v>
      </c>
      <c r="B153" s="601">
        <v>10165</v>
      </c>
    </row>
    <row r="154" ht="20.1" customHeight="1" spans="1:2">
      <c r="A154" s="522" t="s">
        <v>314</v>
      </c>
      <c r="B154" s="601">
        <v>10165</v>
      </c>
    </row>
    <row r="155" ht="20.1" customHeight="1" spans="1:2">
      <c r="A155" s="521" t="s">
        <v>315</v>
      </c>
      <c r="B155" s="601">
        <v>255092</v>
      </c>
    </row>
    <row r="156" ht="20.1" customHeight="1" spans="1:2">
      <c r="A156" s="521" t="s">
        <v>316</v>
      </c>
      <c r="B156" s="601">
        <v>2334</v>
      </c>
    </row>
    <row r="157" ht="20.1" customHeight="1" spans="1:2">
      <c r="A157" s="522" t="s">
        <v>221</v>
      </c>
      <c r="B157" s="601">
        <v>917</v>
      </c>
    </row>
    <row r="158" ht="20.1" customHeight="1" spans="1:2">
      <c r="A158" s="522" t="s">
        <v>222</v>
      </c>
      <c r="B158" s="601">
        <v>1372</v>
      </c>
    </row>
    <row r="159" ht="20.1" customHeight="1" spans="1:2">
      <c r="A159" s="522" t="s">
        <v>317</v>
      </c>
      <c r="B159" s="601">
        <v>45</v>
      </c>
    </row>
    <row r="160" ht="20.1" customHeight="1" spans="1:2">
      <c r="A160" s="521" t="s">
        <v>318</v>
      </c>
      <c r="B160" s="601">
        <v>206343</v>
      </c>
    </row>
    <row r="161" ht="20.1" customHeight="1" spans="1:2">
      <c r="A161" s="522" t="s">
        <v>319</v>
      </c>
      <c r="B161" s="601">
        <v>19517</v>
      </c>
    </row>
    <row r="162" ht="20.1" customHeight="1" spans="1:2">
      <c r="A162" s="522" t="s">
        <v>320</v>
      </c>
      <c r="B162" s="601">
        <v>91771</v>
      </c>
    </row>
    <row r="163" ht="20.1" customHeight="1" spans="1:2">
      <c r="A163" s="522" t="s">
        <v>321</v>
      </c>
      <c r="B163" s="601">
        <v>53088</v>
      </c>
    </row>
    <row r="164" ht="20.1" customHeight="1" spans="1:2">
      <c r="A164" s="522" t="s">
        <v>322</v>
      </c>
      <c r="B164" s="601">
        <v>41715</v>
      </c>
    </row>
    <row r="165" ht="20.1" customHeight="1" spans="1:2">
      <c r="A165" s="522" t="s">
        <v>323</v>
      </c>
      <c r="B165" s="601">
        <v>252</v>
      </c>
    </row>
    <row r="166" ht="20.1" customHeight="1" spans="1:2">
      <c r="A166" s="521" t="s">
        <v>324</v>
      </c>
      <c r="B166" s="601">
        <v>27273</v>
      </c>
    </row>
    <row r="167" ht="20.1" customHeight="1" spans="1:2">
      <c r="A167" s="522" t="s">
        <v>325</v>
      </c>
      <c r="B167" s="601">
        <v>27273</v>
      </c>
    </row>
    <row r="168" ht="20.1" customHeight="1" spans="1:2">
      <c r="A168" s="521" t="s">
        <v>326</v>
      </c>
      <c r="B168" s="601">
        <v>462</v>
      </c>
    </row>
    <row r="169" ht="20.1" customHeight="1" spans="1:2">
      <c r="A169" s="522" t="s">
        <v>327</v>
      </c>
      <c r="B169" s="601">
        <v>196</v>
      </c>
    </row>
    <row r="170" ht="20.1" customHeight="1" spans="1:2">
      <c r="A170" s="522" t="s">
        <v>328</v>
      </c>
      <c r="B170" s="601">
        <v>266</v>
      </c>
    </row>
    <row r="171" ht="20.1" customHeight="1" spans="1:2">
      <c r="A171" s="521" t="s">
        <v>329</v>
      </c>
      <c r="B171" s="601">
        <v>1017</v>
      </c>
    </row>
    <row r="172" ht="20.1" customHeight="1" spans="1:2">
      <c r="A172" s="522" t="s">
        <v>330</v>
      </c>
      <c r="B172" s="601">
        <v>1017</v>
      </c>
    </row>
    <row r="173" ht="20.1" customHeight="1" spans="1:2">
      <c r="A173" s="521" t="s">
        <v>331</v>
      </c>
      <c r="B173" s="601">
        <v>3893</v>
      </c>
    </row>
    <row r="174" ht="20.1" customHeight="1" spans="1:2">
      <c r="A174" s="522" t="s">
        <v>332</v>
      </c>
      <c r="B174" s="601">
        <v>2235</v>
      </c>
    </row>
    <row r="175" ht="20.1" customHeight="1" spans="1:2">
      <c r="A175" s="522" t="s">
        <v>333</v>
      </c>
      <c r="B175" s="601">
        <v>1186</v>
      </c>
    </row>
    <row r="176" ht="20.1" customHeight="1" spans="1:2">
      <c r="A176" s="522" t="s">
        <v>334</v>
      </c>
      <c r="B176" s="601">
        <v>472</v>
      </c>
    </row>
    <row r="177" ht="20.1" customHeight="1" spans="1:2">
      <c r="A177" s="521" t="s">
        <v>335</v>
      </c>
      <c r="B177" s="601">
        <v>12008</v>
      </c>
    </row>
    <row r="178" ht="20.1" customHeight="1" spans="1:2">
      <c r="A178" s="522" t="s">
        <v>336</v>
      </c>
      <c r="B178" s="601">
        <v>6864</v>
      </c>
    </row>
    <row r="179" ht="20.1" customHeight="1" spans="1:2">
      <c r="A179" s="522" t="s">
        <v>337</v>
      </c>
      <c r="B179" s="601">
        <v>5003</v>
      </c>
    </row>
    <row r="180" ht="20.1" customHeight="1" spans="1:2">
      <c r="A180" s="522" t="s">
        <v>338</v>
      </c>
      <c r="B180" s="601">
        <v>141</v>
      </c>
    </row>
    <row r="181" ht="20.1" customHeight="1" spans="1:2">
      <c r="A181" s="521" t="s">
        <v>339</v>
      </c>
      <c r="B181" s="601">
        <v>1762</v>
      </c>
    </row>
    <row r="182" ht="20.1" customHeight="1" spans="1:2">
      <c r="A182" s="522" t="s">
        <v>340</v>
      </c>
      <c r="B182" s="601">
        <v>1762</v>
      </c>
    </row>
    <row r="183" ht="20.1" customHeight="1" spans="1:2">
      <c r="A183" s="521" t="s">
        <v>341</v>
      </c>
      <c r="B183" s="601">
        <v>28876</v>
      </c>
    </row>
    <row r="184" ht="20.1" customHeight="1" spans="1:2">
      <c r="A184" s="521" t="s">
        <v>342</v>
      </c>
      <c r="B184" s="601">
        <v>469</v>
      </c>
    </row>
    <row r="185" ht="20.1" customHeight="1" spans="1:2">
      <c r="A185" s="522" t="s">
        <v>221</v>
      </c>
      <c r="B185" s="601">
        <v>213</v>
      </c>
    </row>
    <row r="186" ht="20.1" customHeight="1" spans="1:2">
      <c r="A186" s="522" t="s">
        <v>222</v>
      </c>
      <c r="B186" s="601">
        <v>139</v>
      </c>
    </row>
    <row r="187" ht="20.1" customHeight="1" spans="1:2">
      <c r="A187" s="522" t="s">
        <v>343</v>
      </c>
      <c r="B187" s="601">
        <v>117</v>
      </c>
    </row>
    <row r="188" ht="20.1" customHeight="1" spans="1:2">
      <c r="A188" s="521" t="s">
        <v>344</v>
      </c>
      <c r="B188" s="601">
        <v>16880</v>
      </c>
    </row>
    <row r="189" ht="20.1" customHeight="1" spans="1:2">
      <c r="A189" s="522" t="s">
        <v>345</v>
      </c>
      <c r="B189" s="601">
        <v>2543</v>
      </c>
    </row>
    <row r="190" ht="20.1" customHeight="1" spans="1:2">
      <c r="A190" s="522" t="s">
        <v>346</v>
      </c>
      <c r="B190" s="601">
        <v>14337</v>
      </c>
    </row>
    <row r="191" ht="20.1" customHeight="1" spans="1:2">
      <c r="A191" s="521" t="s">
        <v>347</v>
      </c>
      <c r="B191" s="601">
        <v>670</v>
      </c>
    </row>
    <row r="192" ht="20.1" customHeight="1" spans="1:2">
      <c r="A192" s="522" t="s">
        <v>348</v>
      </c>
      <c r="B192" s="601">
        <v>355</v>
      </c>
    </row>
    <row r="193" ht="20.1" customHeight="1" spans="1:2">
      <c r="A193" s="522" t="s">
        <v>349</v>
      </c>
      <c r="B193" s="601">
        <v>315</v>
      </c>
    </row>
    <row r="194" ht="20.1" customHeight="1" spans="1:2">
      <c r="A194" s="521" t="s">
        <v>350</v>
      </c>
      <c r="B194" s="601">
        <v>704</v>
      </c>
    </row>
    <row r="195" ht="20.1" customHeight="1" spans="1:2">
      <c r="A195" s="522" t="s">
        <v>351</v>
      </c>
      <c r="B195" s="601">
        <v>449</v>
      </c>
    </row>
    <row r="196" ht="20.1" customHeight="1" spans="1:2">
      <c r="A196" s="522" t="s">
        <v>352</v>
      </c>
      <c r="B196" s="601">
        <v>255</v>
      </c>
    </row>
    <row r="197" ht="20.1" customHeight="1" spans="1:2">
      <c r="A197" s="521" t="s">
        <v>353</v>
      </c>
      <c r="B197" s="601">
        <v>10153</v>
      </c>
    </row>
    <row r="198" ht="20.1" customHeight="1" spans="1:2">
      <c r="A198" s="522" t="s">
        <v>354</v>
      </c>
      <c r="B198" s="601">
        <v>2</v>
      </c>
    </row>
    <row r="199" ht="20.1" customHeight="1" spans="1:2">
      <c r="A199" s="522" t="s">
        <v>355</v>
      </c>
      <c r="B199" s="601">
        <v>10151</v>
      </c>
    </row>
    <row r="200" ht="20.1" customHeight="1" spans="1:2">
      <c r="A200" s="521" t="s">
        <v>356</v>
      </c>
      <c r="B200" s="601">
        <v>17441</v>
      </c>
    </row>
    <row r="201" ht="20.1" customHeight="1" spans="1:2">
      <c r="A201" s="521" t="s">
        <v>357</v>
      </c>
      <c r="B201" s="601">
        <v>8587</v>
      </c>
    </row>
    <row r="202" ht="20.1" customHeight="1" spans="1:2">
      <c r="A202" s="522" t="s">
        <v>221</v>
      </c>
      <c r="B202" s="601">
        <v>1111</v>
      </c>
    </row>
    <row r="203" ht="20.1" customHeight="1" spans="1:2">
      <c r="A203" s="522" t="s">
        <v>358</v>
      </c>
      <c r="B203" s="601">
        <v>1007</v>
      </c>
    </row>
    <row r="204" ht="20.1" customHeight="1" spans="1:2">
      <c r="A204" s="522" t="s">
        <v>359</v>
      </c>
      <c r="B204" s="601">
        <v>32</v>
      </c>
    </row>
    <row r="205" ht="20.1" customHeight="1" spans="1:2">
      <c r="A205" s="522" t="s">
        <v>360</v>
      </c>
      <c r="B205" s="601">
        <v>83</v>
      </c>
    </row>
    <row r="206" ht="20.1" customHeight="1" spans="1:2">
      <c r="A206" s="522" t="s">
        <v>361</v>
      </c>
      <c r="B206" s="601">
        <v>4028</v>
      </c>
    </row>
    <row r="207" ht="20.1" customHeight="1" spans="1:2">
      <c r="A207" s="522" t="s">
        <v>362</v>
      </c>
      <c r="B207" s="601">
        <v>70</v>
      </c>
    </row>
    <row r="208" ht="20.1" customHeight="1" spans="1:2">
      <c r="A208" s="522" t="s">
        <v>363</v>
      </c>
      <c r="B208" s="601">
        <v>142</v>
      </c>
    </row>
    <row r="209" ht="20.1" customHeight="1" spans="1:2">
      <c r="A209" s="522" t="s">
        <v>364</v>
      </c>
      <c r="B209" s="601">
        <v>1582</v>
      </c>
    </row>
    <row r="210" ht="20.1" customHeight="1" spans="1:2">
      <c r="A210" s="522" t="s">
        <v>365</v>
      </c>
      <c r="B210" s="601">
        <v>9</v>
      </c>
    </row>
    <row r="211" ht="20.1" customHeight="1" spans="1:2">
      <c r="A211" s="522" t="s">
        <v>366</v>
      </c>
      <c r="B211" s="601">
        <v>523</v>
      </c>
    </row>
    <row r="212" ht="20.1" customHeight="1" spans="1:2">
      <c r="A212" s="521" t="s">
        <v>367</v>
      </c>
      <c r="B212" s="601">
        <v>679</v>
      </c>
    </row>
    <row r="213" ht="20.1" customHeight="1" spans="1:2">
      <c r="A213" s="522" t="s">
        <v>368</v>
      </c>
      <c r="B213" s="601">
        <v>103</v>
      </c>
    </row>
    <row r="214" ht="20.1" customHeight="1" spans="1:2">
      <c r="A214" s="522" t="s">
        <v>369</v>
      </c>
      <c r="B214" s="601">
        <v>424</v>
      </c>
    </row>
    <row r="215" ht="20.1" customHeight="1" spans="1:2">
      <c r="A215" s="522" t="s">
        <v>370</v>
      </c>
      <c r="B215" s="601">
        <v>152</v>
      </c>
    </row>
    <row r="216" ht="20.1" customHeight="1" spans="1:2">
      <c r="A216" s="521" t="s">
        <v>371</v>
      </c>
      <c r="B216" s="601">
        <v>2615</v>
      </c>
    </row>
    <row r="217" ht="20.1" customHeight="1" spans="1:2">
      <c r="A217" s="522" t="s">
        <v>372</v>
      </c>
      <c r="B217" s="601">
        <v>5</v>
      </c>
    </row>
    <row r="218" ht="20.1" customHeight="1" spans="1:2">
      <c r="A218" s="522" t="s">
        <v>373</v>
      </c>
      <c r="B218" s="601">
        <v>1540</v>
      </c>
    </row>
    <row r="219" ht="20.1" customHeight="1" spans="1:2">
      <c r="A219" s="522" t="s">
        <v>374</v>
      </c>
      <c r="B219" s="601">
        <v>682</v>
      </c>
    </row>
    <row r="220" ht="20.1" customHeight="1" spans="1:2">
      <c r="A220" s="522" t="s">
        <v>375</v>
      </c>
      <c r="B220" s="601">
        <v>388</v>
      </c>
    </row>
    <row r="221" ht="20.1" customHeight="1" spans="1:2">
      <c r="A221" s="521" t="s">
        <v>376</v>
      </c>
      <c r="B221" s="601">
        <v>1682</v>
      </c>
    </row>
    <row r="222" ht="20.1" customHeight="1" spans="1:2">
      <c r="A222" s="522" t="s">
        <v>377</v>
      </c>
      <c r="B222" s="601">
        <v>604</v>
      </c>
    </row>
    <row r="223" ht="20.1" customHeight="1" spans="1:2">
      <c r="A223" s="522" t="s">
        <v>378</v>
      </c>
      <c r="B223" s="601">
        <v>1078</v>
      </c>
    </row>
    <row r="224" ht="20.1" customHeight="1" spans="1:2">
      <c r="A224" s="521" t="s">
        <v>379</v>
      </c>
      <c r="B224" s="601">
        <v>2387</v>
      </c>
    </row>
    <row r="225" ht="20.1" customHeight="1" spans="1:2">
      <c r="A225" s="522" t="s">
        <v>380</v>
      </c>
      <c r="B225" s="601">
        <v>29</v>
      </c>
    </row>
    <row r="226" ht="20.1" customHeight="1" spans="1:2">
      <c r="A226" s="522" t="s">
        <v>381</v>
      </c>
      <c r="B226" s="601">
        <v>2358</v>
      </c>
    </row>
    <row r="227" ht="20.1" customHeight="1" spans="1:2">
      <c r="A227" s="521" t="s">
        <v>382</v>
      </c>
      <c r="B227" s="601">
        <v>1491</v>
      </c>
    </row>
    <row r="228" ht="20.1" customHeight="1" spans="1:2">
      <c r="A228" s="522" t="s">
        <v>383</v>
      </c>
      <c r="B228" s="601">
        <v>1415</v>
      </c>
    </row>
    <row r="229" ht="20.1" customHeight="1" spans="1:2">
      <c r="A229" s="522" t="s">
        <v>384</v>
      </c>
      <c r="B229" s="601">
        <v>50</v>
      </c>
    </row>
    <row r="230" ht="20.1" customHeight="1" spans="1:2">
      <c r="A230" s="522" t="s">
        <v>385</v>
      </c>
      <c r="B230" s="601">
        <v>26</v>
      </c>
    </row>
    <row r="231" ht="20.1" customHeight="1" spans="1:2">
      <c r="A231" s="521" t="s">
        <v>386</v>
      </c>
      <c r="B231" s="601">
        <v>147973</v>
      </c>
    </row>
    <row r="232" ht="20.1" customHeight="1" spans="1:2">
      <c r="A232" s="521" t="s">
        <v>387</v>
      </c>
      <c r="B232" s="601">
        <v>19551</v>
      </c>
    </row>
    <row r="233" ht="20.1" customHeight="1" spans="1:2">
      <c r="A233" s="522" t="s">
        <v>221</v>
      </c>
      <c r="B233" s="601">
        <v>2102</v>
      </c>
    </row>
    <row r="234" ht="20.1" customHeight="1" spans="1:2">
      <c r="A234" s="522" t="s">
        <v>222</v>
      </c>
      <c r="B234" s="601">
        <v>2736</v>
      </c>
    </row>
    <row r="235" ht="20.1" customHeight="1" spans="1:2">
      <c r="A235" s="522" t="s">
        <v>388</v>
      </c>
      <c r="B235" s="601">
        <v>25</v>
      </c>
    </row>
    <row r="236" ht="20.1" customHeight="1" spans="1:2">
      <c r="A236" s="522" t="s">
        <v>389</v>
      </c>
      <c r="B236" s="601">
        <v>185</v>
      </c>
    </row>
    <row r="237" ht="20.1" customHeight="1" spans="1:2">
      <c r="A237" s="522" t="s">
        <v>390</v>
      </c>
      <c r="B237" s="601">
        <v>667</v>
      </c>
    </row>
    <row r="238" ht="20.1" customHeight="1" spans="1:2">
      <c r="A238" s="522" t="s">
        <v>391</v>
      </c>
      <c r="B238" s="601">
        <v>6</v>
      </c>
    </row>
    <row r="239" ht="20.1" customHeight="1" spans="1:2">
      <c r="A239" s="522" t="s">
        <v>392</v>
      </c>
      <c r="B239" s="601">
        <v>20</v>
      </c>
    </row>
    <row r="240" ht="20.1" customHeight="1" spans="1:2">
      <c r="A240" s="522" t="s">
        <v>393</v>
      </c>
      <c r="B240" s="601">
        <v>86</v>
      </c>
    </row>
    <row r="241" ht="20.1" customHeight="1" spans="1:2">
      <c r="A241" s="522" t="s">
        <v>394</v>
      </c>
      <c r="B241" s="601">
        <v>1552</v>
      </c>
    </row>
    <row r="242" ht="20.1" customHeight="1" spans="1:2">
      <c r="A242" s="522" t="s">
        <v>395</v>
      </c>
      <c r="B242" s="601">
        <v>12172</v>
      </c>
    </row>
    <row r="243" ht="20.1" customHeight="1" spans="1:2">
      <c r="A243" s="521" t="s">
        <v>396</v>
      </c>
      <c r="B243" s="601">
        <v>23097</v>
      </c>
    </row>
    <row r="244" ht="20.1" customHeight="1" spans="1:2">
      <c r="A244" s="522" t="s">
        <v>221</v>
      </c>
      <c r="B244" s="601">
        <v>1556</v>
      </c>
    </row>
    <row r="245" ht="20.1" customHeight="1" spans="1:2">
      <c r="A245" s="522" t="s">
        <v>222</v>
      </c>
      <c r="B245" s="601">
        <v>1078</v>
      </c>
    </row>
    <row r="246" ht="20.1" customHeight="1" spans="1:2">
      <c r="A246" s="522" t="s">
        <v>397</v>
      </c>
      <c r="B246" s="601">
        <v>28</v>
      </c>
    </row>
    <row r="247" ht="20.1" customHeight="1" spans="1:2">
      <c r="A247" s="522" t="s">
        <v>398</v>
      </c>
      <c r="B247" s="601">
        <v>71</v>
      </c>
    </row>
    <row r="248" ht="20.1" customHeight="1" spans="1:2">
      <c r="A248" s="522" t="s">
        <v>399</v>
      </c>
      <c r="B248" s="601">
        <v>19834</v>
      </c>
    </row>
    <row r="249" ht="20.1" customHeight="1" spans="1:2">
      <c r="A249" s="522" t="s">
        <v>400</v>
      </c>
      <c r="B249" s="601">
        <v>530</v>
      </c>
    </row>
    <row r="250" ht="20.1" customHeight="1" spans="1:2">
      <c r="A250" s="521" t="s">
        <v>401</v>
      </c>
      <c r="B250" s="601">
        <v>80982</v>
      </c>
    </row>
    <row r="251" ht="20.1" customHeight="1" spans="1:2">
      <c r="A251" s="522" t="s">
        <v>402</v>
      </c>
      <c r="B251" s="601">
        <v>106</v>
      </c>
    </row>
    <row r="252" ht="20.1" customHeight="1" spans="1:2">
      <c r="A252" s="522" t="s">
        <v>403</v>
      </c>
      <c r="B252" s="601">
        <v>12</v>
      </c>
    </row>
    <row r="253" ht="20.1" customHeight="1" spans="1:2">
      <c r="A253" s="522" t="s">
        <v>404</v>
      </c>
      <c r="B253" s="601">
        <v>1208</v>
      </c>
    </row>
    <row r="254" ht="20.1" customHeight="1" spans="1:2">
      <c r="A254" s="522" t="s">
        <v>405</v>
      </c>
      <c r="B254" s="601">
        <v>21410</v>
      </c>
    </row>
    <row r="255" ht="20.1" customHeight="1" spans="1:2">
      <c r="A255" s="522" t="s">
        <v>406</v>
      </c>
      <c r="B255" s="601">
        <v>49040</v>
      </c>
    </row>
    <row r="256" ht="20.1" customHeight="1" spans="1:2">
      <c r="A256" s="522" t="s">
        <v>407</v>
      </c>
      <c r="B256" s="601">
        <v>23</v>
      </c>
    </row>
    <row r="257" ht="20.1" customHeight="1" spans="1:2">
      <c r="A257" s="522" t="s">
        <v>408</v>
      </c>
      <c r="B257" s="601">
        <v>9183</v>
      </c>
    </row>
    <row r="258" ht="20.1" customHeight="1" spans="1:2">
      <c r="A258" s="521" t="s">
        <v>409</v>
      </c>
      <c r="B258" s="601">
        <v>5674</v>
      </c>
    </row>
    <row r="259" ht="20.1" customHeight="1" spans="1:2">
      <c r="A259" s="522" t="s">
        <v>410</v>
      </c>
      <c r="B259" s="601">
        <v>3575</v>
      </c>
    </row>
    <row r="260" ht="20.1" customHeight="1" spans="1:2">
      <c r="A260" s="522" t="s">
        <v>411</v>
      </c>
      <c r="B260" s="601">
        <v>1858</v>
      </c>
    </row>
    <row r="261" ht="20.1" customHeight="1" spans="1:2">
      <c r="A261" s="522" t="s">
        <v>412</v>
      </c>
      <c r="B261" s="601">
        <v>241</v>
      </c>
    </row>
    <row r="262" ht="20.1" customHeight="1" spans="1:2">
      <c r="A262" s="521" t="s">
        <v>413</v>
      </c>
      <c r="B262" s="601">
        <v>3817</v>
      </c>
    </row>
    <row r="263" ht="20.1" customHeight="1" spans="1:2">
      <c r="A263" s="522" t="s">
        <v>414</v>
      </c>
      <c r="B263" s="601">
        <v>218</v>
      </c>
    </row>
    <row r="264" ht="20.1" customHeight="1" spans="1:2">
      <c r="A264" s="522" t="s">
        <v>415</v>
      </c>
      <c r="B264" s="601">
        <v>806</v>
      </c>
    </row>
    <row r="265" ht="20.1" customHeight="1" spans="1:2">
      <c r="A265" s="522" t="s">
        <v>416</v>
      </c>
      <c r="B265" s="601">
        <v>1018</v>
      </c>
    </row>
    <row r="266" ht="20.1" customHeight="1" spans="1:2">
      <c r="A266" s="522" t="s">
        <v>417</v>
      </c>
      <c r="B266" s="601">
        <v>5</v>
      </c>
    </row>
    <row r="267" ht="20.1" customHeight="1" spans="1:2">
      <c r="A267" s="522" t="s">
        <v>418</v>
      </c>
      <c r="B267" s="601">
        <v>783</v>
      </c>
    </row>
    <row r="268" ht="20.1" customHeight="1" spans="1:2">
      <c r="A268" s="522" t="s">
        <v>419</v>
      </c>
      <c r="B268" s="601">
        <v>116</v>
      </c>
    </row>
    <row r="269" ht="20.1" customHeight="1" spans="1:2">
      <c r="A269" s="522" t="s">
        <v>420</v>
      </c>
      <c r="B269" s="601">
        <v>871</v>
      </c>
    </row>
    <row r="270" ht="20.1" customHeight="1" spans="1:2">
      <c r="A270" s="521" t="s">
        <v>421</v>
      </c>
      <c r="B270" s="601">
        <v>6558</v>
      </c>
    </row>
    <row r="271" ht="20.1" customHeight="1" spans="1:2">
      <c r="A271" s="522" t="s">
        <v>422</v>
      </c>
      <c r="B271" s="601">
        <v>1558</v>
      </c>
    </row>
    <row r="272" ht="20.1" customHeight="1" spans="1:2">
      <c r="A272" s="522" t="s">
        <v>423</v>
      </c>
      <c r="B272" s="601">
        <v>3545</v>
      </c>
    </row>
    <row r="273" ht="20.1" customHeight="1" spans="1:2">
      <c r="A273" s="522" t="s">
        <v>424</v>
      </c>
      <c r="B273" s="601">
        <v>216</v>
      </c>
    </row>
    <row r="274" ht="20.1" customHeight="1" spans="1:2">
      <c r="A274" s="522" t="s">
        <v>425</v>
      </c>
      <c r="B274" s="601">
        <v>11</v>
      </c>
    </row>
    <row r="275" ht="20.1" customHeight="1" spans="1:2">
      <c r="A275" s="522" t="s">
        <v>426</v>
      </c>
      <c r="B275" s="601">
        <v>1180</v>
      </c>
    </row>
    <row r="276" ht="20.1" customHeight="1" spans="1:2">
      <c r="A276" s="522" t="s">
        <v>427</v>
      </c>
      <c r="B276" s="601">
        <v>48</v>
      </c>
    </row>
    <row r="277" ht="20.1" customHeight="1" spans="1:2">
      <c r="A277" s="521" t="s">
        <v>428</v>
      </c>
      <c r="B277" s="601">
        <v>2385</v>
      </c>
    </row>
    <row r="278" ht="20.1" customHeight="1" spans="1:2">
      <c r="A278" s="522" t="s">
        <v>429</v>
      </c>
      <c r="B278" s="601">
        <v>89</v>
      </c>
    </row>
    <row r="279" ht="20.1" customHeight="1" spans="1:2">
      <c r="A279" s="522" t="s">
        <v>430</v>
      </c>
      <c r="B279" s="601">
        <v>1532</v>
      </c>
    </row>
    <row r="280" ht="20.1" customHeight="1" spans="1:2">
      <c r="A280" s="522" t="s">
        <v>431</v>
      </c>
      <c r="B280" s="601">
        <v>545</v>
      </c>
    </row>
    <row r="281" ht="20.1" customHeight="1" spans="1:2">
      <c r="A281" s="522" t="s">
        <v>432</v>
      </c>
      <c r="B281" s="601">
        <v>104</v>
      </c>
    </row>
    <row r="282" ht="20.1" customHeight="1" spans="1:2">
      <c r="A282" s="522" t="s">
        <v>433</v>
      </c>
      <c r="B282" s="601">
        <v>115</v>
      </c>
    </row>
    <row r="283" ht="20.1" customHeight="1" spans="1:2">
      <c r="A283" s="521" t="s">
        <v>434</v>
      </c>
      <c r="B283" s="601">
        <v>2002</v>
      </c>
    </row>
    <row r="284" ht="20.1" customHeight="1" spans="1:2">
      <c r="A284" s="522" t="s">
        <v>221</v>
      </c>
      <c r="B284" s="601">
        <v>186</v>
      </c>
    </row>
    <row r="285" ht="20.1" customHeight="1" spans="1:2">
      <c r="A285" s="522" t="s">
        <v>435</v>
      </c>
      <c r="B285" s="601">
        <v>426</v>
      </c>
    </row>
    <row r="286" ht="20.1" customHeight="1" spans="1:2">
      <c r="A286" s="522" t="s">
        <v>436</v>
      </c>
      <c r="B286" s="601">
        <v>43</v>
      </c>
    </row>
    <row r="287" ht="20.1" customHeight="1" spans="1:2">
      <c r="A287" s="522" t="s">
        <v>437</v>
      </c>
      <c r="B287" s="601">
        <v>379</v>
      </c>
    </row>
    <row r="288" ht="20.1" customHeight="1" spans="1:2">
      <c r="A288" s="522" t="s">
        <v>438</v>
      </c>
      <c r="B288" s="601">
        <v>968</v>
      </c>
    </row>
    <row r="289" ht="20.1" customHeight="1" spans="1:2">
      <c r="A289" s="521" t="s">
        <v>439</v>
      </c>
      <c r="B289" s="601">
        <v>51</v>
      </c>
    </row>
    <row r="290" ht="20.1" customHeight="1" spans="1:2">
      <c r="A290" s="522" t="s">
        <v>440</v>
      </c>
      <c r="B290" s="601">
        <v>51</v>
      </c>
    </row>
    <row r="291" ht="20.1" customHeight="1" spans="1:2">
      <c r="A291" s="521" t="s">
        <v>441</v>
      </c>
      <c r="B291" s="601">
        <v>1295</v>
      </c>
    </row>
    <row r="292" ht="20.1" customHeight="1" spans="1:2">
      <c r="A292" s="522" t="s">
        <v>442</v>
      </c>
      <c r="B292" s="601">
        <v>1203</v>
      </c>
    </row>
    <row r="293" ht="20.1" customHeight="1" spans="1:2">
      <c r="A293" s="522" t="s">
        <v>443</v>
      </c>
      <c r="B293" s="601">
        <v>92</v>
      </c>
    </row>
    <row r="294" ht="20.1" customHeight="1" spans="1:2">
      <c r="A294" s="521" t="s">
        <v>444</v>
      </c>
      <c r="B294" s="601">
        <v>338</v>
      </c>
    </row>
    <row r="295" ht="20.1" customHeight="1" spans="1:2">
      <c r="A295" s="522" t="s">
        <v>445</v>
      </c>
      <c r="B295" s="601">
        <v>296</v>
      </c>
    </row>
    <row r="296" ht="20.1" customHeight="1" spans="1:2">
      <c r="A296" s="522" t="s">
        <v>446</v>
      </c>
      <c r="B296" s="601">
        <v>42</v>
      </c>
    </row>
    <row r="297" ht="20.1" customHeight="1" spans="1:2">
      <c r="A297" s="521" t="s">
        <v>447</v>
      </c>
      <c r="B297" s="601">
        <v>204</v>
      </c>
    </row>
    <row r="298" ht="20.1" customHeight="1" spans="1:2">
      <c r="A298" s="522" t="s">
        <v>448</v>
      </c>
      <c r="B298" s="601">
        <v>142</v>
      </c>
    </row>
    <row r="299" ht="20.1" customHeight="1" spans="1:2">
      <c r="A299" s="522" t="s">
        <v>449</v>
      </c>
      <c r="B299" s="601">
        <v>62</v>
      </c>
    </row>
    <row r="300" ht="20.1" customHeight="1" spans="1:2">
      <c r="A300" s="521" t="s">
        <v>450</v>
      </c>
      <c r="B300" s="601">
        <v>73</v>
      </c>
    </row>
    <row r="301" ht="20.1" customHeight="1" spans="1:2">
      <c r="A301" s="522" t="s">
        <v>451</v>
      </c>
      <c r="B301" s="601">
        <v>59</v>
      </c>
    </row>
    <row r="302" ht="20.1" customHeight="1" spans="1:2">
      <c r="A302" s="522" t="s">
        <v>452</v>
      </c>
      <c r="B302" s="601">
        <v>14</v>
      </c>
    </row>
    <row r="303" ht="20.1" customHeight="1" spans="1:2">
      <c r="A303" s="521" t="s">
        <v>453</v>
      </c>
      <c r="B303" s="601">
        <v>1461</v>
      </c>
    </row>
    <row r="304" ht="20.1" customHeight="1" spans="1:2">
      <c r="A304" s="522" t="s">
        <v>221</v>
      </c>
      <c r="B304" s="601">
        <v>345</v>
      </c>
    </row>
    <row r="305" ht="20.1" customHeight="1" spans="1:2">
      <c r="A305" s="522" t="s">
        <v>222</v>
      </c>
      <c r="B305" s="601">
        <v>57</v>
      </c>
    </row>
    <row r="306" ht="20.1" customHeight="1" spans="1:2">
      <c r="A306" s="522" t="s">
        <v>454</v>
      </c>
      <c r="B306" s="601">
        <v>335</v>
      </c>
    </row>
    <row r="307" ht="20.1" customHeight="1" spans="1:2">
      <c r="A307" s="522" t="s">
        <v>228</v>
      </c>
      <c r="B307" s="601">
        <v>584</v>
      </c>
    </row>
    <row r="308" ht="20.1" customHeight="1" spans="1:2">
      <c r="A308" s="522" t="s">
        <v>455</v>
      </c>
      <c r="B308" s="601">
        <v>140</v>
      </c>
    </row>
    <row r="309" ht="20.1" customHeight="1" spans="1:2">
      <c r="A309" s="521" t="s">
        <v>456</v>
      </c>
      <c r="B309" s="601">
        <v>485</v>
      </c>
    </row>
    <row r="310" ht="20.1" customHeight="1" spans="1:2">
      <c r="A310" s="522" t="s">
        <v>457</v>
      </c>
      <c r="B310" s="601">
        <v>485</v>
      </c>
    </row>
    <row r="311" ht="20.1" customHeight="1" spans="1:2">
      <c r="A311" s="521" t="s">
        <v>458</v>
      </c>
      <c r="B311" s="601">
        <v>93679</v>
      </c>
    </row>
    <row r="312" ht="20.1" customHeight="1" spans="1:2">
      <c r="A312" s="521" t="s">
        <v>459</v>
      </c>
      <c r="B312" s="601">
        <v>2228</v>
      </c>
    </row>
    <row r="313" ht="20.1" customHeight="1" spans="1:2">
      <c r="A313" s="522" t="s">
        <v>221</v>
      </c>
      <c r="B313" s="601">
        <v>794</v>
      </c>
    </row>
    <row r="314" ht="20.1" customHeight="1" spans="1:2">
      <c r="A314" s="522" t="s">
        <v>222</v>
      </c>
      <c r="B314" s="601">
        <v>995</v>
      </c>
    </row>
    <row r="315" ht="20.1" customHeight="1" spans="1:2">
      <c r="A315" s="522" t="s">
        <v>460</v>
      </c>
      <c r="B315" s="601">
        <v>439</v>
      </c>
    </row>
    <row r="316" ht="20.1" customHeight="1" spans="1:2">
      <c r="A316" s="521" t="s">
        <v>461</v>
      </c>
      <c r="B316" s="601">
        <v>19198</v>
      </c>
    </row>
    <row r="317" ht="20.1" customHeight="1" spans="1:2">
      <c r="A317" s="522" t="s">
        <v>462</v>
      </c>
      <c r="B317" s="601">
        <v>13868</v>
      </c>
    </row>
    <row r="318" ht="20.1" customHeight="1" spans="1:2">
      <c r="A318" s="522" t="s">
        <v>463</v>
      </c>
      <c r="B318" s="601">
        <v>5330</v>
      </c>
    </row>
    <row r="319" ht="20.1" customHeight="1" spans="1:2">
      <c r="A319" s="521" t="s">
        <v>464</v>
      </c>
      <c r="B319" s="601">
        <v>12440</v>
      </c>
    </row>
    <row r="320" ht="20.1" customHeight="1" spans="1:2">
      <c r="A320" s="522" t="s">
        <v>465</v>
      </c>
      <c r="B320" s="601">
        <v>5002</v>
      </c>
    </row>
    <row r="321" ht="20.1" customHeight="1" spans="1:2">
      <c r="A321" s="522" t="s">
        <v>466</v>
      </c>
      <c r="B321" s="601">
        <v>4060</v>
      </c>
    </row>
    <row r="322" ht="20.1" customHeight="1" spans="1:2">
      <c r="A322" s="522" t="s">
        <v>467</v>
      </c>
      <c r="B322" s="601">
        <v>3378</v>
      </c>
    </row>
    <row r="323" ht="20.1" customHeight="1" spans="1:2">
      <c r="A323" s="521" t="s">
        <v>468</v>
      </c>
      <c r="B323" s="601">
        <v>26860</v>
      </c>
    </row>
    <row r="324" ht="20.1" customHeight="1" spans="1:2">
      <c r="A324" s="522" t="s">
        <v>469</v>
      </c>
      <c r="B324" s="601">
        <v>1598</v>
      </c>
    </row>
    <row r="325" ht="20.1" customHeight="1" spans="1:2">
      <c r="A325" s="522" t="s">
        <v>470</v>
      </c>
      <c r="B325" s="601">
        <v>1008</v>
      </c>
    </row>
    <row r="326" ht="20.1" customHeight="1" spans="1:2">
      <c r="A326" s="522" t="s">
        <v>471</v>
      </c>
      <c r="B326" s="601">
        <v>1307</v>
      </c>
    </row>
    <row r="327" ht="20.1" customHeight="1" spans="1:2">
      <c r="A327" s="522" t="s">
        <v>472</v>
      </c>
      <c r="B327" s="601">
        <v>9914</v>
      </c>
    </row>
    <row r="328" ht="20.1" customHeight="1" spans="1:2">
      <c r="A328" s="522" t="s">
        <v>473</v>
      </c>
      <c r="B328" s="601">
        <v>2174</v>
      </c>
    </row>
    <row r="329" ht="20.1" customHeight="1" spans="1:2">
      <c r="A329" s="522" t="s">
        <v>474</v>
      </c>
      <c r="B329" s="601">
        <v>9482</v>
      </c>
    </row>
    <row r="330" ht="20.1" customHeight="1" spans="1:2">
      <c r="A330" s="522" t="s">
        <v>475</v>
      </c>
      <c r="B330" s="601">
        <v>1377</v>
      </c>
    </row>
    <row r="331" ht="20.1" customHeight="1" spans="1:2">
      <c r="A331" s="521" t="s">
        <v>476</v>
      </c>
      <c r="B331" s="601">
        <v>108</v>
      </c>
    </row>
    <row r="332" ht="20.1" customHeight="1" spans="1:2">
      <c r="A332" s="522" t="s">
        <v>477</v>
      </c>
      <c r="B332" s="601">
        <v>108</v>
      </c>
    </row>
    <row r="333" ht="20.1" customHeight="1" spans="1:2">
      <c r="A333" s="521" t="s">
        <v>478</v>
      </c>
      <c r="B333" s="601">
        <v>2809</v>
      </c>
    </row>
    <row r="334" ht="20.1" customHeight="1" spans="1:2">
      <c r="A334" s="522" t="s">
        <v>479</v>
      </c>
      <c r="B334" s="601">
        <v>92</v>
      </c>
    </row>
    <row r="335" ht="20.1" customHeight="1" spans="1:2">
      <c r="A335" s="522" t="s">
        <v>480</v>
      </c>
      <c r="B335" s="601">
        <v>2689</v>
      </c>
    </row>
    <row r="336" ht="20.1" customHeight="1" spans="1:2">
      <c r="A336" s="522" t="s">
        <v>481</v>
      </c>
      <c r="B336" s="601">
        <v>28</v>
      </c>
    </row>
    <row r="337" ht="20.1" customHeight="1" spans="1:2">
      <c r="A337" s="521" t="s">
        <v>482</v>
      </c>
      <c r="B337" s="601">
        <v>18100</v>
      </c>
    </row>
    <row r="338" ht="20.1" customHeight="1" spans="1:2">
      <c r="A338" s="522" t="s">
        <v>483</v>
      </c>
      <c r="B338" s="601">
        <v>5134</v>
      </c>
    </row>
    <row r="339" ht="20.1" customHeight="1" spans="1:2">
      <c r="A339" s="522" t="s">
        <v>484</v>
      </c>
      <c r="B339" s="601">
        <v>12546</v>
      </c>
    </row>
    <row r="340" ht="20.1" customHeight="1" spans="1:2">
      <c r="A340" s="522" t="s">
        <v>485</v>
      </c>
      <c r="B340" s="601">
        <v>420</v>
      </c>
    </row>
    <row r="341" ht="20.1" customHeight="1" spans="1:2">
      <c r="A341" s="521" t="s">
        <v>486</v>
      </c>
      <c r="B341" s="601">
        <v>6188</v>
      </c>
    </row>
    <row r="342" ht="20.1" customHeight="1" spans="1:2">
      <c r="A342" s="522" t="s">
        <v>487</v>
      </c>
      <c r="B342" s="601">
        <v>6188</v>
      </c>
    </row>
    <row r="343" ht="20.1" customHeight="1" spans="1:2">
      <c r="A343" s="521" t="s">
        <v>488</v>
      </c>
      <c r="B343" s="601">
        <v>3234</v>
      </c>
    </row>
    <row r="344" ht="20.1" customHeight="1" spans="1:2">
      <c r="A344" s="522" t="s">
        <v>489</v>
      </c>
      <c r="B344" s="601">
        <v>3176</v>
      </c>
    </row>
    <row r="345" ht="20.1" customHeight="1" spans="1:2">
      <c r="A345" s="522" t="s">
        <v>490</v>
      </c>
      <c r="B345" s="601">
        <v>58</v>
      </c>
    </row>
    <row r="346" ht="20.1" customHeight="1" spans="1:2">
      <c r="A346" s="521" t="s">
        <v>491</v>
      </c>
      <c r="B346" s="601">
        <v>287</v>
      </c>
    </row>
    <row r="347" ht="20.1" customHeight="1" spans="1:2">
      <c r="A347" s="522" t="s">
        <v>492</v>
      </c>
      <c r="B347" s="601">
        <v>287</v>
      </c>
    </row>
    <row r="348" ht="20.1" customHeight="1" spans="1:2">
      <c r="A348" s="521" t="s">
        <v>493</v>
      </c>
      <c r="B348" s="601">
        <v>1188</v>
      </c>
    </row>
    <row r="349" ht="20.1" customHeight="1" spans="1:2">
      <c r="A349" s="522" t="s">
        <v>221</v>
      </c>
      <c r="B349" s="601">
        <v>553</v>
      </c>
    </row>
    <row r="350" ht="20.1" customHeight="1" spans="1:2">
      <c r="A350" s="522" t="s">
        <v>222</v>
      </c>
      <c r="B350" s="601">
        <v>334</v>
      </c>
    </row>
    <row r="351" ht="20.1" customHeight="1" spans="1:2">
      <c r="A351" s="522" t="s">
        <v>248</v>
      </c>
      <c r="B351" s="601">
        <v>38</v>
      </c>
    </row>
    <row r="352" ht="20.1" customHeight="1" spans="1:2">
      <c r="A352" s="522" t="s">
        <v>494</v>
      </c>
      <c r="B352" s="601">
        <v>67</v>
      </c>
    </row>
    <row r="353" ht="20.1" customHeight="1" spans="1:2">
      <c r="A353" s="522" t="s">
        <v>495</v>
      </c>
      <c r="B353" s="601">
        <v>168</v>
      </c>
    </row>
    <row r="354" ht="20.1" customHeight="1" spans="1:2">
      <c r="A354" s="522" t="s">
        <v>228</v>
      </c>
      <c r="B354" s="601">
        <v>28</v>
      </c>
    </row>
    <row r="355" ht="20.1" customHeight="1" spans="1:2">
      <c r="A355" s="521" t="s">
        <v>496</v>
      </c>
      <c r="B355" s="601">
        <v>72</v>
      </c>
    </row>
    <row r="356" ht="20.1" customHeight="1" spans="1:2">
      <c r="A356" s="522" t="s">
        <v>497</v>
      </c>
      <c r="B356" s="601">
        <v>72</v>
      </c>
    </row>
    <row r="357" ht="20.1" customHeight="1" spans="1:2">
      <c r="A357" s="521" t="s">
        <v>498</v>
      </c>
      <c r="B357" s="601">
        <v>967</v>
      </c>
    </row>
    <row r="358" ht="20.1" customHeight="1" spans="1:2">
      <c r="A358" s="522" t="s">
        <v>499</v>
      </c>
      <c r="B358" s="601">
        <v>967</v>
      </c>
    </row>
    <row r="359" ht="20.1" customHeight="1" spans="1:2">
      <c r="A359" s="521" t="s">
        <v>500</v>
      </c>
      <c r="B359" s="601">
        <v>29361</v>
      </c>
    </row>
    <row r="360" ht="20.1" customHeight="1" spans="1:2">
      <c r="A360" s="521" t="s">
        <v>501</v>
      </c>
      <c r="B360" s="601">
        <v>1358</v>
      </c>
    </row>
    <row r="361" ht="20.1" customHeight="1" spans="1:2">
      <c r="A361" s="522" t="s">
        <v>221</v>
      </c>
      <c r="B361" s="601">
        <v>417</v>
      </c>
    </row>
    <row r="362" ht="20.1" customHeight="1" spans="1:2">
      <c r="A362" s="522" t="s">
        <v>222</v>
      </c>
      <c r="B362" s="601">
        <v>515</v>
      </c>
    </row>
    <row r="363" ht="20.1" customHeight="1" spans="1:2">
      <c r="A363" s="522" t="s">
        <v>502</v>
      </c>
      <c r="B363" s="601">
        <v>321</v>
      </c>
    </row>
    <row r="364" ht="20.1" customHeight="1" spans="1:2">
      <c r="A364" s="522" t="s">
        <v>503</v>
      </c>
      <c r="B364" s="601">
        <v>105</v>
      </c>
    </row>
    <row r="365" ht="20.1" customHeight="1" spans="1:2">
      <c r="A365" s="521" t="s">
        <v>504</v>
      </c>
      <c r="B365" s="601">
        <v>17700</v>
      </c>
    </row>
    <row r="366" ht="20.1" customHeight="1" spans="1:2">
      <c r="A366" s="522" t="s">
        <v>505</v>
      </c>
      <c r="B366" s="601">
        <v>1140</v>
      </c>
    </row>
    <row r="367" ht="20.1" customHeight="1" spans="1:2">
      <c r="A367" s="522" t="s">
        <v>506</v>
      </c>
      <c r="B367" s="601">
        <v>3936</v>
      </c>
    </row>
    <row r="368" ht="20.1" customHeight="1" spans="1:2">
      <c r="A368" s="522" t="s">
        <v>507</v>
      </c>
      <c r="B368" s="601">
        <v>7651</v>
      </c>
    </row>
    <row r="369" ht="20.1" customHeight="1" spans="1:2">
      <c r="A369" s="522" t="s">
        <v>508</v>
      </c>
      <c r="B369" s="601">
        <v>40</v>
      </c>
    </row>
    <row r="370" ht="20.1" customHeight="1" spans="1:2">
      <c r="A370" s="522" t="s">
        <v>509</v>
      </c>
      <c r="B370" s="601">
        <v>4933</v>
      </c>
    </row>
    <row r="371" ht="20.1" customHeight="1" spans="1:2">
      <c r="A371" s="521" t="s">
        <v>510</v>
      </c>
      <c r="B371" s="601">
        <v>170</v>
      </c>
    </row>
    <row r="372" ht="20.1" customHeight="1" spans="1:2">
      <c r="A372" s="522" t="s">
        <v>511</v>
      </c>
      <c r="B372" s="601">
        <v>170</v>
      </c>
    </row>
    <row r="373" ht="20.1" customHeight="1" spans="1:2">
      <c r="A373" s="521" t="s">
        <v>512</v>
      </c>
      <c r="B373" s="601">
        <v>159</v>
      </c>
    </row>
    <row r="374" ht="20.1" customHeight="1" spans="1:2">
      <c r="A374" s="522" t="s">
        <v>513</v>
      </c>
      <c r="B374" s="601">
        <v>147</v>
      </c>
    </row>
    <row r="375" ht="20.1" customHeight="1" spans="1:2">
      <c r="A375" s="522" t="s">
        <v>514</v>
      </c>
      <c r="B375" s="601">
        <v>12</v>
      </c>
    </row>
    <row r="376" ht="20.1" customHeight="1" spans="1:2">
      <c r="A376" s="521" t="s">
        <v>515</v>
      </c>
      <c r="B376" s="601">
        <v>1038</v>
      </c>
    </row>
    <row r="377" ht="20.1" customHeight="1" spans="1:2">
      <c r="A377" s="522" t="s">
        <v>516</v>
      </c>
      <c r="B377" s="601">
        <v>1001</v>
      </c>
    </row>
    <row r="378" ht="20.1" customHeight="1" spans="1:2">
      <c r="A378" s="522" t="s">
        <v>517</v>
      </c>
      <c r="B378" s="601">
        <v>37</v>
      </c>
    </row>
    <row r="379" ht="20.1" customHeight="1" spans="1:2">
      <c r="A379" s="521" t="s">
        <v>518</v>
      </c>
      <c r="B379" s="601">
        <v>3</v>
      </c>
    </row>
    <row r="380" ht="20.1" customHeight="1" spans="1:2">
      <c r="A380" s="522" t="s">
        <v>519</v>
      </c>
      <c r="B380" s="601">
        <v>3</v>
      </c>
    </row>
    <row r="381" ht="20.1" customHeight="1" spans="1:2">
      <c r="A381" s="521" t="s">
        <v>520</v>
      </c>
      <c r="B381" s="601">
        <v>1775</v>
      </c>
    </row>
    <row r="382" ht="20.1" customHeight="1" spans="1:2">
      <c r="A382" s="522" t="s">
        <v>521</v>
      </c>
      <c r="B382" s="601">
        <v>843</v>
      </c>
    </row>
    <row r="383" ht="20.1" customHeight="1" spans="1:2">
      <c r="A383" s="522" t="s">
        <v>522</v>
      </c>
      <c r="B383" s="601">
        <v>919</v>
      </c>
    </row>
    <row r="384" ht="20.1" customHeight="1" spans="1:2">
      <c r="A384" s="522" t="s">
        <v>523</v>
      </c>
      <c r="B384" s="601">
        <v>13</v>
      </c>
    </row>
    <row r="385" ht="20.1" customHeight="1" spans="1:2">
      <c r="A385" s="521" t="s">
        <v>524</v>
      </c>
      <c r="B385" s="601">
        <v>7158</v>
      </c>
    </row>
    <row r="386" ht="20.1" customHeight="1" spans="1:2">
      <c r="A386" s="522" t="s">
        <v>525</v>
      </c>
      <c r="B386" s="601">
        <v>7158</v>
      </c>
    </row>
    <row r="387" ht="20.1" customHeight="1" spans="1:2">
      <c r="A387" s="521" t="s">
        <v>526</v>
      </c>
      <c r="B387" s="601">
        <v>99716</v>
      </c>
    </row>
    <row r="388" ht="20.1" customHeight="1" spans="1:2">
      <c r="A388" s="521" t="s">
        <v>527</v>
      </c>
      <c r="B388" s="601">
        <v>21694</v>
      </c>
    </row>
    <row r="389" ht="20.1" customHeight="1" spans="1:2">
      <c r="A389" s="522" t="s">
        <v>221</v>
      </c>
      <c r="B389" s="601">
        <v>2244</v>
      </c>
    </row>
    <row r="390" ht="20.1" customHeight="1" spans="1:2">
      <c r="A390" s="522" t="s">
        <v>222</v>
      </c>
      <c r="B390" s="601">
        <v>6814</v>
      </c>
    </row>
    <row r="391" ht="20.1" customHeight="1" spans="1:2">
      <c r="A391" s="522" t="s">
        <v>528</v>
      </c>
      <c r="B391" s="601">
        <v>9863</v>
      </c>
    </row>
    <row r="392" ht="20.1" customHeight="1" spans="1:2">
      <c r="A392" s="522" t="s">
        <v>529</v>
      </c>
      <c r="B392" s="601">
        <v>42</v>
      </c>
    </row>
    <row r="393" ht="20.1" customHeight="1" spans="1:2">
      <c r="A393" s="522" t="s">
        <v>530</v>
      </c>
      <c r="B393" s="601">
        <v>2731</v>
      </c>
    </row>
    <row r="394" ht="20.1" customHeight="1" spans="1:2">
      <c r="A394" s="521" t="s">
        <v>531</v>
      </c>
      <c r="B394" s="601">
        <v>11911</v>
      </c>
    </row>
    <row r="395" ht="20.1" customHeight="1" spans="1:2">
      <c r="A395" s="522" t="s">
        <v>532</v>
      </c>
      <c r="B395" s="601">
        <v>103</v>
      </c>
    </row>
    <row r="396" ht="20.1" customHeight="1" spans="1:2">
      <c r="A396" s="522" t="s">
        <v>533</v>
      </c>
      <c r="B396" s="601">
        <v>11808</v>
      </c>
    </row>
    <row r="397" ht="20.1" customHeight="1" spans="1:2">
      <c r="A397" s="521" t="s">
        <v>534</v>
      </c>
      <c r="B397" s="601">
        <v>40527</v>
      </c>
    </row>
    <row r="398" ht="20.1" customHeight="1" spans="1:2">
      <c r="A398" s="522" t="s">
        <v>535</v>
      </c>
      <c r="B398" s="601">
        <v>40527</v>
      </c>
    </row>
    <row r="399" ht="20.1" customHeight="1" spans="1:2">
      <c r="A399" s="521" t="s">
        <v>536</v>
      </c>
      <c r="B399" s="601">
        <v>1988</v>
      </c>
    </row>
    <row r="400" ht="20.1" customHeight="1" spans="1:2">
      <c r="A400" s="522" t="s">
        <v>537</v>
      </c>
      <c r="B400" s="601">
        <v>1988</v>
      </c>
    </row>
    <row r="401" ht="20.1" customHeight="1" spans="1:2">
      <c r="A401" s="521" t="s">
        <v>538</v>
      </c>
      <c r="B401" s="601">
        <v>23596</v>
      </c>
    </row>
    <row r="402" ht="20.1" customHeight="1" spans="1:2">
      <c r="A402" s="522" t="s">
        <v>539</v>
      </c>
      <c r="B402" s="601">
        <v>23596</v>
      </c>
    </row>
    <row r="403" ht="20.1" customHeight="1" spans="1:2">
      <c r="A403" s="521" t="s">
        <v>540</v>
      </c>
      <c r="B403" s="601">
        <v>52134</v>
      </c>
    </row>
    <row r="404" ht="20.1" customHeight="1" spans="1:2">
      <c r="A404" s="521" t="s">
        <v>541</v>
      </c>
      <c r="B404" s="601">
        <v>28055</v>
      </c>
    </row>
    <row r="405" ht="20.1" customHeight="1" spans="1:2">
      <c r="A405" s="522" t="s">
        <v>221</v>
      </c>
      <c r="B405" s="601">
        <v>1765</v>
      </c>
    </row>
    <row r="406" ht="20.1" customHeight="1" spans="1:2">
      <c r="A406" s="522" t="s">
        <v>222</v>
      </c>
      <c r="B406" s="601">
        <v>826</v>
      </c>
    </row>
    <row r="407" ht="20.1" customHeight="1" spans="1:2">
      <c r="A407" s="522" t="s">
        <v>228</v>
      </c>
      <c r="B407" s="601">
        <v>3535</v>
      </c>
    </row>
    <row r="408" ht="20.1" customHeight="1" spans="1:2">
      <c r="A408" s="522" t="s">
        <v>542</v>
      </c>
      <c r="B408" s="601">
        <v>415</v>
      </c>
    </row>
    <row r="409" ht="20.1" customHeight="1" spans="1:2">
      <c r="A409" s="522" t="s">
        <v>543</v>
      </c>
      <c r="B409" s="601">
        <v>828</v>
      </c>
    </row>
    <row r="410" ht="20.1" customHeight="1" spans="1:2">
      <c r="A410" s="522" t="s">
        <v>544</v>
      </c>
      <c r="B410" s="601">
        <v>473</v>
      </c>
    </row>
    <row r="411" ht="20.1" customHeight="1" spans="1:2">
      <c r="A411" s="522" t="s">
        <v>545</v>
      </c>
      <c r="B411" s="601">
        <v>46</v>
      </c>
    </row>
    <row r="412" ht="20.1" customHeight="1" spans="1:2">
      <c r="A412" s="522" t="s">
        <v>546</v>
      </c>
      <c r="B412" s="601">
        <v>67</v>
      </c>
    </row>
    <row r="413" ht="20.1" customHeight="1" spans="1:2">
      <c r="A413" s="522" t="s">
        <v>547</v>
      </c>
      <c r="B413" s="601">
        <v>754</v>
      </c>
    </row>
    <row r="414" ht="20.1" customHeight="1" spans="1:2">
      <c r="A414" s="522" t="s">
        <v>548</v>
      </c>
      <c r="B414" s="601">
        <v>11</v>
      </c>
    </row>
    <row r="415" ht="20.1" customHeight="1" spans="1:2">
      <c r="A415" s="522" t="s">
        <v>549</v>
      </c>
      <c r="B415" s="601">
        <v>60</v>
      </c>
    </row>
    <row r="416" ht="20.1" customHeight="1" spans="1:2">
      <c r="A416" s="522" t="s">
        <v>550</v>
      </c>
      <c r="B416" s="601">
        <v>4018</v>
      </c>
    </row>
    <row r="417" ht="20.1" customHeight="1" spans="1:2">
      <c r="A417" s="522" t="s">
        <v>551</v>
      </c>
      <c r="B417" s="601">
        <v>885</v>
      </c>
    </row>
    <row r="418" ht="20.1" customHeight="1" spans="1:2">
      <c r="A418" s="522" t="s">
        <v>552</v>
      </c>
      <c r="B418" s="601">
        <v>101</v>
      </c>
    </row>
    <row r="419" ht="20.1" customHeight="1" spans="1:2">
      <c r="A419" s="522" t="s">
        <v>553</v>
      </c>
      <c r="B419" s="601">
        <v>891</v>
      </c>
    </row>
    <row r="420" ht="20.1" customHeight="1" spans="1:2">
      <c r="A420" s="522" t="s">
        <v>554</v>
      </c>
      <c r="B420" s="601">
        <v>6000</v>
      </c>
    </row>
    <row r="421" ht="20.1" customHeight="1" spans="1:2">
      <c r="A421" s="522" t="s">
        <v>555</v>
      </c>
      <c r="B421" s="601">
        <v>28</v>
      </c>
    </row>
    <row r="422" ht="20.1" customHeight="1" spans="1:2">
      <c r="A422" s="522" t="s">
        <v>556</v>
      </c>
      <c r="B422" s="601">
        <v>6150</v>
      </c>
    </row>
    <row r="423" ht="20.1" customHeight="1" spans="1:2">
      <c r="A423" s="522" t="s">
        <v>557</v>
      </c>
      <c r="B423" s="601">
        <v>1202</v>
      </c>
    </row>
    <row r="424" ht="20.1" customHeight="1" spans="1:2">
      <c r="A424" s="521" t="s">
        <v>558</v>
      </c>
      <c r="B424" s="601">
        <v>7792</v>
      </c>
    </row>
    <row r="425" ht="20.1" customHeight="1" spans="1:2">
      <c r="A425" s="522" t="s">
        <v>221</v>
      </c>
      <c r="B425" s="601">
        <v>503</v>
      </c>
    </row>
    <row r="426" ht="20.1" customHeight="1" spans="1:2">
      <c r="A426" s="522" t="s">
        <v>222</v>
      </c>
      <c r="B426" s="601">
        <v>76</v>
      </c>
    </row>
    <row r="427" ht="20.1" customHeight="1" spans="1:2">
      <c r="A427" s="522" t="s">
        <v>559</v>
      </c>
      <c r="B427" s="601">
        <v>2211</v>
      </c>
    </row>
    <row r="428" ht="20.1" customHeight="1" spans="1:2">
      <c r="A428" s="522" t="s">
        <v>560</v>
      </c>
      <c r="B428" s="601">
        <v>1436</v>
      </c>
    </row>
    <row r="429" ht="20.1" customHeight="1" spans="1:2">
      <c r="A429" s="522" t="s">
        <v>561</v>
      </c>
      <c r="B429" s="601">
        <v>3</v>
      </c>
    </row>
    <row r="430" ht="20.1" customHeight="1" spans="1:2">
      <c r="A430" s="522" t="s">
        <v>562</v>
      </c>
      <c r="B430" s="601">
        <v>1241</v>
      </c>
    </row>
    <row r="431" ht="20.1" customHeight="1" spans="1:2">
      <c r="A431" s="522" t="s">
        <v>563</v>
      </c>
      <c r="B431" s="601">
        <v>902</v>
      </c>
    </row>
    <row r="432" ht="20.1" customHeight="1" spans="1:2">
      <c r="A432" s="522" t="s">
        <v>564</v>
      </c>
      <c r="B432" s="601">
        <v>365</v>
      </c>
    </row>
    <row r="433" ht="20.1" customHeight="1" spans="1:2">
      <c r="A433" s="522" t="s">
        <v>565</v>
      </c>
      <c r="B433" s="601">
        <v>1036</v>
      </c>
    </row>
    <row r="434" ht="20.1" customHeight="1" spans="1:2">
      <c r="A434" s="522" t="s">
        <v>566</v>
      </c>
      <c r="B434" s="601">
        <v>19</v>
      </c>
    </row>
    <row r="435" ht="20.1" customHeight="1" spans="1:2">
      <c r="A435" s="521" t="s">
        <v>567</v>
      </c>
      <c r="B435" s="601">
        <v>14594</v>
      </c>
    </row>
    <row r="436" ht="20.1" customHeight="1" spans="1:2">
      <c r="A436" s="522" t="s">
        <v>221</v>
      </c>
      <c r="B436" s="601">
        <v>1158</v>
      </c>
    </row>
    <row r="437" ht="20.1" customHeight="1" spans="1:2">
      <c r="A437" s="522" t="s">
        <v>222</v>
      </c>
      <c r="B437" s="601">
        <v>57</v>
      </c>
    </row>
    <row r="438" ht="20.1" customHeight="1" spans="1:2">
      <c r="A438" s="522" t="s">
        <v>568</v>
      </c>
      <c r="B438" s="601">
        <v>1608</v>
      </c>
    </row>
    <row r="439" ht="20.1" customHeight="1" spans="1:2">
      <c r="A439" s="522" t="s">
        <v>569</v>
      </c>
      <c r="B439" s="601">
        <v>5514</v>
      </c>
    </row>
    <row r="440" ht="20.1" customHeight="1" spans="1:2">
      <c r="A440" s="522" t="s">
        <v>570</v>
      </c>
      <c r="B440" s="601">
        <v>2885</v>
      </c>
    </row>
    <row r="441" ht="20.1" customHeight="1" spans="1:2">
      <c r="A441" s="522" t="s">
        <v>571</v>
      </c>
      <c r="B441" s="601">
        <v>203</v>
      </c>
    </row>
    <row r="442" ht="20.1" customHeight="1" spans="1:2">
      <c r="A442" s="522" t="s">
        <v>572</v>
      </c>
      <c r="B442" s="601">
        <v>43</v>
      </c>
    </row>
    <row r="443" ht="20.1" customHeight="1" spans="1:2">
      <c r="A443" s="522" t="s">
        <v>573</v>
      </c>
      <c r="B443" s="601">
        <v>244</v>
      </c>
    </row>
    <row r="444" ht="20.1" customHeight="1" spans="1:2">
      <c r="A444" s="522" t="s">
        <v>574</v>
      </c>
      <c r="B444" s="601">
        <v>1258</v>
      </c>
    </row>
    <row r="445" ht="20.1" customHeight="1" spans="1:2">
      <c r="A445" s="522" t="s">
        <v>575</v>
      </c>
      <c r="B445" s="601">
        <v>150</v>
      </c>
    </row>
    <row r="446" ht="20.1" customHeight="1" spans="1:2">
      <c r="A446" s="522" t="s">
        <v>576</v>
      </c>
      <c r="B446" s="601">
        <v>432</v>
      </c>
    </row>
    <row r="447" ht="20.1" customHeight="1" spans="1:2">
      <c r="A447" s="522" t="s">
        <v>577</v>
      </c>
      <c r="B447" s="601">
        <v>200</v>
      </c>
    </row>
    <row r="448" ht="20.1" customHeight="1" spans="1:2">
      <c r="A448" s="522" t="s">
        <v>578</v>
      </c>
      <c r="B448" s="601">
        <v>8</v>
      </c>
    </row>
    <row r="449" ht="20.1" customHeight="1" spans="1:2">
      <c r="A449" s="522" t="s">
        <v>579</v>
      </c>
      <c r="B449" s="601"/>
    </row>
    <row r="450" ht="20.1" customHeight="1" spans="1:2">
      <c r="A450" s="522" t="s">
        <v>580</v>
      </c>
      <c r="B450" s="601">
        <v>25</v>
      </c>
    </row>
    <row r="451" ht="20.1" customHeight="1" spans="1:2">
      <c r="A451" s="522" t="s">
        <v>581</v>
      </c>
      <c r="B451" s="601">
        <v>60</v>
      </c>
    </row>
    <row r="452" ht="20.1" customHeight="1" spans="1:2">
      <c r="A452" s="522" t="s">
        <v>582</v>
      </c>
      <c r="B452" s="601">
        <v>47</v>
      </c>
    </row>
    <row r="453" ht="20.1" customHeight="1" spans="1:2">
      <c r="A453" s="522" t="s">
        <v>583</v>
      </c>
      <c r="B453" s="601">
        <v>703</v>
      </c>
    </row>
    <row r="454" ht="20.1" customHeight="1" spans="1:2">
      <c r="A454" s="521" t="s">
        <v>584</v>
      </c>
      <c r="B454" s="601">
        <v>610</v>
      </c>
    </row>
    <row r="455" ht="20.1" customHeight="1" spans="1:2">
      <c r="A455" s="522" t="s">
        <v>585</v>
      </c>
      <c r="B455" s="601">
        <v>134</v>
      </c>
    </row>
    <row r="456" ht="20.1" customHeight="1" spans="1:2">
      <c r="A456" s="522" t="s">
        <v>586</v>
      </c>
      <c r="B456" s="601">
        <v>17</v>
      </c>
    </row>
    <row r="457" ht="20.1" customHeight="1" spans="1:2">
      <c r="A457" s="522" t="s">
        <v>587</v>
      </c>
      <c r="B457" s="601">
        <v>28</v>
      </c>
    </row>
    <row r="458" ht="20.1" customHeight="1" spans="1:2">
      <c r="A458" s="522" t="s">
        <v>588</v>
      </c>
      <c r="B458" s="601">
        <v>152</v>
      </c>
    </row>
    <row r="459" ht="20.1" customHeight="1" spans="1:2">
      <c r="A459" s="522" t="s">
        <v>589</v>
      </c>
      <c r="B459" s="601">
        <v>279</v>
      </c>
    </row>
    <row r="460" ht="20.1" customHeight="1" spans="1:2">
      <c r="A460" s="521" t="s">
        <v>590</v>
      </c>
      <c r="B460" s="601">
        <v>540</v>
      </c>
    </row>
    <row r="461" ht="20.1" customHeight="1" spans="1:2">
      <c r="A461" s="522" t="s">
        <v>591</v>
      </c>
      <c r="B461" s="601">
        <v>115</v>
      </c>
    </row>
    <row r="462" ht="20.1" customHeight="1" spans="1:2">
      <c r="A462" s="522" t="s">
        <v>592</v>
      </c>
      <c r="B462" s="601">
        <v>425</v>
      </c>
    </row>
    <row r="463" ht="20.1" customHeight="1" spans="1:2">
      <c r="A463" s="521" t="s">
        <v>593</v>
      </c>
      <c r="B463" s="601">
        <v>542</v>
      </c>
    </row>
    <row r="464" ht="20.1" customHeight="1" spans="1:2">
      <c r="A464" s="522" t="s">
        <v>594</v>
      </c>
      <c r="B464" s="601">
        <v>96</v>
      </c>
    </row>
    <row r="465" ht="20.1" customHeight="1" spans="1:2">
      <c r="A465" s="522" t="s">
        <v>595</v>
      </c>
      <c r="B465" s="601">
        <v>446</v>
      </c>
    </row>
    <row r="466" ht="20.1" customHeight="1" spans="1:2">
      <c r="A466" s="521" t="s">
        <v>596</v>
      </c>
      <c r="B466" s="601">
        <v>1</v>
      </c>
    </row>
    <row r="467" ht="20.1" customHeight="1" spans="1:2">
      <c r="A467" s="522" t="s">
        <v>597</v>
      </c>
      <c r="B467" s="601">
        <v>1</v>
      </c>
    </row>
    <row r="468" ht="20.1" customHeight="1" spans="1:2">
      <c r="A468" s="521" t="s">
        <v>598</v>
      </c>
      <c r="B468" s="601">
        <v>12500</v>
      </c>
    </row>
    <row r="469" ht="20.1" customHeight="1" spans="1:2">
      <c r="A469" s="521" t="s">
        <v>599</v>
      </c>
      <c r="B469" s="601">
        <v>10907</v>
      </c>
    </row>
    <row r="470" ht="20.1" customHeight="1" spans="1:2">
      <c r="A470" s="522" t="s">
        <v>221</v>
      </c>
      <c r="B470" s="601">
        <v>760</v>
      </c>
    </row>
    <row r="471" ht="20.1" customHeight="1" spans="1:2">
      <c r="A471" s="522" t="s">
        <v>222</v>
      </c>
      <c r="B471" s="601">
        <v>112</v>
      </c>
    </row>
    <row r="472" ht="20.1" customHeight="1" spans="1:2">
      <c r="A472" s="522" t="s">
        <v>600</v>
      </c>
      <c r="B472" s="601">
        <v>43</v>
      </c>
    </row>
    <row r="473" ht="20.1" customHeight="1" spans="1:2">
      <c r="A473" s="522" t="s">
        <v>601</v>
      </c>
      <c r="B473" s="601">
        <v>3125</v>
      </c>
    </row>
    <row r="474" ht="20.1" customHeight="1" spans="1:2">
      <c r="A474" s="522" t="s">
        <v>602</v>
      </c>
      <c r="B474" s="601">
        <v>47</v>
      </c>
    </row>
    <row r="475" ht="20.1" customHeight="1" spans="1:2">
      <c r="A475" s="522" t="s">
        <v>603</v>
      </c>
      <c r="B475" s="601">
        <v>5767</v>
      </c>
    </row>
    <row r="476" ht="20.1" customHeight="1" spans="1:2">
      <c r="A476" s="522" t="s">
        <v>604</v>
      </c>
      <c r="B476" s="601">
        <v>17</v>
      </c>
    </row>
    <row r="477" ht="20.1" customHeight="1" spans="1:2">
      <c r="A477" s="522" t="s">
        <v>605</v>
      </c>
      <c r="B477" s="601">
        <v>8</v>
      </c>
    </row>
    <row r="478" ht="20.1" customHeight="1" spans="1:2">
      <c r="A478" s="522" t="s">
        <v>606</v>
      </c>
      <c r="B478" s="601">
        <v>140</v>
      </c>
    </row>
    <row r="479" ht="20.1" customHeight="1" spans="1:2">
      <c r="A479" s="522" t="s">
        <v>607</v>
      </c>
      <c r="B479" s="601">
        <v>431</v>
      </c>
    </row>
    <row r="480" ht="20.1" customHeight="1" spans="1:2">
      <c r="A480" s="522" t="s">
        <v>608</v>
      </c>
      <c r="B480" s="601">
        <v>457</v>
      </c>
    </row>
    <row r="481" ht="20.1" customHeight="1" spans="1:2">
      <c r="A481" s="521" t="s">
        <v>609</v>
      </c>
      <c r="B481" s="601">
        <v>895</v>
      </c>
    </row>
    <row r="482" ht="20.1" customHeight="1" spans="1:2">
      <c r="A482" s="522" t="s">
        <v>610</v>
      </c>
      <c r="B482" s="601">
        <v>895</v>
      </c>
    </row>
    <row r="483" ht="20.1" customHeight="1" spans="1:2">
      <c r="A483" s="521" t="s">
        <v>611</v>
      </c>
      <c r="B483" s="601">
        <v>42</v>
      </c>
    </row>
    <row r="484" ht="20.1" customHeight="1" spans="1:2">
      <c r="A484" s="522" t="s">
        <v>612</v>
      </c>
      <c r="B484" s="601">
        <v>42</v>
      </c>
    </row>
    <row r="485" ht="20.1" customHeight="1" spans="1:2">
      <c r="A485" s="521" t="s">
        <v>613</v>
      </c>
      <c r="B485" s="601">
        <v>625</v>
      </c>
    </row>
    <row r="486" ht="20.1" customHeight="1" spans="1:2">
      <c r="A486" s="522" t="s">
        <v>614</v>
      </c>
      <c r="B486" s="601">
        <v>164</v>
      </c>
    </row>
    <row r="487" ht="20.1" customHeight="1" spans="1:2">
      <c r="A487" s="522" t="s">
        <v>615</v>
      </c>
      <c r="B487" s="601">
        <v>461</v>
      </c>
    </row>
    <row r="488" ht="20.1" customHeight="1" spans="1:2">
      <c r="A488" s="521" t="s">
        <v>616</v>
      </c>
      <c r="B488" s="601">
        <v>31</v>
      </c>
    </row>
    <row r="489" ht="20.1" customHeight="1" spans="1:2">
      <c r="A489" s="522" t="s">
        <v>617</v>
      </c>
      <c r="B489" s="601">
        <v>31</v>
      </c>
    </row>
    <row r="490" ht="20.1" customHeight="1" spans="1:2">
      <c r="A490" s="521" t="s">
        <v>618</v>
      </c>
      <c r="B490" s="601">
        <v>16974</v>
      </c>
    </row>
    <row r="491" ht="20.1" customHeight="1" spans="1:2">
      <c r="A491" s="521" t="s">
        <v>619</v>
      </c>
      <c r="B491" s="601">
        <v>5382</v>
      </c>
    </row>
    <row r="492" ht="20.1" customHeight="1" spans="1:2">
      <c r="A492" s="522" t="s">
        <v>620</v>
      </c>
      <c r="B492" s="601">
        <v>5382</v>
      </c>
    </row>
    <row r="493" ht="20.1" customHeight="1" spans="1:2">
      <c r="A493" s="521" t="s">
        <v>621</v>
      </c>
      <c r="B493" s="601">
        <v>9479</v>
      </c>
    </row>
    <row r="494" ht="20.1" customHeight="1" spans="1:2">
      <c r="A494" s="522" t="s">
        <v>221</v>
      </c>
      <c r="B494" s="601">
        <v>717</v>
      </c>
    </row>
    <row r="495" ht="20.1" customHeight="1" spans="1:2">
      <c r="A495" s="522" t="s">
        <v>222</v>
      </c>
      <c r="B495" s="601">
        <v>1230</v>
      </c>
    </row>
    <row r="496" ht="20.1" customHeight="1" spans="1:2">
      <c r="A496" s="522" t="s">
        <v>622</v>
      </c>
      <c r="B496" s="601">
        <v>1</v>
      </c>
    </row>
    <row r="497" ht="20.1" customHeight="1" spans="1:2">
      <c r="A497" s="522" t="s">
        <v>623</v>
      </c>
      <c r="B497" s="601">
        <v>7035</v>
      </c>
    </row>
    <row r="498" ht="20.1" customHeight="1" spans="1:2">
      <c r="A498" s="522" t="s">
        <v>228</v>
      </c>
      <c r="B498" s="601">
        <v>328</v>
      </c>
    </row>
    <row r="499" ht="20.1" customHeight="1" spans="1:2">
      <c r="A499" s="522" t="s">
        <v>624</v>
      </c>
      <c r="B499" s="601">
        <v>168</v>
      </c>
    </row>
    <row r="500" ht="20.1" customHeight="1" spans="1:2">
      <c r="A500" s="521" t="s">
        <v>625</v>
      </c>
      <c r="B500" s="601">
        <v>909</v>
      </c>
    </row>
    <row r="501" ht="20.1" customHeight="1" spans="1:2">
      <c r="A501" s="522" t="s">
        <v>221</v>
      </c>
      <c r="B501" s="601">
        <v>423</v>
      </c>
    </row>
    <row r="502" ht="20.1" customHeight="1" spans="1:2">
      <c r="A502" s="522" t="s">
        <v>222</v>
      </c>
      <c r="B502" s="601">
        <v>362</v>
      </c>
    </row>
    <row r="503" ht="20.1" customHeight="1" spans="1:2">
      <c r="A503" s="522" t="s">
        <v>626</v>
      </c>
      <c r="B503" s="601">
        <v>124</v>
      </c>
    </row>
    <row r="504" ht="20.1" customHeight="1" spans="1:2">
      <c r="A504" s="521" t="s">
        <v>627</v>
      </c>
      <c r="B504" s="601">
        <v>1204</v>
      </c>
    </row>
    <row r="505" ht="20.1" customHeight="1" spans="1:2">
      <c r="A505" s="522" t="s">
        <v>628</v>
      </c>
      <c r="B505" s="601">
        <v>1204</v>
      </c>
    </row>
    <row r="506" ht="20.1" customHeight="1" spans="1:2">
      <c r="A506" s="521" t="s">
        <v>629</v>
      </c>
      <c r="B506" s="601">
        <v>7771</v>
      </c>
    </row>
    <row r="507" ht="20.1" customHeight="1" spans="1:2">
      <c r="A507" s="521" t="s">
        <v>630</v>
      </c>
      <c r="B507" s="601">
        <v>3974</v>
      </c>
    </row>
    <row r="508" ht="20.1" customHeight="1" spans="1:2">
      <c r="A508" s="522" t="s">
        <v>221</v>
      </c>
      <c r="B508" s="601">
        <v>252</v>
      </c>
    </row>
    <row r="509" ht="20.1" customHeight="1" spans="1:2">
      <c r="A509" s="522" t="s">
        <v>222</v>
      </c>
      <c r="B509" s="601">
        <v>61</v>
      </c>
    </row>
    <row r="510" ht="20.1" customHeight="1" spans="1:2">
      <c r="A510" s="522" t="s">
        <v>631</v>
      </c>
      <c r="B510" s="601">
        <v>3661</v>
      </c>
    </row>
    <row r="511" ht="20.1" customHeight="1" spans="1:2">
      <c r="A511" s="521" t="s">
        <v>632</v>
      </c>
      <c r="B511" s="601">
        <v>3679</v>
      </c>
    </row>
    <row r="512" ht="20.1" customHeight="1" spans="1:2">
      <c r="A512" s="522" t="s">
        <v>633</v>
      </c>
      <c r="B512" s="601">
        <v>3679</v>
      </c>
    </row>
    <row r="513" ht="20.1" customHeight="1" spans="1:2">
      <c r="A513" s="521" t="s">
        <v>634</v>
      </c>
      <c r="B513" s="601">
        <v>118</v>
      </c>
    </row>
    <row r="514" ht="20.1" customHeight="1" spans="1:2">
      <c r="A514" s="522" t="s">
        <v>635</v>
      </c>
      <c r="B514" s="601">
        <v>113</v>
      </c>
    </row>
    <row r="515" ht="20.1" customHeight="1" spans="1:2">
      <c r="A515" s="522" t="s">
        <v>636</v>
      </c>
      <c r="B515" s="601">
        <v>5</v>
      </c>
    </row>
    <row r="516" ht="20.1" customHeight="1" spans="1:2">
      <c r="A516" s="521" t="s">
        <v>637</v>
      </c>
      <c r="B516" s="601">
        <v>7340</v>
      </c>
    </row>
    <row r="517" ht="20.1" customHeight="1" spans="1:2">
      <c r="A517" s="521" t="s">
        <v>638</v>
      </c>
      <c r="B517" s="601">
        <v>639</v>
      </c>
    </row>
    <row r="518" ht="20.1" customHeight="1" spans="1:2">
      <c r="A518" s="522" t="s">
        <v>221</v>
      </c>
      <c r="B518" s="601">
        <v>196</v>
      </c>
    </row>
    <row r="519" ht="20.1" customHeight="1" spans="1:2">
      <c r="A519" s="522" t="s">
        <v>222</v>
      </c>
      <c r="B519" s="601">
        <v>434</v>
      </c>
    </row>
    <row r="520" ht="20.1" customHeight="1" spans="1:2">
      <c r="A520" s="522" t="s">
        <v>228</v>
      </c>
      <c r="B520" s="601">
        <v>9</v>
      </c>
    </row>
    <row r="521" ht="20.1" customHeight="1" spans="1:2">
      <c r="A521" s="521" t="s">
        <v>639</v>
      </c>
      <c r="B521" s="601">
        <v>6701</v>
      </c>
    </row>
    <row r="522" ht="20.1" customHeight="1" spans="1:2">
      <c r="A522" s="522" t="s">
        <v>640</v>
      </c>
      <c r="B522" s="601">
        <v>6701</v>
      </c>
    </row>
    <row r="523" ht="20.1" customHeight="1" spans="1:2">
      <c r="A523" s="521" t="s">
        <v>641</v>
      </c>
      <c r="B523" s="601">
        <v>4076</v>
      </c>
    </row>
    <row r="524" ht="20.1" customHeight="1" spans="1:2">
      <c r="A524" s="521" t="s">
        <v>642</v>
      </c>
      <c r="B524" s="601">
        <v>3494</v>
      </c>
    </row>
    <row r="525" ht="20.1" customHeight="1" spans="1:2">
      <c r="A525" s="522" t="s">
        <v>643</v>
      </c>
      <c r="B525" s="601">
        <v>435</v>
      </c>
    </row>
    <row r="526" ht="20.1" customHeight="1" spans="1:2">
      <c r="A526" s="522" t="s">
        <v>644</v>
      </c>
      <c r="B526" s="601">
        <v>339</v>
      </c>
    </row>
    <row r="527" ht="20.1" customHeight="1" spans="1:2">
      <c r="A527" s="522" t="s">
        <v>645</v>
      </c>
      <c r="B527" s="601">
        <v>2720</v>
      </c>
    </row>
    <row r="528" ht="20.1" customHeight="1" spans="1:2">
      <c r="A528" s="521" t="s">
        <v>646</v>
      </c>
      <c r="B528" s="601">
        <v>363</v>
      </c>
    </row>
    <row r="529" ht="20.1" customHeight="1" spans="1:2">
      <c r="A529" s="522" t="s">
        <v>647</v>
      </c>
      <c r="B529" s="601">
        <v>65</v>
      </c>
    </row>
    <row r="530" ht="20.1" customHeight="1" spans="1:2">
      <c r="A530" s="522" t="s">
        <v>648</v>
      </c>
      <c r="B530" s="601">
        <v>5</v>
      </c>
    </row>
    <row r="531" ht="20.1" customHeight="1" spans="1:2">
      <c r="A531" s="522" t="s">
        <v>649</v>
      </c>
      <c r="B531" s="601">
        <v>238</v>
      </c>
    </row>
    <row r="532" ht="20.1" customHeight="1" spans="1:2">
      <c r="A532" s="522" t="s">
        <v>650</v>
      </c>
      <c r="B532" s="601">
        <v>55</v>
      </c>
    </row>
    <row r="533" ht="20.1" customHeight="1" spans="1:2">
      <c r="A533" s="521" t="s">
        <v>651</v>
      </c>
      <c r="B533" s="601">
        <v>219</v>
      </c>
    </row>
    <row r="534" ht="20.1" customHeight="1" spans="1:2">
      <c r="A534" s="522" t="s">
        <v>652</v>
      </c>
      <c r="B534" s="601">
        <v>219</v>
      </c>
    </row>
    <row r="535" ht="20.1" customHeight="1" spans="1:2">
      <c r="A535" s="521" t="s">
        <v>653</v>
      </c>
      <c r="B535" s="601">
        <v>50822</v>
      </c>
    </row>
    <row r="536" ht="20.1" customHeight="1" spans="1:2">
      <c r="A536" s="521" t="s">
        <v>654</v>
      </c>
      <c r="B536" s="601">
        <v>28822</v>
      </c>
    </row>
    <row r="537" ht="20.1" customHeight="1" spans="1:2">
      <c r="A537" s="522" t="s">
        <v>655</v>
      </c>
      <c r="B537" s="601">
        <v>319</v>
      </c>
    </row>
    <row r="538" ht="20.1" customHeight="1" spans="1:2">
      <c r="A538" s="522" t="s">
        <v>656</v>
      </c>
      <c r="B538" s="601">
        <v>22</v>
      </c>
    </row>
    <row r="539" ht="20.1" customHeight="1" spans="1:2">
      <c r="A539" s="522" t="s">
        <v>657</v>
      </c>
      <c r="B539" s="601">
        <v>57</v>
      </c>
    </row>
    <row r="540" ht="20.1" customHeight="1" spans="1:2">
      <c r="A540" s="522" t="s">
        <v>658</v>
      </c>
      <c r="B540" s="601">
        <v>3348</v>
      </c>
    </row>
    <row r="541" ht="20.1" customHeight="1" spans="1:2">
      <c r="A541" s="522" t="s">
        <v>659</v>
      </c>
      <c r="B541" s="601">
        <v>9941</v>
      </c>
    </row>
    <row r="542" ht="20.1" customHeight="1" spans="1:2">
      <c r="A542" s="522" t="s">
        <v>660</v>
      </c>
      <c r="B542" s="601">
        <v>15135</v>
      </c>
    </row>
    <row r="543" ht="20.1" customHeight="1" spans="1:2">
      <c r="A543" s="521" t="s">
        <v>661</v>
      </c>
      <c r="B543" s="601">
        <v>22000</v>
      </c>
    </row>
    <row r="544" ht="20.1" customHeight="1" spans="1:2">
      <c r="A544" s="522" t="s">
        <v>662</v>
      </c>
      <c r="B544" s="601">
        <v>17605</v>
      </c>
    </row>
    <row r="545" ht="20.1" customHeight="1" spans="1:2">
      <c r="A545" s="522" t="s">
        <v>663</v>
      </c>
      <c r="B545" s="601">
        <v>4395</v>
      </c>
    </row>
    <row r="546" ht="20.1" customHeight="1" spans="1:2">
      <c r="A546" s="521" t="s">
        <v>664</v>
      </c>
      <c r="B546" s="601">
        <v>2003</v>
      </c>
    </row>
    <row r="547" ht="20.1" customHeight="1" spans="1:2">
      <c r="A547" s="521" t="s">
        <v>665</v>
      </c>
      <c r="B547" s="601">
        <v>1678</v>
      </c>
    </row>
    <row r="548" ht="20.1" customHeight="1" spans="1:2">
      <c r="A548" s="522" t="s">
        <v>666</v>
      </c>
      <c r="B548" s="601">
        <v>1657</v>
      </c>
    </row>
    <row r="549" ht="20.1" customHeight="1" spans="1:2">
      <c r="A549" s="522" t="s">
        <v>667</v>
      </c>
      <c r="B549" s="601">
        <v>21</v>
      </c>
    </row>
    <row r="550" ht="20.1" customHeight="1" spans="1:2">
      <c r="A550" s="521" t="s">
        <v>668</v>
      </c>
      <c r="B550" s="601">
        <v>325</v>
      </c>
    </row>
    <row r="551" ht="20.1" customHeight="1" spans="1:2">
      <c r="A551" s="522" t="s">
        <v>669</v>
      </c>
      <c r="B551" s="601">
        <v>2</v>
      </c>
    </row>
    <row r="552" ht="20.1" customHeight="1" spans="1:2">
      <c r="A552" s="522" t="s">
        <v>670</v>
      </c>
      <c r="B552" s="601">
        <v>323</v>
      </c>
    </row>
    <row r="553" ht="20.1" customHeight="1" spans="1:2">
      <c r="A553" s="521" t="s">
        <v>671</v>
      </c>
      <c r="B553" s="601">
        <v>11449</v>
      </c>
    </row>
    <row r="554" ht="20.1" customHeight="1" spans="1:2">
      <c r="A554" s="521" t="s">
        <v>672</v>
      </c>
      <c r="B554" s="601">
        <v>3914</v>
      </c>
    </row>
    <row r="555" ht="20.1" customHeight="1" spans="1:2">
      <c r="A555" s="522" t="s">
        <v>221</v>
      </c>
      <c r="B555" s="601">
        <v>880</v>
      </c>
    </row>
    <row r="556" ht="20.1" customHeight="1" spans="1:2">
      <c r="A556" s="522" t="s">
        <v>222</v>
      </c>
      <c r="B556" s="601">
        <v>40</v>
      </c>
    </row>
    <row r="557" ht="20.1" customHeight="1" spans="1:2">
      <c r="A557" s="522" t="s">
        <v>673</v>
      </c>
      <c r="B557" s="601">
        <v>141</v>
      </c>
    </row>
    <row r="558" ht="20.1" customHeight="1" spans="1:2">
      <c r="A558" s="522" t="s">
        <v>674</v>
      </c>
      <c r="B558" s="601">
        <v>388</v>
      </c>
    </row>
    <row r="559" ht="20.1" customHeight="1" spans="1:2">
      <c r="A559" s="522" t="s">
        <v>675</v>
      </c>
      <c r="B559" s="601">
        <v>1398</v>
      </c>
    </row>
    <row r="560" ht="20.1" customHeight="1" spans="1:2">
      <c r="A560" s="522" t="s">
        <v>228</v>
      </c>
      <c r="B560" s="601">
        <v>720</v>
      </c>
    </row>
    <row r="561" ht="20.1" customHeight="1" spans="1:2">
      <c r="A561" s="522" t="s">
        <v>676</v>
      </c>
      <c r="B561" s="601">
        <v>347</v>
      </c>
    </row>
    <row r="562" ht="20.1" customHeight="1" spans="1:2">
      <c r="A562" s="521" t="s">
        <v>677</v>
      </c>
      <c r="B562" s="601">
        <v>5626</v>
      </c>
    </row>
    <row r="563" ht="20.1" customHeight="1" spans="1:2">
      <c r="A563" s="522" t="s">
        <v>678</v>
      </c>
      <c r="B563" s="601">
        <v>5350</v>
      </c>
    </row>
    <row r="564" ht="20.1" customHeight="1" spans="1:2">
      <c r="A564" s="522" t="s">
        <v>679</v>
      </c>
      <c r="B564" s="601">
        <v>276</v>
      </c>
    </row>
    <row r="565" ht="20.1" customHeight="1" spans="1:2">
      <c r="A565" s="521" t="s">
        <v>680</v>
      </c>
      <c r="B565" s="601">
        <v>50</v>
      </c>
    </row>
    <row r="566" ht="20.1" customHeight="1" spans="1:2">
      <c r="A566" s="522" t="s">
        <v>681</v>
      </c>
      <c r="B566" s="601">
        <v>50</v>
      </c>
    </row>
    <row r="567" ht="20.1" customHeight="1" spans="1:2">
      <c r="A567" s="521" t="s">
        <v>682</v>
      </c>
      <c r="B567" s="601">
        <v>955</v>
      </c>
    </row>
    <row r="568" ht="20.1" customHeight="1" spans="1:2">
      <c r="A568" s="522" t="s">
        <v>683</v>
      </c>
      <c r="B568" s="601">
        <v>955</v>
      </c>
    </row>
    <row r="569" ht="20.1" customHeight="1" spans="1:2">
      <c r="A569" s="521" t="s">
        <v>684</v>
      </c>
      <c r="B569" s="601">
        <v>892</v>
      </c>
    </row>
    <row r="570" ht="20.1" customHeight="1" spans="1:2">
      <c r="A570" s="522" t="s">
        <v>685</v>
      </c>
      <c r="B570" s="601">
        <v>486</v>
      </c>
    </row>
    <row r="571" ht="20.1" customHeight="1" spans="1:2">
      <c r="A571" s="522" t="s">
        <v>686</v>
      </c>
      <c r="B571" s="601">
        <v>6</v>
      </c>
    </row>
    <row r="572" ht="20.1" customHeight="1" spans="1:2">
      <c r="A572" s="522" t="s">
        <v>687</v>
      </c>
      <c r="B572" s="601">
        <v>400</v>
      </c>
    </row>
    <row r="573" ht="20.1" customHeight="1" spans="1:2">
      <c r="A573" s="521" t="s">
        <v>688</v>
      </c>
      <c r="B573" s="601">
        <v>12</v>
      </c>
    </row>
    <row r="574" ht="20.1" customHeight="1" spans="1:2">
      <c r="A574" s="522" t="s">
        <v>689</v>
      </c>
      <c r="B574" s="601">
        <v>12</v>
      </c>
    </row>
    <row r="575" ht="20.1" customHeight="1" spans="1:2">
      <c r="A575" s="521" t="s">
        <v>690</v>
      </c>
      <c r="B575" s="601">
        <v>35</v>
      </c>
    </row>
    <row r="576" ht="20.1" customHeight="1" spans="1:2">
      <c r="A576" s="521" t="s">
        <v>691</v>
      </c>
      <c r="B576" s="601">
        <v>35</v>
      </c>
    </row>
    <row r="577" ht="20.1" customHeight="1" spans="1:2">
      <c r="A577" s="522" t="s">
        <v>692</v>
      </c>
      <c r="B577" s="601">
        <v>35</v>
      </c>
    </row>
    <row r="578" ht="20.1" customHeight="1" spans="1:2">
      <c r="A578" s="521" t="s">
        <v>693</v>
      </c>
      <c r="B578" s="601">
        <v>23767</v>
      </c>
    </row>
    <row r="579" ht="20.1" customHeight="1" spans="1:2">
      <c r="A579" s="521" t="s">
        <v>694</v>
      </c>
      <c r="B579" s="601">
        <v>23767</v>
      </c>
    </row>
    <row r="580" ht="20.1" customHeight="1" spans="1:2">
      <c r="A580" s="522" t="s">
        <v>695</v>
      </c>
      <c r="B580" s="601">
        <v>23388</v>
      </c>
    </row>
    <row r="581" ht="20.1" customHeight="1" spans="1:2">
      <c r="A581" s="522" t="s">
        <v>696</v>
      </c>
      <c r="B581" s="601">
        <v>379</v>
      </c>
    </row>
    <row r="582" ht="20.1" customHeight="1" spans="1:2">
      <c r="A582" s="521" t="s">
        <v>697</v>
      </c>
      <c r="B582" s="601">
        <v>6</v>
      </c>
    </row>
    <row r="583" ht="20.1" customHeight="1" spans="1:2">
      <c r="A583" s="602" t="s">
        <v>698</v>
      </c>
      <c r="B583" s="603">
        <v>6</v>
      </c>
    </row>
    <row r="584" customHeight="1" spans="1:2">
      <c r="A584" s="604" t="s">
        <v>699</v>
      </c>
      <c r="B584" s="604"/>
    </row>
  </sheetData>
  <mergeCells count="4">
    <mergeCell ref="A1:B1"/>
    <mergeCell ref="A2:B2"/>
    <mergeCell ref="A3:B3"/>
    <mergeCell ref="A584:B584"/>
  </mergeCells>
  <printOptions horizontalCentered="1"/>
  <pageMargins left="0.236220472440945" right="0.236220472440945" top="0.57" bottom="0.7" header="0.31496062992126" footer="0.39"/>
  <pageSetup paperSize="9" firstPageNumber="4" orientation="portrait" blackAndWhite="1" useFirstPageNumber="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FF00"/>
  </sheetPr>
  <dimension ref="A1:H101"/>
  <sheetViews>
    <sheetView showZeros="0" workbookViewId="0">
      <selection activeCell="A17" sqref="A17"/>
    </sheetView>
  </sheetViews>
  <sheetFormatPr defaultColWidth="9" defaultRowHeight="14.25" outlineLevelCol="7"/>
  <cols>
    <col min="1" max="1" width="44" style="269" customWidth="1"/>
    <col min="2" max="2" width="13.125" style="269" customWidth="1"/>
    <col min="3" max="3" width="33.125" style="270" customWidth="1"/>
    <col min="4" max="4" width="13.25" style="270" customWidth="1"/>
    <col min="5" max="5" width="9" style="270" customWidth="1"/>
    <col min="6" max="6" width="25.25" style="270" customWidth="1"/>
    <col min="7" max="16384" width="9" style="270"/>
  </cols>
  <sheetData>
    <row r="1" ht="20.25" customHeight="1" spans="1:4">
      <c r="A1" s="63" t="s">
        <v>700</v>
      </c>
      <c r="B1" s="63"/>
      <c r="C1" s="63"/>
      <c r="D1" s="63"/>
    </row>
    <row r="2" ht="38.25" customHeight="1" spans="1:4">
      <c r="A2" s="145" t="s">
        <v>701</v>
      </c>
      <c r="B2" s="145"/>
      <c r="C2" s="145"/>
      <c r="D2" s="145"/>
    </row>
    <row r="3" ht="20.25" customHeight="1" spans="1:4">
      <c r="A3" s="582"/>
      <c r="B3" s="582"/>
      <c r="D3" s="271" t="s">
        <v>78</v>
      </c>
    </row>
    <row r="4" ht="20.1" customHeight="1" spans="1:4">
      <c r="A4" s="583" t="s">
        <v>702</v>
      </c>
      <c r="B4" s="584" t="s">
        <v>80</v>
      </c>
      <c r="C4" s="584" t="s">
        <v>217</v>
      </c>
      <c r="D4" s="585" t="s">
        <v>80</v>
      </c>
    </row>
    <row r="5" ht="20.1" customHeight="1" spans="1:4">
      <c r="A5" s="283" t="s">
        <v>703</v>
      </c>
      <c r="B5" s="586">
        <f>SUM(B6,B11,B28)</f>
        <v>379840</v>
      </c>
      <c r="C5" s="587" t="s">
        <v>704</v>
      </c>
      <c r="D5" s="588">
        <f>D6+D29</f>
        <v>118126</v>
      </c>
    </row>
    <row r="6" ht="20.1" customHeight="1" spans="1:4">
      <c r="A6" s="283" t="s">
        <v>705</v>
      </c>
      <c r="B6" s="586">
        <f>SUM(B7:B10)</f>
        <v>78545</v>
      </c>
      <c r="C6" s="587" t="s">
        <v>706</v>
      </c>
      <c r="D6" s="588">
        <f>SUM(D7:D11)</f>
        <v>67621</v>
      </c>
    </row>
    <row r="7" ht="20.1" customHeight="1" spans="1:8">
      <c r="A7" s="279" t="s">
        <v>707</v>
      </c>
      <c r="B7" s="586">
        <v>10867</v>
      </c>
      <c r="C7" s="589" t="s">
        <v>708</v>
      </c>
      <c r="D7" s="588">
        <v>51089</v>
      </c>
      <c r="H7" s="590"/>
    </row>
    <row r="8" ht="20.1" customHeight="1" spans="1:8">
      <c r="A8" s="279" t="s">
        <v>709</v>
      </c>
      <c r="B8" s="586">
        <v>4842</v>
      </c>
      <c r="C8" s="587" t="s">
        <v>710</v>
      </c>
      <c r="D8" s="588">
        <v>2865</v>
      </c>
      <c r="H8" s="590"/>
    </row>
    <row r="9" ht="20.1" customHeight="1" spans="1:8">
      <c r="A9" s="279" t="s">
        <v>711</v>
      </c>
      <c r="B9" s="586">
        <v>57152</v>
      </c>
      <c r="C9" s="587" t="s">
        <v>712</v>
      </c>
      <c r="D9" s="588">
        <v>8019</v>
      </c>
      <c r="H9" s="590"/>
    </row>
    <row r="10" ht="20.1" customHeight="1" spans="1:8">
      <c r="A10" s="279" t="s">
        <v>713</v>
      </c>
      <c r="B10" s="586">
        <v>5684</v>
      </c>
      <c r="C10" s="587" t="s">
        <v>714</v>
      </c>
      <c r="D10" s="588">
        <v>3948</v>
      </c>
      <c r="H10" s="590"/>
    </row>
    <row r="11" ht="20.1" customHeight="1" spans="1:8">
      <c r="A11" s="283" t="s">
        <v>715</v>
      </c>
      <c r="B11" s="586">
        <f>SUM(B12,B13,B14,B15,B16,B17,B18,B27)</f>
        <v>227877</v>
      </c>
      <c r="C11" s="587" t="s">
        <v>716</v>
      </c>
      <c r="D11" s="588">
        <v>1700</v>
      </c>
      <c r="H11" s="590"/>
    </row>
    <row r="12" ht="20.1" customHeight="1" spans="1:8">
      <c r="A12" s="279" t="s">
        <v>717</v>
      </c>
      <c r="B12" s="586">
        <v>3421</v>
      </c>
      <c r="C12" s="285"/>
      <c r="D12" s="588"/>
      <c r="H12" s="590"/>
    </row>
    <row r="13" ht="20.1" customHeight="1" spans="1:8">
      <c r="A13" s="279" t="s">
        <v>718</v>
      </c>
      <c r="B13" s="586">
        <v>23196</v>
      </c>
      <c r="C13" s="285"/>
      <c r="D13" s="287"/>
      <c r="H13" s="590"/>
    </row>
    <row r="14" ht="20.1" customHeight="1" spans="1:8">
      <c r="A14" s="279" t="s">
        <v>719</v>
      </c>
      <c r="B14" s="586">
        <v>6271</v>
      </c>
      <c r="C14" s="285"/>
      <c r="D14" s="287"/>
      <c r="H14" s="590"/>
    </row>
    <row r="15" ht="20.1" customHeight="1" spans="1:8">
      <c r="A15" s="279" t="s">
        <v>720</v>
      </c>
      <c r="B15" s="586">
        <v>1742</v>
      </c>
      <c r="C15" s="285"/>
      <c r="D15" s="287"/>
      <c r="H15" s="590"/>
    </row>
    <row r="16" ht="20.1" customHeight="1" spans="1:8">
      <c r="A16" s="279" t="s">
        <v>721</v>
      </c>
      <c r="B16" s="586">
        <v>15123</v>
      </c>
      <c r="C16" s="285"/>
      <c r="D16" s="287"/>
      <c r="H16" s="590"/>
    </row>
    <row r="17" ht="20.1" customHeight="1" spans="1:8">
      <c r="A17" s="279" t="s">
        <v>722</v>
      </c>
      <c r="B17" s="586">
        <v>85059</v>
      </c>
      <c r="C17" s="285"/>
      <c r="D17" s="287"/>
      <c r="H17" s="590"/>
    </row>
    <row r="18" ht="20.1" customHeight="1" spans="1:8">
      <c r="A18" s="279" t="s">
        <v>723</v>
      </c>
      <c r="B18" s="586">
        <f>SUM(B19:B26)</f>
        <v>92684</v>
      </c>
      <c r="C18" s="285"/>
      <c r="D18" s="287"/>
      <c r="H18" s="590"/>
    </row>
    <row r="19" ht="20.1" customHeight="1" spans="1:8">
      <c r="A19" s="282" t="s">
        <v>724</v>
      </c>
      <c r="B19" s="586">
        <v>3990</v>
      </c>
      <c r="C19" s="285"/>
      <c r="D19" s="287"/>
      <c r="H19" s="590"/>
    </row>
    <row r="20" ht="20.1" customHeight="1" spans="1:8">
      <c r="A20" s="282" t="s">
        <v>725</v>
      </c>
      <c r="B20" s="586">
        <v>24632</v>
      </c>
      <c r="C20" s="285"/>
      <c r="D20" s="287"/>
      <c r="H20" s="590"/>
    </row>
    <row r="21" ht="20.1" customHeight="1" spans="1:8">
      <c r="A21" s="282" t="s">
        <v>726</v>
      </c>
      <c r="B21" s="586">
        <v>30208</v>
      </c>
      <c r="C21" s="285"/>
      <c r="D21" s="287"/>
      <c r="H21" s="590"/>
    </row>
    <row r="22" ht="20.1" customHeight="1" spans="1:8">
      <c r="A22" s="282" t="s">
        <v>727</v>
      </c>
      <c r="B22" s="586">
        <v>19813</v>
      </c>
      <c r="C22" s="285"/>
      <c r="D22" s="287"/>
      <c r="H22" s="590"/>
    </row>
    <row r="23" ht="20.1" customHeight="1" spans="1:8">
      <c r="A23" s="282" t="s">
        <v>728</v>
      </c>
      <c r="B23" s="586">
        <v>9956</v>
      </c>
      <c r="C23" s="285"/>
      <c r="D23" s="287"/>
      <c r="H23" s="590"/>
    </row>
    <row r="24" ht="20.1" customHeight="1" spans="1:8">
      <c r="A24" s="282" t="s">
        <v>729</v>
      </c>
      <c r="B24" s="586">
        <v>2828</v>
      </c>
      <c r="C24" s="285"/>
      <c r="D24" s="287"/>
      <c r="H24" s="590"/>
    </row>
    <row r="25" ht="20.1" customHeight="1" spans="1:8">
      <c r="A25" s="282" t="s">
        <v>730</v>
      </c>
      <c r="B25" s="586">
        <v>793</v>
      </c>
      <c r="C25" s="285"/>
      <c r="D25" s="287"/>
      <c r="H25" s="590"/>
    </row>
    <row r="26" ht="20.1" customHeight="1" spans="1:8">
      <c r="A26" s="282" t="s">
        <v>731</v>
      </c>
      <c r="B26" s="586">
        <v>464</v>
      </c>
      <c r="C26" s="285"/>
      <c r="D26" s="287"/>
      <c r="H26" s="590"/>
    </row>
    <row r="27" ht="20.1" customHeight="1" spans="1:8">
      <c r="A27" s="283" t="s">
        <v>732</v>
      </c>
      <c r="B27" s="586">
        <v>381</v>
      </c>
      <c r="C27" s="285"/>
      <c r="D27" s="287"/>
      <c r="H27" s="590"/>
    </row>
    <row r="28" ht="20.1" customHeight="1" spans="1:8">
      <c r="A28" s="283" t="s">
        <v>733</v>
      </c>
      <c r="B28" s="586">
        <f>SUM(B29:B43)</f>
        <v>73418</v>
      </c>
      <c r="C28" s="285"/>
      <c r="D28" s="287"/>
      <c r="H28" s="590"/>
    </row>
    <row r="29" ht="20.1" customHeight="1" spans="1:8">
      <c r="A29" s="283" t="s">
        <v>734</v>
      </c>
      <c r="B29" s="586">
        <v>1169</v>
      </c>
      <c r="C29" s="587" t="s">
        <v>735</v>
      </c>
      <c r="D29" s="588">
        <f>SUM(D30:D43)</f>
        <v>50505</v>
      </c>
      <c r="H29" s="590"/>
    </row>
    <row r="30" ht="20.1" customHeight="1" spans="1:8">
      <c r="A30" s="283" t="s">
        <v>736</v>
      </c>
      <c r="B30" s="586">
        <v>947</v>
      </c>
      <c r="C30" s="587" t="s">
        <v>737</v>
      </c>
      <c r="D30" s="588">
        <v>2454</v>
      </c>
      <c r="H30" s="590"/>
    </row>
    <row r="31" ht="20.1" customHeight="1" spans="1:8">
      <c r="A31" s="283" t="s">
        <v>738</v>
      </c>
      <c r="B31" s="586">
        <v>2631</v>
      </c>
      <c r="C31" s="587" t="s">
        <v>734</v>
      </c>
      <c r="D31" s="588">
        <v>32</v>
      </c>
      <c r="H31" s="590"/>
    </row>
    <row r="32" ht="20.1" customHeight="1" spans="1:8">
      <c r="A32" s="283" t="s">
        <v>739</v>
      </c>
      <c r="B32" s="586">
        <v>1</v>
      </c>
      <c r="C32" s="587" t="s">
        <v>740</v>
      </c>
      <c r="D32" s="588">
        <v>209</v>
      </c>
      <c r="H32" s="590"/>
    </row>
    <row r="33" ht="20.1" customHeight="1" spans="1:8">
      <c r="A33" s="283" t="s">
        <v>741</v>
      </c>
      <c r="B33" s="586">
        <v>115</v>
      </c>
      <c r="C33" s="587" t="s">
        <v>736</v>
      </c>
      <c r="D33" s="588">
        <v>3</v>
      </c>
      <c r="H33" s="590"/>
    </row>
    <row r="34" ht="20.1" customHeight="1" spans="1:8">
      <c r="A34" s="283" t="s">
        <v>742</v>
      </c>
      <c r="B34" s="586">
        <v>723</v>
      </c>
      <c r="C34" s="587" t="s">
        <v>739</v>
      </c>
      <c r="D34" s="588">
        <v>374</v>
      </c>
      <c r="H34" s="590"/>
    </row>
    <row r="35" ht="20.1" customHeight="1" spans="1:8">
      <c r="A35" s="283" t="s">
        <v>743</v>
      </c>
      <c r="B35" s="586">
        <v>2814</v>
      </c>
      <c r="C35" s="587" t="s">
        <v>741</v>
      </c>
      <c r="D35" s="588">
        <v>6862</v>
      </c>
      <c r="H35" s="590"/>
    </row>
    <row r="36" ht="20.1" customHeight="1" spans="1:8">
      <c r="A36" s="283" t="s">
        <v>744</v>
      </c>
      <c r="B36" s="586">
        <v>1691</v>
      </c>
      <c r="C36" s="587" t="s">
        <v>742</v>
      </c>
      <c r="D36" s="588">
        <v>3469</v>
      </c>
      <c r="H36" s="590"/>
    </row>
    <row r="37" ht="20.1" customHeight="1" spans="1:8">
      <c r="A37" s="283" t="s">
        <v>745</v>
      </c>
      <c r="B37" s="586">
        <v>25946</v>
      </c>
      <c r="C37" s="587" t="s">
        <v>743</v>
      </c>
      <c r="D37" s="588">
        <v>4354</v>
      </c>
      <c r="H37" s="590"/>
    </row>
    <row r="38" ht="20.1" customHeight="1" spans="1:8">
      <c r="A38" s="283" t="s">
        <v>746</v>
      </c>
      <c r="B38" s="586">
        <v>5376</v>
      </c>
      <c r="C38" s="587" t="s">
        <v>744</v>
      </c>
      <c r="D38" s="588">
        <v>2373</v>
      </c>
      <c r="H38" s="590"/>
    </row>
    <row r="39" ht="20.1" customHeight="1" spans="1:8">
      <c r="A39" s="283" t="s">
        <v>747</v>
      </c>
      <c r="B39" s="586">
        <v>7773</v>
      </c>
      <c r="C39" s="587" t="s">
        <v>745</v>
      </c>
      <c r="D39" s="588">
        <v>23174</v>
      </c>
      <c r="H39" s="590"/>
    </row>
    <row r="40" ht="20.1" customHeight="1" spans="1:4">
      <c r="A40" s="283" t="s">
        <v>748</v>
      </c>
      <c r="B40" s="586">
        <v>2329</v>
      </c>
      <c r="C40" s="587" t="s">
        <v>746</v>
      </c>
      <c r="D40" s="588">
        <v>2008</v>
      </c>
    </row>
    <row r="41" ht="20.1" customHeight="1" spans="1:4">
      <c r="A41" s="283" t="s">
        <v>749</v>
      </c>
      <c r="B41" s="586">
        <v>1935</v>
      </c>
      <c r="C41" s="587" t="s">
        <v>748</v>
      </c>
      <c r="D41" s="588">
        <v>90</v>
      </c>
    </row>
    <row r="42" ht="20.1" customHeight="1" spans="1:4">
      <c r="A42" s="283" t="s">
        <v>750</v>
      </c>
      <c r="B42" s="586">
        <v>19499</v>
      </c>
      <c r="C42" s="587" t="s">
        <v>750</v>
      </c>
      <c r="D42" s="588">
        <v>255</v>
      </c>
    </row>
    <row r="43" ht="20.1" customHeight="1" spans="1:4">
      <c r="A43" s="290" t="s">
        <v>751</v>
      </c>
      <c r="B43" s="591">
        <v>469</v>
      </c>
      <c r="C43" s="592" t="s">
        <v>751</v>
      </c>
      <c r="D43" s="593">
        <v>4848</v>
      </c>
    </row>
    <row r="44" ht="20.1" customHeight="1" spans="1:4">
      <c r="A44" s="594" t="s">
        <v>752</v>
      </c>
      <c r="B44" s="594"/>
      <c r="C44" s="594"/>
      <c r="D44" s="594"/>
    </row>
    <row r="45" ht="17.25" customHeight="1"/>
    <row r="46" ht="17.25" customHeight="1"/>
    <row r="47" ht="27" customHeight="1"/>
    <row r="48" ht="25.5" customHeight="1"/>
    <row r="49" ht="33.75"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sheetData>
  <mergeCells count="3">
    <mergeCell ref="A1:D1"/>
    <mergeCell ref="A2:D2"/>
    <mergeCell ref="A44:D44"/>
  </mergeCells>
  <printOptions horizontalCentered="1"/>
  <pageMargins left="0.393700787401575" right="0.31496062992126" top="0.393700787401575" bottom="0.551181102362205" header="0.31496062992126" footer="0.31496062992126"/>
  <pageSetup paperSize="9" scale="85" firstPageNumber="22" orientation="portrait" blackAndWhite="1" useFirstPageNumber="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17"/>
  <sheetViews>
    <sheetView workbookViewId="0">
      <selection activeCell="B12" sqref="B12"/>
    </sheetView>
  </sheetViews>
  <sheetFormatPr defaultColWidth="9" defaultRowHeight="13.5" outlineLevelCol="4"/>
  <cols>
    <col min="1" max="1" width="30.5" style="257" customWidth="1"/>
    <col min="2" max="2" width="20.875" style="257" customWidth="1"/>
    <col min="3" max="3" width="24" style="257" customWidth="1"/>
    <col min="4" max="4" width="14.5" style="257" customWidth="1"/>
    <col min="5" max="16384" width="9" style="257"/>
  </cols>
  <sheetData>
    <row r="1" ht="18.75" spans="1:3">
      <c r="A1" s="63" t="s">
        <v>753</v>
      </c>
      <c r="B1" s="63"/>
      <c r="C1" s="63"/>
    </row>
    <row r="2" ht="25.5" customHeight="1" spans="1:3">
      <c r="A2" s="145" t="s">
        <v>754</v>
      </c>
      <c r="B2" s="145"/>
      <c r="C2" s="145"/>
    </row>
    <row r="3" ht="20.25" customHeight="1" spans="1:3">
      <c r="A3" s="211" t="s">
        <v>755</v>
      </c>
      <c r="B3" s="211"/>
      <c r="C3" s="211"/>
    </row>
    <row r="4" ht="14.25" customHeight="1" spans="1:3">
      <c r="A4" s="212"/>
      <c r="B4" s="212"/>
      <c r="C4" s="567" t="s">
        <v>78</v>
      </c>
    </row>
    <row r="5" ht="30.75" customHeight="1" spans="1:3">
      <c r="A5" s="573" t="s">
        <v>756</v>
      </c>
      <c r="B5" s="574" t="s">
        <v>757</v>
      </c>
      <c r="C5" s="575" t="s">
        <v>80</v>
      </c>
    </row>
    <row r="6" ht="30" customHeight="1" spans="1:3">
      <c r="A6" s="576" t="s">
        <v>758</v>
      </c>
      <c r="B6" s="577">
        <f>SUM(B7:B17)</f>
        <v>64002</v>
      </c>
      <c r="C6" s="569">
        <f>SUM(C7:C17)</f>
        <v>67621</v>
      </c>
    </row>
    <row r="7" s="256" customFormat="1" ht="30" customHeight="1" spans="1:3">
      <c r="A7" s="578" t="s">
        <v>759</v>
      </c>
      <c r="B7" s="577">
        <v>2596</v>
      </c>
      <c r="C7" s="569">
        <v>2615</v>
      </c>
    </row>
    <row r="8" s="256" customFormat="1" ht="30" customHeight="1" spans="1:3">
      <c r="A8" s="578" t="s">
        <v>760</v>
      </c>
      <c r="B8" s="577">
        <v>5511</v>
      </c>
      <c r="C8" s="569">
        <v>5668</v>
      </c>
    </row>
    <row r="9" s="256" customFormat="1" ht="30" customHeight="1" spans="1:3">
      <c r="A9" s="579" t="s">
        <v>761</v>
      </c>
      <c r="B9" s="577">
        <v>5438</v>
      </c>
      <c r="C9" s="569">
        <v>5928</v>
      </c>
    </row>
    <row r="10" s="256" customFormat="1" ht="30" customHeight="1" spans="1:3">
      <c r="A10" s="579" t="s">
        <v>762</v>
      </c>
      <c r="B10" s="577">
        <v>5608</v>
      </c>
      <c r="C10" s="569">
        <v>5937</v>
      </c>
    </row>
    <row r="11" ht="30" customHeight="1" spans="1:5">
      <c r="A11" s="579" t="s">
        <v>763</v>
      </c>
      <c r="B11" s="577">
        <v>5787</v>
      </c>
      <c r="C11" s="569">
        <v>6101</v>
      </c>
      <c r="E11" s="256"/>
    </row>
    <row r="12" s="256" customFormat="1" ht="30" customHeight="1" spans="1:3">
      <c r="A12" s="579" t="s">
        <v>764</v>
      </c>
      <c r="B12" s="577">
        <v>6278</v>
      </c>
      <c r="C12" s="569">
        <v>6589</v>
      </c>
    </row>
    <row r="13" ht="30" customHeight="1" spans="1:5">
      <c r="A13" s="579" t="s">
        <v>765</v>
      </c>
      <c r="B13" s="577">
        <v>7286</v>
      </c>
      <c r="C13" s="569">
        <v>7510</v>
      </c>
      <c r="E13" s="256"/>
    </row>
    <row r="14" ht="30" customHeight="1" spans="1:5">
      <c r="A14" s="579" t="s">
        <v>766</v>
      </c>
      <c r="B14" s="577">
        <v>8106</v>
      </c>
      <c r="C14" s="569">
        <v>8604</v>
      </c>
      <c r="E14" s="256"/>
    </row>
    <row r="15" ht="30" customHeight="1" spans="1:5">
      <c r="A15" s="579" t="s">
        <v>767</v>
      </c>
      <c r="B15" s="577">
        <v>6552</v>
      </c>
      <c r="C15" s="569">
        <v>7023</v>
      </c>
      <c r="E15" s="256"/>
    </row>
    <row r="16" ht="30" customHeight="1" spans="1:5">
      <c r="A16" s="579" t="s">
        <v>768</v>
      </c>
      <c r="B16" s="577">
        <v>5500</v>
      </c>
      <c r="C16" s="569">
        <v>6099</v>
      </c>
      <c r="E16" s="256"/>
    </row>
    <row r="17" ht="30" customHeight="1" spans="1:5">
      <c r="A17" s="580" t="s">
        <v>769</v>
      </c>
      <c r="B17" s="581">
        <v>5340</v>
      </c>
      <c r="C17" s="572">
        <v>5547</v>
      </c>
      <c r="E17" s="256"/>
    </row>
  </sheetData>
  <mergeCells count="3">
    <mergeCell ref="A1:C1"/>
    <mergeCell ref="A2:C2"/>
    <mergeCell ref="A3:C3"/>
  </mergeCells>
  <printOptions horizontalCentered="1"/>
  <pageMargins left="0.31496062992126" right="0.31496062992126" top="0.55" bottom="0.196850393700787" header="0.31496062992126" footer="0.31496062992126"/>
  <pageSetup paperSize="9" firstPageNumber="23" fitToHeight="0" orientation="portrait" blackAndWhite="1" useFirstPageNumber="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B50"/>
  <sheetViews>
    <sheetView showZeros="0" workbookViewId="0">
      <selection activeCell="B16" sqref="B16"/>
    </sheetView>
  </sheetViews>
  <sheetFormatPr defaultColWidth="10" defaultRowHeight="13.5" outlineLevelCol="1"/>
  <cols>
    <col min="1" max="1" width="49.625" style="565" customWidth="1"/>
    <col min="2" max="2" width="29.25" style="209" customWidth="1"/>
    <col min="3" max="16384" width="10" style="209"/>
  </cols>
  <sheetData>
    <row r="1" ht="18.75" spans="1:2">
      <c r="A1" s="63" t="s">
        <v>770</v>
      </c>
      <c r="B1" s="63"/>
    </row>
    <row r="2" ht="24" spans="1:2">
      <c r="A2" s="145" t="s">
        <v>771</v>
      </c>
      <c r="B2" s="145"/>
    </row>
    <row r="3" spans="1:2">
      <c r="A3" s="211" t="s">
        <v>772</v>
      </c>
      <c r="B3" s="211"/>
    </row>
    <row r="4" ht="20.25" customHeight="1" spans="1:2">
      <c r="A4" s="566"/>
      <c r="B4" s="567" t="s">
        <v>78</v>
      </c>
    </row>
    <row r="5" ht="20.1" customHeight="1" spans="1:2">
      <c r="A5" s="258" t="s">
        <v>773</v>
      </c>
      <c r="B5" s="259" t="s">
        <v>80</v>
      </c>
    </row>
    <row r="6" ht="20.1" customHeight="1" spans="1:2">
      <c r="A6" s="568" t="s">
        <v>774</v>
      </c>
      <c r="B6" s="569">
        <f>SUM(B7:B50)</f>
        <v>50505</v>
      </c>
    </row>
    <row r="7" ht="20.1" customHeight="1" spans="1:2">
      <c r="A7" s="570" t="s">
        <v>775</v>
      </c>
      <c r="B7" s="569">
        <v>7022</v>
      </c>
    </row>
    <row r="8" ht="20.1" customHeight="1" spans="1:2">
      <c r="A8" s="570" t="s">
        <v>776</v>
      </c>
      <c r="B8" s="569">
        <v>4805</v>
      </c>
    </row>
    <row r="9" ht="20.1" customHeight="1" spans="1:2">
      <c r="A9" s="570" t="s">
        <v>777</v>
      </c>
      <c r="B9" s="569">
        <v>4013</v>
      </c>
    </row>
    <row r="10" ht="20.1" customHeight="1" spans="1:2">
      <c r="A10" s="570" t="s">
        <v>778</v>
      </c>
      <c r="B10" s="569">
        <v>3787</v>
      </c>
    </row>
    <row r="11" ht="20.1" customHeight="1" spans="1:2">
      <c r="A11" s="570" t="s">
        <v>779</v>
      </c>
      <c r="B11" s="569">
        <v>3771</v>
      </c>
    </row>
    <row r="12" ht="20.1" customHeight="1" spans="1:2">
      <c r="A12" s="570" t="s">
        <v>780</v>
      </c>
      <c r="B12" s="569">
        <v>3718</v>
      </c>
    </row>
    <row r="13" ht="20.1" customHeight="1" spans="1:2">
      <c r="A13" s="570" t="s">
        <v>781</v>
      </c>
      <c r="B13" s="569">
        <v>3476</v>
      </c>
    </row>
    <row r="14" ht="20.1" customHeight="1" spans="1:2">
      <c r="A14" s="570" t="s">
        <v>782</v>
      </c>
      <c r="B14" s="569">
        <v>2750</v>
      </c>
    </row>
    <row r="15" ht="20.1" customHeight="1" spans="1:2">
      <c r="A15" s="570" t="s">
        <v>783</v>
      </c>
      <c r="B15" s="569">
        <v>2039</v>
      </c>
    </row>
    <row r="16" ht="20.1" customHeight="1" spans="1:2">
      <c r="A16" s="570" t="s">
        <v>784</v>
      </c>
      <c r="B16" s="569">
        <v>1700</v>
      </c>
    </row>
    <row r="17" ht="20.1" customHeight="1" spans="1:2">
      <c r="A17" s="570" t="s">
        <v>785</v>
      </c>
      <c r="B17" s="569">
        <v>1534</v>
      </c>
    </row>
    <row r="18" ht="20.1" customHeight="1" spans="1:2">
      <c r="A18" s="570" t="s">
        <v>786</v>
      </c>
      <c r="B18" s="569">
        <v>1050</v>
      </c>
    </row>
    <row r="19" ht="20.1" customHeight="1" spans="1:2">
      <c r="A19" s="570" t="s">
        <v>787</v>
      </c>
      <c r="B19" s="569">
        <v>917</v>
      </c>
    </row>
    <row r="20" ht="20.1" customHeight="1" spans="1:2">
      <c r="A20" s="570" t="s">
        <v>788</v>
      </c>
      <c r="B20" s="569">
        <v>771</v>
      </c>
    </row>
    <row r="21" ht="20.1" customHeight="1" spans="1:2">
      <c r="A21" s="570" t="s">
        <v>789</v>
      </c>
      <c r="B21" s="569">
        <v>768</v>
      </c>
    </row>
    <row r="22" ht="20.1" customHeight="1" spans="1:2">
      <c r="A22" s="570" t="s">
        <v>790</v>
      </c>
      <c r="B22" s="569">
        <v>667</v>
      </c>
    </row>
    <row r="23" ht="20.1" customHeight="1" spans="1:2">
      <c r="A23" s="570" t="s">
        <v>791</v>
      </c>
      <c r="B23" s="569">
        <v>662</v>
      </c>
    </row>
    <row r="24" ht="20.1" customHeight="1" spans="1:2">
      <c r="A24" s="570" t="s">
        <v>792</v>
      </c>
      <c r="B24" s="569">
        <v>561</v>
      </c>
    </row>
    <row r="25" ht="20.1" customHeight="1" spans="1:2">
      <c r="A25" s="570" t="s">
        <v>793</v>
      </c>
      <c r="B25" s="569">
        <v>500</v>
      </c>
    </row>
    <row r="26" ht="20.1" customHeight="1" spans="1:2">
      <c r="A26" s="570" t="s">
        <v>794</v>
      </c>
      <c r="B26" s="569">
        <v>460</v>
      </c>
    </row>
    <row r="27" ht="20.1" customHeight="1" spans="1:2">
      <c r="A27" s="570" t="s">
        <v>795</v>
      </c>
      <c r="B27" s="569">
        <v>424</v>
      </c>
    </row>
    <row r="28" ht="20.1" customHeight="1" spans="1:2">
      <c r="A28" s="570" t="s">
        <v>796</v>
      </c>
      <c r="B28" s="569">
        <v>875</v>
      </c>
    </row>
    <row r="29" ht="20.1" customHeight="1" spans="1:2">
      <c r="A29" s="570" t="s">
        <v>797</v>
      </c>
      <c r="B29" s="569">
        <v>381</v>
      </c>
    </row>
    <row r="30" ht="20.1" customHeight="1" spans="1:2">
      <c r="A30" s="570" t="s">
        <v>798</v>
      </c>
      <c r="B30" s="569">
        <v>375</v>
      </c>
    </row>
    <row r="31" ht="20.1" customHeight="1" spans="1:2">
      <c r="A31" s="570" t="s">
        <v>799</v>
      </c>
      <c r="B31" s="569">
        <v>344</v>
      </c>
    </row>
    <row r="32" ht="20.1" customHeight="1" spans="1:2">
      <c r="A32" s="570" t="s">
        <v>800</v>
      </c>
      <c r="B32" s="569">
        <v>332</v>
      </c>
    </row>
    <row r="33" ht="20.1" customHeight="1" spans="1:2">
      <c r="A33" s="570" t="s">
        <v>801</v>
      </c>
      <c r="B33" s="569">
        <v>311</v>
      </c>
    </row>
    <row r="34" ht="20.1" customHeight="1" spans="1:2">
      <c r="A34" s="570" t="s">
        <v>802</v>
      </c>
      <c r="B34" s="569">
        <v>295</v>
      </c>
    </row>
    <row r="35" ht="20.1" customHeight="1" spans="1:2">
      <c r="A35" s="570" t="s">
        <v>803</v>
      </c>
      <c r="B35" s="569">
        <v>261</v>
      </c>
    </row>
    <row r="36" ht="20.1" customHeight="1" spans="1:2">
      <c r="A36" s="570" t="s">
        <v>804</v>
      </c>
      <c r="B36" s="569">
        <v>239</v>
      </c>
    </row>
    <row r="37" ht="20.1" customHeight="1" spans="1:2">
      <c r="A37" s="570" t="s">
        <v>805</v>
      </c>
      <c r="B37" s="569">
        <v>223</v>
      </c>
    </row>
    <row r="38" ht="20.1" customHeight="1" spans="1:2">
      <c r="A38" s="570" t="s">
        <v>806</v>
      </c>
      <c r="B38" s="569">
        <v>200</v>
      </c>
    </row>
    <row r="39" ht="20.1" customHeight="1" spans="1:2">
      <c r="A39" s="570" t="s">
        <v>807</v>
      </c>
      <c r="B39" s="569">
        <v>198</v>
      </c>
    </row>
    <row r="40" ht="20.1" customHeight="1" spans="1:2">
      <c r="A40" s="570" t="s">
        <v>808</v>
      </c>
      <c r="B40" s="569">
        <v>172</v>
      </c>
    </row>
    <row r="41" ht="20.1" customHeight="1" spans="1:2">
      <c r="A41" s="570" t="s">
        <v>809</v>
      </c>
      <c r="B41" s="569">
        <v>170</v>
      </c>
    </row>
    <row r="42" ht="20.1" customHeight="1" spans="1:2">
      <c r="A42" s="570" t="s">
        <v>810</v>
      </c>
      <c r="B42" s="569">
        <v>138</v>
      </c>
    </row>
    <row r="43" ht="20.1" customHeight="1" spans="1:2">
      <c r="A43" s="570" t="s">
        <v>811</v>
      </c>
      <c r="B43" s="569">
        <v>119</v>
      </c>
    </row>
    <row r="44" ht="20.1" customHeight="1" spans="1:2">
      <c r="A44" s="570" t="s">
        <v>812</v>
      </c>
      <c r="B44" s="569">
        <v>104</v>
      </c>
    </row>
    <row r="45" ht="20.1" customHeight="1" spans="1:2">
      <c r="A45" s="570" t="s">
        <v>813</v>
      </c>
      <c r="B45" s="569">
        <v>102</v>
      </c>
    </row>
    <row r="46" ht="20.1" customHeight="1" spans="1:2">
      <c r="A46" s="570" t="s">
        <v>814</v>
      </c>
      <c r="B46" s="569">
        <v>97</v>
      </c>
    </row>
    <row r="47" ht="20.1" customHeight="1" spans="1:2">
      <c r="A47" s="570" t="s">
        <v>815</v>
      </c>
      <c r="B47" s="569">
        <v>72</v>
      </c>
    </row>
    <row r="48" ht="20.1" customHeight="1" spans="1:2">
      <c r="A48" s="570" t="s">
        <v>816</v>
      </c>
      <c r="B48" s="569">
        <v>42</v>
      </c>
    </row>
    <row r="49" ht="20.1" customHeight="1" spans="1:2">
      <c r="A49" s="570" t="s">
        <v>817</v>
      </c>
      <c r="B49" s="569">
        <v>32</v>
      </c>
    </row>
    <row r="50" ht="20.1" customHeight="1" spans="1:2">
      <c r="A50" s="571" t="s">
        <v>818</v>
      </c>
      <c r="B50" s="572">
        <v>28</v>
      </c>
    </row>
  </sheetData>
  <mergeCells count="3">
    <mergeCell ref="A1:B1"/>
    <mergeCell ref="A2:B2"/>
    <mergeCell ref="A3:B3"/>
  </mergeCells>
  <printOptions horizontalCentered="1"/>
  <pageMargins left="0.236220472440945" right="0.236220472440945" top="0.511811023622047" bottom="0.47244094488189" header="0.31496062992126" footer="0.196850393700787"/>
  <pageSetup paperSize="9" firstPageNumber="24" orientation="portrait" blackAndWhite="1" useFirstPageNumber="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封面</vt:lpstr>
      <vt:lpstr>目录</vt:lpstr>
      <vt:lpstr>01-2021全区收入</vt:lpstr>
      <vt:lpstr>02-2021全区支出</vt:lpstr>
      <vt:lpstr>03-2021公共平衡 </vt:lpstr>
      <vt:lpstr>04-2021公共本级支出功能 </vt:lpstr>
      <vt:lpstr>05-2021公共线下 </vt:lpstr>
      <vt:lpstr>06-2021转移支付分地区</vt:lpstr>
      <vt:lpstr>07-2021转移支付分项目 </vt:lpstr>
      <vt:lpstr>8-2021基金平衡</vt:lpstr>
      <vt:lpstr>9-2021基金支出</vt:lpstr>
      <vt:lpstr>10-2021基金转移支付</vt:lpstr>
      <vt:lpstr>11-2021国资 </vt:lpstr>
      <vt:lpstr>12-2021社保执行</vt:lpstr>
      <vt:lpstr>13-2022全区收入</vt:lpstr>
      <vt:lpstr>14-2022全区支出</vt:lpstr>
      <vt:lpstr>15-2022公共平衡</vt:lpstr>
      <vt:lpstr>17-2022公共基本和项目 </vt:lpstr>
      <vt:lpstr>16-2022公共本级支出功能 </vt:lpstr>
      <vt:lpstr>19-2022公共线下</vt:lpstr>
      <vt:lpstr>20-2022转移支付分地区</vt:lpstr>
      <vt:lpstr>18-2022公共本级基本支出经济 </vt:lpstr>
      <vt:lpstr>21-2022转移支付分项目</vt:lpstr>
      <vt:lpstr>22-2022基金平衡</vt:lpstr>
      <vt:lpstr>23-2022基金支出</vt:lpstr>
      <vt:lpstr>24-2022基金转移支付</vt:lpstr>
      <vt:lpstr>25-2022国资</vt:lpstr>
      <vt:lpstr>26-2022社保</vt:lpstr>
      <vt:lpstr>27-2021债务限额、余额</vt:lpstr>
      <vt:lpstr>27-2020、2021一般债务余额</vt:lpstr>
      <vt:lpstr>28-2019、2020专项债务余额</vt:lpstr>
      <vt:lpstr>29-债务还本付息</vt:lpstr>
      <vt:lpstr>三公经费</vt:lpstr>
      <vt:lpstr>重点项目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杨倩怡</cp:lastModifiedBy>
  <dcterms:created xsi:type="dcterms:W3CDTF">2006-09-13T11:21:00Z</dcterms:created>
  <dcterms:modified xsi:type="dcterms:W3CDTF">2023-08-21T01:56:40Z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