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1" firstSheet="1" activeTab="12"/>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s>
  <definedNames>
    <definedName name="_xlnm.Print_Titles" localSheetId="3">'表二'!$1:$5</definedName>
    <definedName name="_xlnm.Print_Titles" localSheetId="4">'表三'!$1:$5</definedName>
  </definedNames>
  <calcPr fullCalcOnLoad="1" fullPrecision="0"/>
</workbook>
</file>

<file path=xl/sharedStrings.xml><?xml version="1.0" encoding="utf-8"?>
<sst xmlns="http://schemas.openxmlformats.org/spreadsheetml/2006/main" count="1277" uniqueCount="722">
  <si>
    <t>2017年部门预算公开目录</t>
  </si>
  <si>
    <t>编号</t>
  </si>
  <si>
    <t>工作表名</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</si>
  <si>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</si>
  <si>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</si>
  <si>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</si>
  <si>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</si>
  <si>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</si>
  <si>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</si>
  <si>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</si>
  <si>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</si>
  <si>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</si>
  <si>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2021年渝北区部门预算公开表（目录）</t>
  </si>
  <si>
    <t>表一</t>
  </si>
  <si>
    <t>2021年渝北区部门财政拨款收支预算总表</t>
  </si>
  <si>
    <t>表二</t>
  </si>
  <si>
    <t>2021年渝北区部门一般公共预算财政拨款支出预算表</t>
  </si>
  <si>
    <t>表三</t>
  </si>
  <si>
    <t>2021年渝北区部门一般公共预算财政拨款基本支出预算表</t>
  </si>
  <si>
    <t>表四</t>
  </si>
  <si>
    <t>2021年渝北区部门一般公共预算“三公”经费支出预算表</t>
  </si>
  <si>
    <t>表五</t>
  </si>
  <si>
    <t>2021年渝北区部门政府性基金预算财政拨款支出预算表</t>
  </si>
  <si>
    <t>表六</t>
  </si>
  <si>
    <t>2021年渝北区部门国有资本经营预算财政拨款支出预算表</t>
  </si>
  <si>
    <t>表七</t>
  </si>
  <si>
    <t>2021年渝北区部门收支预算总表</t>
  </si>
  <si>
    <t>表八</t>
  </si>
  <si>
    <t>2021年渝北区部门收入预算总表</t>
  </si>
  <si>
    <t>表九</t>
  </si>
  <si>
    <t>2021年渝北区部门支出预算总表</t>
  </si>
  <si>
    <t>表十</t>
  </si>
  <si>
    <t>2021年渝北区部门政府采购预算明细表</t>
  </si>
  <si>
    <t>表十一</t>
  </si>
  <si>
    <t>2021年渝北区部门预算整体绩效目标表</t>
  </si>
  <si>
    <t>表十二</t>
  </si>
  <si>
    <t>2021年渝北区部门项目绩效目标表</t>
  </si>
  <si>
    <t>表十三</t>
  </si>
  <si>
    <t>2021年渝北区部门扶贫项目资金公开表</t>
  </si>
  <si>
    <t>公开表1</t>
  </si>
  <si>
    <t>单位全称：</t>
  </si>
  <si>
    <t>重庆市渝北区人民政府悦来街道办事处</t>
  </si>
  <si>
    <t>单位:元</t>
  </si>
  <si>
    <t>收入</t>
  </si>
  <si>
    <t>支出</t>
  </si>
  <si>
    <t>项目</t>
  </si>
  <si>
    <t>预算数</t>
  </si>
  <si>
    <t>合计</t>
  </si>
  <si>
    <t>一般公共预算财政拨款</t>
  </si>
  <si>
    <t>政府性基金预算财政拨款</t>
  </si>
  <si>
    <t>国资经营预算拨款</t>
  </si>
  <si>
    <t>一、本年收入合计</t>
  </si>
  <si>
    <t>一、本年支出合计</t>
  </si>
  <si>
    <t>（一）一般公共预算财政拨款</t>
  </si>
  <si>
    <t>一般公共服务支出</t>
  </si>
  <si>
    <t>（二）政府性基金预算财政拨款</t>
  </si>
  <si>
    <t>外交支出</t>
  </si>
  <si>
    <t>（三）国有资本经营预算</t>
  </si>
  <si>
    <t>国防支出</t>
  </si>
  <si>
    <t>公共安全支出</t>
  </si>
  <si>
    <t>二、上年结转</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</si>
  <si>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</si>
  <si>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</si>
  <si>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</si>
  <si>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</si>
  <si>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</si>
  <si>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</si>
  <si>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</si>
  <si>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</si>
  <si>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</si>
  <si>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</si>
  <si>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</si>
  <si>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</si>
  <si>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</si>
  <si>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</si>
  <si>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</si>
  <si>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</si>
  <si>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</si>
  <si>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</si>
  <si>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</si>
  <si>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</si>
  <si>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</si>
  <si>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</si>
  <si>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</si>
  <si>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</si>
  <si>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</si>
  <si>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</si>
  <si>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二、结转下年</t>
  </si>
  <si>
    <t>收入总计</t>
  </si>
  <si>
    <t>支出总计</t>
  </si>
  <si>
    <t>公开表2</t>
  </si>
  <si>
    <t>单位：元</t>
  </si>
  <si>
    <t>功能分类科目</t>
  </si>
  <si>
    <t>2020年预算数</t>
  </si>
  <si>
    <t>2021年预算数</t>
  </si>
  <si>
    <t>2021年预算比2020年预算增幅%</t>
  </si>
  <si>
    <t>科目编码</t>
  </si>
  <si>
    <t>科目名称</t>
  </si>
  <si>
    <t>小计</t>
  </si>
  <si>
    <t>基本支出</t>
  </si>
  <si>
    <t>项目支出</t>
  </si>
  <si>
    <t>201</t>
  </si>
  <si>
    <t xml:space="preserve"> 20101</t>
  </si>
  <si>
    <t xml:space="preserve">  人大事务</t>
  </si>
  <si>
    <t xml:space="preserve">  2010101</t>
  </si>
  <si>
    <t xml:space="preserve">    行政运行</t>
  </si>
  <si>
    <t xml:space="preserve">  2010102</t>
  </si>
  <si>
    <t xml:space="preserve">    一般行政管理事务</t>
  </si>
  <si>
    <t xml:space="preserve">  2010107</t>
  </si>
  <si>
    <t xml:space="preserve">    人大代表履职能力提升</t>
  </si>
  <si>
    <t xml:space="preserve">  2010108</t>
  </si>
  <si>
    <t xml:space="preserve">    代表工作</t>
  </si>
  <si>
    <t xml:space="preserve"> 20102</t>
  </si>
  <si>
    <t xml:space="preserve">  政协事务</t>
  </si>
  <si>
    <t xml:space="preserve">  2010206</t>
  </si>
  <si>
    <t xml:space="preserve">    参政议政</t>
  </si>
  <si>
    <t xml:space="preserve"> 20103</t>
  </si>
  <si>
    <t xml:space="preserve">  政府办公厅（室）及相关机构事务</t>
  </si>
  <si>
    <t xml:space="preserve">  2010301</t>
  </si>
  <si>
    <t xml:space="preserve">  2010302</t>
  </si>
  <si>
    <t xml:space="preserve"> 20106</t>
  </si>
  <si>
    <t xml:space="preserve">  财政事务</t>
  </si>
  <si>
    <t xml:space="preserve">  2010601</t>
  </si>
  <si>
    <t xml:space="preserve">  2010602</t>
  </si>
  <si>
    <t xml:space="preserve"> 20111</t>
  </si>
  <si>
    <t xml:space="preserve">  纪检监察事务</t>
  </si>
  <si>
    <t xml:space="preserve">  2011101</t>
  </si>
  <si>
    <t xml:space="preserve">  2011102</t>
  </si>
  <si>
    <t xml:space="preserve"> 20129</t>
  </si>
  <si>
    <t xml:space="preserve">  群众团体事务</t>
  </si>
  <si>
    <t xml:space="preserve">  2012999</t>
  </si>
  <si>
    <t xml:space="preserve">    其他群众团体事务支出</t>
  </si>
  <si>
    <t xml:space="preserve"> 20131</t>
  </si>
  <si>
    <t xml:space="preserve">  党委办公厅（室）及相关机构事务</t>
  </si>
  <si>
    <t xml:space="preserve">  2013101</t>
  </si>
  <si>
    <t xml:space="preserve"> 20132</t>
  </si>
  <si>
    <t xml:space="preserve">  组织事务</t>
  </si>
  <si>
    <t xml:space="preserve">  2013299</t>
  </si>
  <si>
    <t xml:space="preserve">    其他组织事务支出</t>
  </si>
  <si>
    <t xml:space="preserve"> 20136</t>
  </si>
  <si>
    <t xml:space="preserve">  其他共产党事务支出</t>
  </si>
  <si>
    <t xml:space="preserve">  2013601</t>
  </si>
  <si>
    <t>203</t>
  </si>
  <si>
    <t xml:space="preserve"> 20306</t>
  </si>
  <si>
    <t xml:space="preserve">  国防动员</t>
  </si>
  <si>
    <t xml:space="preserve">  2030603</t>
  </si>
  <si>
    <t xml:space="preserve">    人民防空</t>
  </si>
  <si>
    <t>204</t>
  </si>
  <si>
    <t xml:space="preserve"> 20406</t>
  </si>
  <si>
    <t xml:space="preserve">  司法</t>
  </si>
  <si>
    <t xml:space="preserve">  2040601</t>
  </si>
  <si>
    <t xml:space="preserve">  2040604</t>
  </si>
  <si>
    <t xml:space="preserve">    基层司法业务</t>
  </si>
  <si>
    <t xml:space="preserve">  2040610</t>
  </si>
  <si>
    <t xml:space="preserve">    社区矫正</t>
  </si>
  <si>
    <t xml:space="preserve"> 20499</t>
  </si>
  <si>
    <t xml:space="preserve">  其他公共安全支出</t>
  </si>
  <si>
    <t xml:space="preserve">    其他公共安全支出</t>
  </si>
  <si>
    <t>207</t>
  </si>
  <si>
    <t xml:space="preserve"> 20701</t>
  </si>
  <si>
    <t xml:space="preserve">  文化和旅游</t>
  </si>
  <si>
    <t xml:space="preserve">  2070108</t>
  </si>
  <si>
    <t xml:space="preserve">    文化活动</t>
  </si>
  <si>
    <t xml:space="preserve">  2070109</t>
  </si>
  <si>
    <t xml:space="preserve">    群众文化</t>
  </si>
  <si>
    <t>208</t>
  </si>
  <si>
    <t xml:space="preserve"> 20801</t>
  </si>
  <si>
    <t xml:space="preserve">  人力资源和社会保障管理事务</t>
  </si>
  <si>
    <t xml:space="preserve">  2080102</t>
  </si>
  <si>
    <t xml:space="preserve">  2080199</t>
  </si>
  <si>
    <t xml:space="preserve">    其他人力资源和社会保障管理事务支出</t>
  </si>
  <si>
    <t xml:space="preserve"> 20802</t>
  </si>
  <si>
    <t xml:space="preserve">  民政管理事务</t>
  </si>
  <si>
    <t xml:space="preserve">  2080201</t>
  </si>
  <si>
    <t xml:space="preserve">  2080202</t>
  </si>
  <si>
    <t xml:space="preserve">  2080208</t>
  </si>
  <si>
    <t xml:space="preserve">    基层政权建设和社区治理</t>
  </si>
  <si>
    <t xml:space="preserve">  2080299</t>
  </si>
  <si>
    <t xml:space="preserve">    其他民政管理事务支出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</si>
  <si>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</si>
  <si>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</si>
  <si>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</si>
  <si>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</si>
  <si>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</si>
  <si>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</si>
  <si>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</si>
  <si>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</si>
  <si>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</si>
  <si>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</si>
  <si>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</si>
  <si>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</si>
  <si>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</si>
  <si>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</si>
  <si>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</si>
  <si>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</si>
  <si>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2080805</t>
  </si>
  <si>
    <t xml:space="preserve">    义务兵优待</t>
  </si>
  <si>
    <t xml:space="preserve">  2080806</t>
  </si>
  <si>
    <t xml:space="preserve">    农村籍退役士兵老年生活补助</t>
  </si>
  <si>
    <t xml:space="preserve">  2080899</t>
  </si>
  <si>
    <t xml:space="preserve">    其他优抚支出</t>
  </si>
  <si>
    <t xml:space="preserve"> 20809</t>
  </si>
  <si>
    <t xml:space="preserve">  退役安置</t>
  </si>
  <si>
    <t xml:space="preserve">  2080999</t>
  </si>
  <si>
    <t xml:space="preserve">    其他退役安置支出</t>
  </si>
  <si>
    <t xml:space="preserve"> 20810</t>
  </si>
  <si>
    <t xml:space="preserve">  社会福利</t>
  </si>
  <si>
    <t xml:space="preserve">  2081001</t>
  </si>
  <si>
    <t xml:space="preserve">    儿童福利</t>
  </si>
  <si>
    <t xml:space="preserve">  2081002</t>
  </si>
  <si>
    <t xml:space="preserve">    老年福利</t>
  </si>
  <si>
    <t xml:space="preserve"> 20811</t>
  </si>
  <si>
    <t xml:space="preserve">  残疾人事业</t>
  </si>
  <si>
    <t xml:space="preserve">  2081107</t>
  </si>
  <si>
    <t xml:space="preserve">    残疾人生活和护理补贴</t>
  </si>
  <si>
    <t xml:space="preserve">  2081199</t>
  </si>
  <si>
    <t xml:space="preserve">    其他残疾人事业支出</t>
  </si>
  <si>
    <t xml:space="preserve"> 20819</t>
  </si>
  <si>
    <t xml:space="preserve">  最低生活保障</t>
  </si>
  <si>
    <t xml:space="preserve">  2081901</t>
  </si>
  <si>
    <t xml:space="preserve">    城市最低生活保障金支出</t>
  </si>
  <si>
    <t xml:space="preserve"> 20820</t>
  </si>
  <si>
    <t xml:space="preserve">  临时救助</t>
  </si>
  <si>
    <t xml:space="preserve">  2082001</t>
  </si>
  <si>
    <t xml:space="preserve">    临时救助支出</t>
  </si>
  <si>
    <t xml:space="preserve"> 20825</t>
  </si>
  <si>
    <t xml:space="preserve">  其他生活救助</t>
  </si>
  <si>
    <t xml:space="preserve">  2082501</t>
  </si>
  <si>
    <t xml:space="preserve">    其他城市生活救助</t>
  </si>
  <si>
    <t xml:space="preserve"> 20828</t>
  </si>
  <si>
    <t xml:space="preserve">  退役军人管理事务</t>
  </si>
  <si>
    <t xml:space="preserve">  2082804</t>
  </si>
  <si>
    <t xml:space="preserve">    拥军优属</t>
  </si>
  <si>
    <t xml:space="preserve">  2082850</t>
  </si>
  <si>
    <t xml:space="preserve">    事业运行</t>
  </si>
  <si>
    <t>210</t>
  </si>
  <si>
    <t xml:space="preserve"> 21004</t>
  </si>
  <si>
    <t xml:space="preserve">  公共卫生</t>
  </si>
  <si>
    <t xml:space="preserve">  2100499</t>
  </si>
  <si>
    <t xml:space="preserve">    其他公共卫生支出</t>
  </si>
  <si>
    <t xml:space="preserve"> 21007</t>
  </si>
  <si>
    <t xml:space="preserve">  计划生育事务</t>
  </si>
  <si>
    <t xml:space="preserve">  2100717</t>
  </si>
  <si>
    <t xml:space="preserve">    计划生育服务</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</si>
  <si>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</si>
  <si>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</si>
  <si>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</si>
  <si>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</si>
  <si>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</si>
  <si>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</si>
  <si>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</si>
  <si>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</si>
  <si>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21014</t>
  </si>
  <si>
    <t xml:space="preserve">  优抚对象医疗</t>
  </si>
  <si>
    <t xml:space="preserve">  2101401</t>
  </si>
  <si>
    <t xml:space="preserve">    优抚对象医疗补助</t>
  </si>
  <si>
    <t>212</t>
  </si>
  <si>
    <t xml:space="preserve"> 21201</t>
  </si>
  <si>
    <t xml:space="preserve">  城乡社区管理事务</t>
  </si>
  <si>
    <t xml:space="preserve">  2120101</t>
  </si>
  <si>
    <t xml:space="preserve">  2120102</t>
  </si>
  <si>
    <t xml:space="preserve">  2120104</t>
  </si>
  <si>
    <t xml:space="preserve">    城管执法</t>
  </si>
  <si>
    <t xml:space="preserve">  2120199</t>
  </si>
  <si>
    <t xml:space="preserve">    其他城乡社区管理事务支出</t>
  </si>
  <si>
    <t xml:space="preserve"> 21205</t>
  </si>
  <si>
    <t xml:space="preserve">  城乡社区环境卫生</t>
  </si>
  <si>
    <t xml:space="preserve">  2120501</t>
  </si>
  <si>
    <t xml:space="preserve">    城乡社区环境卫生</t>
  </si>
  <si>
    <t>213</t>
  </si>
  <si>
    <t xml:space="preserve"> 21301</t>
  </si>
  <si>
    <t xml:space="preserve">  农业农村</t>
  </si>
  <si>
    <t xml:space="preserve">  2130101</t>
  </si>
  <si>
    <t xml:space="preserve">  2130102</t>
  </si>
  <si>
    <t xml:space="preserve">  2130104</t>
  </si>
  <si>
    <t xml:space="preserve">  2130108</t>
  </si>
  <si>
    <t xml:space="preserve">    病虫害控制</t>
  </si>
  <si>
    <t xml:space="preserve"> 21302</t>
  </si>
  <si>
    <t xml:space="preserve">  林业和草原</t>
  </si>
  <si>
    <t xml:space="preserve">  2130234</t>
  </si>
  <si>
    <t xml:space="preserve">    林业草原防灾减灾</t>
  </si>
  <si>
    <t xml:space="preserve"> 21303</t>
  </si>
  <si>
    <t xml:space="preserve">  水利</t>
  </si>
  <si>
    <t xml:space="preserve">  2130311</t>
  </si>
  <si>
    <t xml:space="preserve">    水资源节约管理与保护</t>
  </si>
  <si>
    <t>216</t>
  </si>
  <si>
    <t xml:space="preserve"> 21602</t>
  </si>
  <si>
    <t xml:space="preserve">  商业流通事务</t>
  </si>
  <si>
    <t xml:space="preserve">  2160299</t>
  </si>
  <si>
    <t xml:space="preserve">    其他商业流通事务支出</t>
  </si>
  <si>
    <t>221</t>
  </si>
  <si>
    <t xml:space="preserve"> 22101</t>
  </si>
  <si>
    <t xml:space="preserve">  保障性安居工程支出</t>
  </si>
  <si>
    <t xml:space="preserve">  2210107</t>
  </si>
  <si>
    <t xml:space="preserve">    保障性住房租金补贴</t>
  </si>
  <si>
    <t xml:space="preserve"> 22102</t>
  </si>
  <si>
    <t xml:space="preserve">  住房改革支出</t>
  </si>
  <si>
    <t xml:space="preserve">  2210201</t>
  </si>
  <si>
    <t xml:space="preserve">    住房公积金</t>
  </si>
  <si>
    <t>公开表3</t>
  </si>
  <si>
    <t>部门经济分类科目</t>
  </si>
  <si>
    <t>2021年基本支出</t>
  </si>
  <si>
    <t>人员经费</t>
  </si>
  <si>
    <t>公用经费</t>
  </si>
  <si>
    <t>301</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</si>
  <si>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</si>
  <si>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</si>
  <si>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</si>
  <si>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</si>
  <si>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</si>
  <si>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</si>
  <si>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</si>
  <si>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</si>
  <si>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</si>
  <si>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</si>
  <si>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</si>
  <si>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</si>
  <si>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</si>
  <si>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</si>
  <si>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</si>
  <si>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</si>
  <si>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</si>
  <si>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</si>
  <si>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</si>
  <si>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</si>
  <si>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</si>
  <si>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</si>
  <si>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</si>
  <si>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</si>
  <si>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</si>
  <si>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</si>
  <si>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</si>
  <si>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</si>
  <si>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</si>
  <si>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30205</t>
  </si>
  <si>
    <t>水费</t>
  </si>
  <si>
    <t>30206</t>
  </si>
  <si>
    <t>电费</t>
  </si>
  <si>
    <t>30207</t>
  </si>
  <si>
    <t>邮电费</t>
  </si>
  <si>
    <t>30209</t>
  </si>
  <si>
    <t>物业管理费</t>
  </si>
  <si>
    <t>30211</t>
  </si>
  <si>
    <t>差旅费</t>
  </si>
  <si>
    <t>30214</t>
  </si>
  <si>
    <t>租赁费</t>
  </si>
  <si>
    <t>30228</t>
  </si>
  <si>
    <t>工会经费</t>
  </si>
  <si>
    <t>30229</t>
  </si>
  <si>
    <t>福利费</t>
  </si>
  <si>
    <t>30239</t>
  </si>
  <si>
    <t>其他交通费用</t>
  </si>
  <si>
    <t>30215</t>
  </si>
  <si>
    <t>会议费</t>
  </si>
  <si>
    <t>30216</t>
  </si>
  <si>
    <t>培训费</t>
  </si>
  <si>
    <t>30226</t>
  </si>
  <si>
    <t>劳务费</t>
  </si>
  <si>
    <t>30217</t>
  </si>
  <si>
    <t>公务接待费</t>
  </si>
  <si>
    <t>30231</t>
  </si>
  <si>
    <t>公务用车运行维护费</t>
  </si>
  <si>
    <t>30213</t>
  </si>
  <si>
    <t>维修(护)费</t>
  </si>
  <si>
    <t>30299</t>
  </si>
  <si>
    <t>其他商品和服务支出</t>
  </si>
  <si>
    <t>30107</t>
  </si>
  <si>
    <t>绩效工资</t>
  </si>
  <si>
    <t>303</t>
  </si>
  <si>
    <t>对个人和家庭的补助</t>
  </si>
  <si>
    <t>30305</t>
  </si>
  <si>
    <t>生活补助</t>
  </si>
  <si>
    <t>30399</t>
  </si>
  <si>
    <t>其他对个人和家庭的补助</t>
  </si>
  <si>
    <t>公开表4</t>
  </si>
  <si>
    <t>单位名称</t>
  </si>
  <si>
    <t>因公出国（境）费</t>
  </si>
  <si>
    <t>公车购置及运行维护费</t>
  </si>
  <si>
    <t>公务用车购置费</t>
  </si>
  <si>
    <t>公开表5</t>
  </si>
  <si>
    <t>229</t>
  </si>
  <si>
    <t xml:space="preserve">  22960</t>
  </si>
  <si>
    <t xml:space="preserve">  彩票公益金安排的支出</t>
  </si>
  <si>
    <t xml:space="preserve">    2296006</t>
  </si>
  <si>
    <t xml:space="preserve">    用于残疾人事业的彩票公益金支出</t>
  </si>
  <si>
    <t>公开表6</t>
  </si>
  <si>
    <t>说明：本单位无该项收支，故此表无数据。</t>
  </si>
  <si>
    <t>公开表7</t>
  </si>
  <si>
    <t>一般公共预算财政拨款收入</t>
  </si>
  <si>
    <t>政府性基金预算财政拨款收入</t>
  </si>
  <si>
    <t>国有资本经营预算财政拨款收入</t>
  </si>
  <si>
    <t>上级补助收入</t>
  </si>
  <si>
    <t>事业收入</t>
  </si>
  <si>
    <t>事业单位经营收入</t>
  </si>
  <si>
    <t>附属单位上缴收入</t>
  </si>
  <si>
    <t>其他收入</t>
  </si>
  <si>
    <t>三、用事业基金弥补收支差额</t>
  </si>
  <si>
    <t>公开表8</t>
  </si>
  <si>
    <t>科目</t>
  </si>
  <si>
    <t>上年结转</t>
  </si>
  <si>
    <t>一般公共预
算拨款收入</t>
  </si>
  <si>
    <t>政府性基金
预算拨款收入</t>
  </si>
  <si>
    <t>国有资本经营
预算拨款收入</t>
  </si>
  <si>
    <t>事业单位
经营收入</t>
  </si>
  <si>
    <t>下级单位上缴收入</t>
  </si>
  <si>
    <t>用事业基金
弥补收支差额</t>
  </si>
  <si>
    <t>金额</t>
  </si>
  <si>
    <t>其中：教育收费</t>
  </si>
  <si>
    <t xml:space="preserve"> 一般公共服务支出</t>
  </si>
  <si>
    <t xml:space="preserve">  20101</t>
  </si>
  <si>
    <t xml:space="preserve">   人大事务</t>
  </si>
  <si>
    <t xml:space="preserve">    2010101</t>
  </si>
  <si>
    <t xml:space="preserve">     行政运行</t>
  </si>
  <si>
    <t xml:space="preserve">    2010107</t>
  </si>
  <si>
    <t xml:space="preserve">     人大代表履职能力提升</t>
  </si>
  <si>
    <t xml:space="preserve">    2010108</t>
  </si>
  <si>
    <t xml:space="preserve">     代表工作</t>
  </si>
  <si>
    <t xml:space="preserve">    2010199</t>
  </si>
  <si>
    <t xml:space="preserve">     其他人大事务支出</t>
  </si>
  <si>
    <t xml:space="preserve">  20102</t>
  </si>
  <si>
    <t xml:space="preserve">   政协事务</t>
  </si>
  <si>
    <t xml:space="preserve">    2010206</t>
  </si>
  <si>
    <t xml:space="preserve">     参政议政</t>
  </si>
  <si>
    <t xml:space="preserve">  20103</t>
  </si>
  <si>
    <t xml:space="preserve">   政府办公厅（室）及相关机构事务</t>
  </si>
  <si>
    <t xml:space="preserve">    2010301</t>
  </si>
  <si>
    <t xml:space="preserve">    2010302</t>
  </si>
  <si>
    <t xml:space="preserve">     一般行政管理事务</t>
  </si>
  <si>
    <t xml:space="preserve">  20105</t>
  </si>
  <si>
    <t xml:space="preserve">   统计信息事务</t>
  </si>
  <si>
    <t xml:space="preserve">    2010507</t>
  </si>
  <si>
    <t xml:space="preserve">     专项普查活动</t>
  </si>
  <si>
    <t xml:space="preserve">  20106</t>
  </si>
  <si>
    <t xml:space="preserve">   财政事务</t>
  </si>
  <si>
    <t xml:space="preserve">    2010601</t>
  </si>
  <si>
    <t xml:space="preserve">  20111</t>
  </si>
  <si>
    <t xml:space="preserve">   纪检监察事务</t>
  </si>
  <si>
    <t xml:space="preserve">    2011101</t>
  </si>
  <si>
    <t xml:space="preserve">    2011102</t>
  </si>
  <si>
    <t xml:space="preserve">  20129</t>
  </si>
  <si>
    <t xml:space="preserve">   群众团体事务</t>
  </si>
  <si>
    <t xml:space="preserve">    2012999</t>
  </si>
  <si>
    <t xml:space="preserve">     其他群众团体事务支出</t>
  </si>
  <si>
    <t xml:space="preserve">  20131</t>
  </si>
  <si>
    <t xml:space="preserve">   党委办公厅（室）及相关机构事务</t>
  </si>
  <si>
    <t xml:space="preserve">    2013101</t>
  </si>
  <si>
    <t xml:space="preserve">    2013102</t>
  </si>
  <si>
    <t xml:space="preserve">  20132</t>
  </si>
  <si>
    <t xml:space="preserve">   组织事务</t>
  </si>
  <si>
    <t xml:space="preserve">    2013299</t>
  </si>
  <si>
    <t xml:space="preserve">     其他组织事务支出</t>
  </si>
  <si>
    <t xml:space="preserve">  20133</t>
  </si>
  <si>
    <t xml:space="preserve">   宣传事务</t>
  </si>
  <si>
    <t xml:space="preserve">    2013399</t>
  </si>
  <si>
    <t xml:space="preserve">     其他宣传事务支出</t>
  </si>
  <si>
    <t xml:space="preserve">  20136</t>
  </si>
  <si>
    <t xml:space="preserve">   其他共产党事务支出</t>
  </si>
  <si>
    <t xml:space="preserve">    2013601</t>
  </si>
  <si>
    <t xml:space="preserve">    2013602</t>
  </si>
  <si>
    <t xml:space="preserve">    2013699</t>
  </si>
  <si>
    <t xml:space="preserve">     其他共产党事务支出</t>
  </si>
  <si>
    <t xml:space="preserve"> 国防支出</t>
  </si>
  <si>
    <t xml:space="preserve">  20306</t>
  </si>
  <si>
    <t xml:space="preserve">   国防动员</t>
  </si>
  <si>
    <t xml:space="preserve">    2030603</t>
  </si>
  <si>
    <t xml:space="preserve">     人民防空</t>
  </si>
  <si>
    <t xml:space="preserve"> 公共安全支出</t>
  </si>
  <si>
    <t xml:space="preserve">  20406</t>
  </si>
  <si>
    <t xml:space="preserve">   司法</t>
  </si>
  <si>
    <t xml:space="preserve">    2040601</t>
  </si>
  <si>
    <t xml:space="preserve">    2040604</t>
  </si>
  <si>
    <t xml:space="preserve">     基层司法业务</t>
  </si>
  <si>
    <t xml:space="preserve">    2040610</t>
  </si>
  <si>
    <t xml:space="preserve">     社区矫正</t>
  </si>
  <si>
    <t xml:space="preserve">  20499</t>
  </si>
  <si>
    <t xml:space="preserve">   其他公共安全支出</t>
  </si>
  <si>
    <t xml:space="preserve">    2049999</t>
  </si>
  <si>
    <t xml:space="preserve">     其他公共安全支出</t>
  </si>
  <si>
    <t xml:space="preserve"> 文化旅游体育与传媒支出</t>
  </si>
  <si>
    <t xml:space="preserve">  20701</t>
  </si>
  <si>
    <t xml:space="preserve">   文化和旅游</t>
  </si>
  <si>
    <t xml:space="preserve">    2070108</t>
  </si>
  <si>
    <t xml:space="preserve">     文化活动</t>
  </si>
  <si>
    <t xml:space="preserve">    2070109</t>
  </si>
  <si>
    <t xml:space="preserve">     群众文化</t>
  </si>
  <si>
    <t xml:space="preserve"> 社会保障和就业支出</t>
  </si>
  <si>
    <t xml:space="preserve">  20801</t>
  </si>
  <si>
    <t xml:space="preserve">   人力资源和社会保障管理事务</t>
  </si>
  <si>
    <t xml:space="preserve">    2080199</t>
  </si>
  <si>
    <t xml:space="preserve">     其他人力资源和社会保障管理事务支出</t>
  </si>
  <si>
    <t xml:space="preserve">  20802</t>
  </si>
  <si>
    <t xml:space="preserve">   民政管理事务</t>
  </si>
  <si>
    <t xml:space="preserve">    2080201</t>
  </si>
  <si>
    <t xml:space="preserve">    2080202</t>
  </si>
  <si>
    <t xml:space="preserve">    2080208</t>
  </si>
  <si>
    <t xml:space="preserve">     基层政权建设和社区治理</t>
  </si>
  <si>
    <t xml:space="preserve">    2080299</t>
  </si>
  <si>
    <t xml:space="preserve">     其他民政管理事务支出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</si>
  <si>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</si>
  <si>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</si>
  <si>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</si>
  <si>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</si>
  <si>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</si>
  <si>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</si>
  <si>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</si>
  <si>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</si>
  <si>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</si>
  <si>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</si>
  <si>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</si>
  <si>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</si>
  <si>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</si>
  <si>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</si>
  <si>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</si>
  <si>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</si>
  <si>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2080805</t>
  </si>
  <si>
    <t xml:space="preserve">     义务兵优待</t>
  </si>
  <si>
    <t xml:space="preserve">    2080806</t>
  </si>
  <si>
    <t xml:space="preserve">     农村籍退役士兵老年生活补助</t>
  </si>
  <si>
    <t xml:space="preserve">    2080899</t>
  </si>
  <si>
    <t xml:space="preserve">     其他优抚支出</t>
  </si>
  <si>
    <t xml:space="preserve">  20809</t>
  </si>
  <si>
    <t xml:space="preserve">   退役安置</t>
  </si>
  <si>
    <t xml:space="preserve">    2080999</t>
  </si>
  <si>
    <t xml:space="preserve">     其他退役安置支出</t>
  </si>
  <si>
    <t xml:space="preserve">  20810</t>
  </si>
  <si>
    <t xml:space="preserve">   社会福利</t>
  </si>
  <si>
    <t xml:space="preserve">    2081001</t>
  </si>
  <si>
    <t xml:space="preserve">     儿童福利</t>
  </si>
  <si>
    <t xml:space="preserve">    2081002</t>
  </si>
  <si>
    <t xml:space="preserve">     老年福利</t>
  </si>
  <si>
    <t xml:space="preserve">  20811</t>
  </si>
  <si>
    <t xml:space="preserve">   残疾人事业</t>
  </si>
  <si>
    <t xml:space="preserve">    2081107</t>
  </si>
  <si>
    <t xml:space="preserve">     残疾人生活和护理补贴</t>
  </si>
  <si>
    <t xml:space="preserve">    2081199</t>
  </si>
  <si>
    <t xml:space="preserve">     其他残疾人事业支出</t>
  </si>
  <si>
    <t xml:space="preserve">  20819</t>
  </si>
  <si>
    <t xml:space="preserve">   最低生活保障</t>
  </si>
  <si>
    <t xml:space="preserve">    2081901</t>
  </si>
  <si>
    <t xml:space="preserve">     城市最低生活保障金支出</t>
  </si>
  <si>
    <t xml:space="preserve">  20820</t>
  </si>
  <si>
    <t xml:space="preserve">   临时救助</t>
  </si>
  <si>
    <t xml:space="preserve">    2082001</t>
  </si>
  <si>
    <t xml:space="preserve">     临时救助支出</t>
  </si>
  <si>
    <t xml:space="preserve">  20825</t>
  </si>
  <si>
    <t xml:space="preserve">   其他生活救助</t>
  </si>
  <si>
    <t xml:space="preserve">    2082501</t>
  </si>
  <si>
    <t xml:space="preserve">     其他城市生活救助</t>
  </si>
  <si>
    <t xml:space="preserve">  20828</t>
  </si>
  <si>
    <t xml:space="preserve">   退役军人管理事务</t>
  </si>
  <si>
    <t xml:space="preserve">    2082850</t>
  </si>
  <si>
    <t xml:space="preserve">     事业运行</t>
  </si>
  <si>
    <t xml:space="preserve"> 卫生健康支出</t>
  </si>
  <si>
    <t xml:space="preserve">  21004</t>
  </si>
  <si>
    <t xml:space="preserve">   公共卫生</t>
  </si>
  <si>
    <t xml:space="preserve">    2100499</t>
  </si>
  <si>
    <t xml:space="preserve">     其他公共卫生支出</t>
  </si>
  <si>
    <t xml:space="preserve">  21007</t>
  </si>
  <si>
    <t xml:space="preserve">   计划生育事务</t>
  </si>
  <si>
    <t xml:space="preserve">    2100717</t>
  </si>
  <si>
    <t xml:space="preserve">     计划生育服务</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</si>
  <si>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</si>
  <si>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</si>
  <si>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</si>
  <si>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</si>
  <si>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</si>
  <si>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</si>
  <si>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</si>
  <si>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</si>
  <si>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21014</t>
  </si>
  <si>
    <t xml:space="preserve">   优抚对象医疗</t>
  </si>
  <si>
    <t xml:space="preserve">    2101401</t>
  </si>
  <si>
    <t xml:space="preserve">     优抚对象医疗补助</t>
  </si>
  <si>
    <t xml:space="preserve"> 城乡社区支出</t>
  </si>
  <si>
    <t xml:space="preserve">  21201</t>
  </si>
  <si>
    <t xml:space="preserve">   城乡社区管理事务</t>
  </si>
  <si>
    <t xml:space="preserve">    2120101</t>
  </si>
  <si>
    <t xml:space="preserve">    2120102</t>
  </si>
  <si>
    <t xml:space="preserve">    2120104</t>
  </si>
  <si>
    <t xml:space="preserve">     城管执法</t>
  </si>
  <si>
    <t xml:space="preserve">    2120199</t>
  </si>
  <si>
    <t xml:space="preserve">     其他城乡社区管理事务支出</t>
  </si>
  <si>
    <t xml:space="preserve">  21205</t>
  </si>
  <si>
    <t xml:space="preserve">   城乡社区环境卫生</t>
  </si>
  <si>
    <t xml:space="preserve">    2120501</t>
  </si>
  <si>
    <t xml:space="preserve">     城乡社区环境卫生</t>
  </si>
  <si>
    <t xml:space="preserve"> 农林水支出</t>
  </si>
  <si>
    <t xml:space="preserve">  21301</t>
  </si>
  <si>
    <t xml:space="preserve">   农业农村</t>
  </si>
  <si>
    <t xml:space="preserve">    2130101</t>
  </si>
  <si>
    <t xml:space="preserve">    2130102</t>
  </si>
  <si>
    <t xml:space="preserve">    2130104</t>
  </si>
  <si>
    <t xml:space="preserve">    2130108</t>
  </si>
  <si>
    <t xml:space="preserve">     病虫害控制</t>
  </si>
  <si>
    <t xml:space="preserve">  21302</t>
  </si>
  <si>
    <t xml:space="preserve">   林业和草原</t>
  </si>
  <si>
    <t xml:space="preserve">    2130234</t>
  </si>
  <si>
    <t xml:space="preserve">     林业草原防灾减灾</t>
  </si>
  <si>
    <t xml:space="preserve">  21303</t>
  </si>
  <si>
    <t xml:space="preserve">   水利</t>
  </si>
  <si>
    <t xml:space="preserve">    2130311</t>
  </si>
  <si>
    <t xml:space="preserve">     水资源节约管理与保护</t>
  </si>
  <si>
    <t xml:space="preserve"> 商业服务业等支出</t>
  </si>
  <si>
    <t xml:space="preserve">  21602</t>
  </si>
  <si>
    <t xml:space="preserve">   商业流通事务</t>
  </si>
  <si>
    <t xml:space="preserve">    2160299</t>
  </si>
  <si>
    <t xml:space="preserve">     其他商业流通事务支出</t>
  </si>
  <si>
    <t xml:space="preserve"> 住房保障支出</t>
  </si>
  <si>
    <t xml:space="preserve">  22101</t>
  </si>
  <si>
    <t xml:space="preserve">   保障性安居工程支出</t>
  </si>
  <si>
    <t xml:space="preserve">    2210107</t>
  </si>
  <si>
    <t xml:space="preserve">     保障性住房租金补贴</t>
  </si>
  <si>
    <t xml:space="preserve">  22102</t>
  </si>
  <si>
    <t xml:space="preserve">   住房改革支出</t>
  </si>
  <si>
    <t xml:space="preserve">    2210201</t>
  </si>
  <si>
    <t xml:space="preserve">     住房公积金</t>
  </si>
  <si>
    <t xml:space="preserve"> 其他支出</t>
  </si>
  <si>
    <t xml:space="preserve">   彩票公益金安排的支出</t>
  </si>
  <si>
    <t xml:space="preserve">     用于残疾人事业的彩票公益金支出</t>
  </si>
  <si>
    <t>公开表9</t>
  </si>
  <si>
    <t>上缴上级支出</t>
  </si>
  <si>
    <t>事业单位经营支出</t>
  </si>
  <si>
    <t>对下级单位补助支出</t>
  </si>
  <si>
    <t xml:space="preserve">   合计</t>
  </si>
  <si>
    <t xml:space="preserve">    其他人大事务支出</t>
  </si>
  <si>
    <t xml:space="preserve">  统计信息事务</t>
  </si>
  <si>
    <t xml:space="preserve">    专项普查活动</t>
  </si>
  <si>
    <t xml:space="preserve">  宣传事务</t>
  </si>
  <si>
    <t xml:space="preserve">    其他宣传事务支出</t>
  </si>
  <si>
    <t xml:space="preserve">    其他共产党事务支出</t>
  </si>
  <si>
    <r>
      <t>公开表1</t>
    </r>
    <r>
      <rPr>
        <sz val="9"/>
        <color indexed="8"/>
        <rFont val="宋体"/>
        <family val="0"/>
      </rPr>
      <t>0</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</si>
  <si>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</si>
  <si>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</si>
  <si>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</si>
  <si>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</si>
  <si>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</si>
  <si>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</si>
  <si>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</si>
  <si>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</si>
  <si>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</si>
  <si>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</si>
  <si>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</si>
  <si>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</si>
  <si>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公开表11</t>
  </si>
  <si>
    <t>2021年部门预算整体绩效目标表</t>
  </si>
  <si>
    <t>部门（单位）名称</t>
  </si>
  <si>
    <t>预算支出总量</t>
  </si>
  <si>
    <t>当年整体绩效目标</t>
  </si>
  <si>
    <t>绩效指标</t>
  </si>
  <si>
    <t>指标名称</t>
  </si>
  <si>
    <t>指标类型</t>
  </si>
  <si>
    <t>指标权重</t>
  </si>
  <si>
    <t>计量单位</t>
  </si>
  <si>
    <t>指标性质</t>
  </si>
  <si>
    <t>指标值</t>
  </si>
  <si>
    <t>行政内务</t>
  </si>
  <si>
    <t>履职效能</t>
  </si>
  <si>
    <t>无</t>
  </si>
  <si>
    <t>规范高效</t>
  </si>
  <si>
    <t>基层党组织战斗力</t>
  </si>
  <si>
    <t>增强</t>
  </si>
  <si>
    <t>公共卫生安全</t>
  </si>
  <si>
    <t>良好</t>
  </si>
  <si>
    <t>水土保持效果</t>
  </si>
  <si>
    <t>困难群体救助保障率</t>
  </si>
  <si>
    <t>%</t>
  </si>
  <si>
    <t xml:space="preserve"> ＝</t>
  </si>
  <si>
    <t>特殊群体（优抚对象、低保对象、残疾人对象、困境儿、高龄老年人、计生奖扶对象等）补助覆盖率</t>
  </si>
  <si>
    <t>河道生态环境质量</t>
  </si>
  <si>
    <t>市容环境整治效果</t>
  </si>
  <si>
    <t>干净、整洁、有序</t>
  </si>
  <si>
    <t>人口普查及联网直报率</t>
  </si>
  <si>
    <t>居民医疗保障覆盖率及应保人员惠民保险补助覆盖率</t>
  </si>
  <si>
    <t>辖区违建趋势</t>
  </si>
  <si>
    <t>减少</t>
  </si>
  <si>
    <t>维稳处置及信访事项办理率</t>
  </si>
  <si>
    <t>安全管理效率</t>
  </si>
  <si>
    <t>提高</t>
  </si>
  <si>
    <t>国防宣传教育及征兵工作宣传率</t>
  </si>
  <si>
    <t>民兵应急能力</t>
  </si>
  <si>
    <t>防灾减灾救灾能力</t>
  </si>
  <si>
    <t>基层民主法治建设水平</t>
  </si>
  <si>
    <t>社会效应</t>
  </si>
  <si>
    <t>提升</t>
  </si>
  <si>
    <t>群众文化生活需求满意率</t>
  </si>
  <si>
    <t>≥</t>
  </si>
  <si>
    <t>全民身体健康水平</t>
  </si>
  <si>
    <t>社会影响力</t>
  </si>
  <si>
    <t>群众文明指数</t>
  </si>
  <si>
    <t>居民安全感指数</t>
  </si>
  <si>
    <t>服务企业及群众满意度</t>
  </si>
  <si>
    <t>公开表12</t>
  </si>
  <si>
    <t>编制单位全称：</t>
  </si>
  <si>
    <t>专项资金名称</t>
  </si>
  <si>
    <t>悦来街道城市基层智慧治理平台建设项目</t>
  </si>
  <si>
    <t>业务主管部门</t>
  </si>
  <si>
    <t>平安办</t>
  </si>
  <si>
    <t>2021年预算金额</t>
  </si>
  <si>
    <t>悦来街道城市基层智慧治理平台项目建设预算总计：444万元。其中信息系统工程建设直接投资为392.33万元（数据资源建设62.19万元，软件建设费用275.67万元，系统对接费用12万元，集成实施费10万元，云服务租用费用32.47万元）；工程建设二类费用51.67万元。</t>
  </si>
  <si>
    <t>项目概况</t>
  </si>
  <si>
    <t>本项目围绕街道基层社会治理需求，利用人工智能、大数据、云计算、物联网、5G等新兴智能技术，打造城市基层智慧治理平台，与渝北区综治信息平台、悦来集团信息系统等现有系统进行数据共享交换，使用辖区内已有设备，做出有特色、有亮点、技术领先的智慧街道信息平台。建成之后能够为街道管理服务、社区安全服务、基层社会治理等提供极大的帮助，有效提高居民满意度。</t>
  </si>
  <si>
    <t>立项依据</t>
  </si>
  <si>
    <t>根据《重庆市新型智慧城市建设方案（2019-2022 年）》、《渝北区市域社会治理现代化工作实施方案》和《重庆市人民政府办公厅关于印发重庆市深入推进智慧城市建设总体方案（2015-2020年）的通知》等相关文件要求。</t>
  </si>
  <si>
    <t>项目当年绩效目标</t>
  </si>
  <si>
    <t>通过本项目的信息化建设，可以为街道开展社会治理提供更好的业务服务，并提高政府服务的功能和效率，推进市域社会治理现代化的建设，实现经济环境的稳步增长。围绕民生服务、城市治理、政府管理、产业融合和生态宜居发展需求，建设“技术融合、业务融合、数据融合”和“跨层级、跨地域、跨系统、跨部门、跨业务”的创新应用，全面提升经济社会各领域大数据智能化发展水平。减少人力资源成本，多部门相互配合，提升城市管理效率，将更多的人力和资源投入到社区的发展和建设当中。</t>
  </si>
  <si>
    <t>智慧底板管理服务系统套数及街道基层社会治理平台套数</t>
  </si>
  <si>
    <t>套</t>
  </si>
  <si>
    <t>=</t>
  </si>
  <si>
    <t>辖区群众安全感指数</t>
  </si>
  <si>
    <t>＞</t>
  </si>
  <si>
    <t>群众对市域社会治理和网格化工作知晓率</t>
  </si>
  <si>
    <t>城市基层智慧治理平台建设完工时效</t>
  </si>
  <si>
    <t>2021年12月前完成</t>
  </si>
  <si>
    <t>数据资源建设开发、智慧底板管理服务系统开发及街道基层社会治理平台开发费用</t>
  </si>
  <si>
    <t>万元</t>
  </si>
  <si>
    <t>公开表13</t>
  </si>
  <si>
    <t>项目名称</t>
  </si>
  <si>
    <t>功能科目编码</t>
  </si>
  <si>
    <t>功能科目名称</t>
  </si>
  <si>
    <t>备注</t>
  </si>
  <si>
    <t>说明：本单位无该项收支，故此表无数据</t>
  </si>
  <si>
    <t>一、宣传党的路线、方针、政策，执行法律、法规、规章和上级人民政府的决定。强化意识形态工作，积极与各级媒体合作，加强街道宣传，全面提升街道服务质量和社会影响力。规范化建设基层党支部，打牢基层党建工作基础，切实增强基层党组织的战斗力、凝聚力和创造力，建设学习型、  服务型、创新性基层党组织。
二、领导、管理和积极发展街道经济，壮大街道经济实力；加强街道财政预算和收支管理；继续开展第七次全国人口普查工作，全面摸清人口现状，为科学制定收入、消费、教育、就业、养老、医疗、社会保障等政策措施的奠定基础，为合理布局教育和医疗机构、儿童和老年人服务设施、工商业服务网点、城镇住房供给和城乡道路建设等投资项目提供决策依据，有效提升政府治理水平；按照中央、市、区相关联网直报文件及资料，完成辖区规上企业各项指标填报，了解辖区企业产值完成情况；开展居民记账户工作，摸清辖区现金和实物收支状况，了解物价指数和人均消费水平。
三、加强社区管理工作，兴办社会福利事业，加强居委会管理和建设，开展便民利民的社区服务，保障社区工作正常开展，满足群众正常办事需求;做好拥军优属、优抚安置、婚姻登记、殡葬改革、老龄等工作;确保特殊群体利益得到有效保障；做好民兵预备役、国防动员和征兵工作，进一步征集辖区高素质人才、建设高质量基干民兵队伍，全面提升辖区国防后备力量；广泛动员和组织辖区选民参加人大换届选举，让人民群众在党的领导下和和发扬民主的基础上，实现人民当家作主、行使国家权力、管理国家事务和社会公共事务，进一步密切党群关系和和干群关系，实现社会安定团结。
四、统筹开展社会福利、社会救济、社会保障工作，管理辖区失业、下岗职工、离退休人员，做好城市低保、职工养老保险、失业保险等社会管理与服务工作，协助有关部门做好劳动就业工作，全面保障辖区困难群众救助到位，城乡困难居民参保率达100%，进一步保障好基本民生。
五、充分发挥物业管理在小区长效综合管理中的作用，进一步加强对辖区内物业服务企业的监督管理力度，切实规范各物业企业日常服务行为，妥善做好物业服务矛盾和纠纷的化解工作，切实推进小区违法建筑整治工作，营造和谐的居住环境，推动美丽和谐小区建设；组织单位和社区居民开展爱国卫生运动，落实门前三包责任制，确保辖区公共外环境病媒生物防制工作得到有效保障；组织开展春秋季重大动物疫病防控工作，全面提升辖区强制免疫病种免疫率及抗体合格率。
六、加强文明城区常态化管理及精神文明建设，全面提升辖区居民文明素养；积极开展全民体育活动、公共文化服务活动，做好文化服务中心免费开放工作，全面提升公共文化服务能力和全民身体素质，进一步提高全民阅读、我们的节日知晓率及对公共文化服务的群众满意度；推进基层综合性文化服务中心建设，保障社区综合文化服务中心运行，提升居民享受公共文化服务质量。
七、深化拓展网格化服务工作，提升网格化服务管理水平，切实维护辖区内社会稳定，组织实施社会治安综合治理规划，加强社区微型消防站应急值守，及时更替、添置应急物资，强化应急演练、安全事故处置，积极对街道辖区生产经营单位隐患排查，全面做好辖区内安全生产工作，确保消防安全应急处置及时得当。
八、积极开展市容管理与环境卫生整治，加强社区生活垃圾分类宣传及示范点建设，确保辖区市容有序、环境干净整洁、城市形象良好；组织开展河流清漂及河岸垃圾清理，加强饮用水源保护区环境整治，确保辖区饮用水源水质安全；加强河长制河库常规保护，进一步改善辖区生态环境；开展无违社区、无违小区创建活动，提升街道违法建筑治理水平；开展突发环境事件应急演练，提高突发环境事件应急处置能力。
九、按照《重庆市新型智慧城市建设方案（2019-2022 年）》、《渝北区市域社会治理现代化工作实施方案》和《重庆市人民政府办公厅关于印发重庆市深入推进智慧城市建设总体方案（2015-2020年）的通知》等相关文件要求，围绕街道基层社会治理需求，加强城市基层智慧化建设，提高政府服务的功能和效率，推进市域社会治理现代化建设，实现辖区经济环境稳步增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</si>
</sst>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00;#"/>
    <numFmt numFmtId="178" formatCode="0.#########;\-0.#########;#"/>
    <numFmt numFmtId="179" formatCode="#,##0.00_ "/>
    <numFmt numFmtId="180" formatCode="0.00_ "/>
  </numFmts>
  <fonts count="64">
    <font>
      <sz val="9"/>
      <color indexed="8"/>
      <name val="宋体"/>
      <family val="0"/>
    </font>
    <font>
      <sz val="11"/>
      <name val="宋体"/>
      <family val="0"/>
    </font>
    <font>
      <sz val="10"/>
      <color indexed="8"/>
      <name val="宋体"/>
      <family val="0"/>
    </font>
    <font>
      <sz val="11"/>
      <color indexed="8"/>
      <name val="宋体"/>
      <family val="0"/>
    </font>
    <font>
      <sz val="16"/>
      <color indexed="8"/>
      <name val="方正小标宋_GBK"/>
      <family val="4"/>
    </font>
    <font>
      <sz val="10"/>
      <name val="宋体"/>
      <family val="0"/>
    </font>
    <font>
      <sz val="16"/>
      <name val="方正小标宋_GBK"/>
      <family val="4"/>
    </font>
    <font>
      <sz val="9"/>
      <color indexed="63"/>
      <name val="宋体"/>
      <family val="0"/>
    </font>
    <font>
      <b/>
      <sz val="9"/>
      <color indexed="8"/>
      <name val="宋体"/>
      <family val="0"/>
    </font>
    <font>
      <sz val="9"/>
      <name val="宋体"/>
      <family val="0"/>
    </font>
    <font>
      <b/>
      <sz val="18"/>
      <color indexed="63"/>
      <name val="宋体"/>
      <family val="0"/>
    </font>
    <font>
      <sz val="20"/>
      <color indexed="8"/>
      <name val="宋体"/>
      <family val="0"/>
    </font>
    <font>
      <sz val="18"/>
      <color indexed="8"/>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9"/>
      <color indexed="12"/>
      <name val="宋体"/>
      <family val="0"/>
    </font>
    <font>
      <u val="single"/>
      <sz val="9"/>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0"/>
      <color indexed="8"/>
      <name val="宋体"/>
      <family val="0"/>
    </font>
    <font>
      <sz val="18"/>
      <color indexed="8"/>
      <name val="方正小标宋_GBK"/>
      <family val="4"/>
    </font>
    <font>
      <sz val="14"/>
      <color indexed="8"/>
      <name val="方正小标宋_GBK"/>
      <family val="4"/>
    </font>
    <font>
      <b/>
      <u val="single"/>
      <sz val="9"/>
      <color indexed="30"/>
      <name val="宋体"/>
      <family val="0"/>
    </font>
    <font>
      <u val="single"/>
      <sz val="18"/>
      <color indexed="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sz val="11"/>
      <name val="Calibri"/>
      <family val="0"/>
    </font>
    <font>
      <sz val="9"/>
      <color rgb="FF000000"/>
      <name val="宋体"/>
      <family val="0"/>
    </font>
    <font>
      <b/>
      <u val="single"/>
      <sz val="9"/>
      <color rgb="FF0070C0"/>
      <name val="宋体"/>
      <family val="0"/>
    </font>
    <font>
      <u val="single"/>
      <sz val="18"/>
      <color theme="10"/>
      <name val="宋体"/>
      <family val="0"/>
    </font>
    <font>
      <sz val="18"/>
      <color theme="1"/>
      <name val="Calibri"/>
      <family val="0"/>
    </font>
    <font>
      <sz val="14"/>
      <color theme="1"/>
      <name val="方正小标宋_GBK"/>
      <family val="4"/>
    </font>
    <font>
      <sz val="18"/>
      <color theme="1"/>
      <name val="方正小标宋_GBK"/>
      <family val="4"/>
    </font>
    <font>
      <b/>
      <sz val="2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style="thin"/>
      <top style="thin"/>
      <bottom style="thin"/>
    </border>
    <border>
      <left style="thin"/>
      <right style="thin"/>
      <top>
        <color indexed="63"/>
      </top>
      <bottom style="thin"/>
    </border>
    <border>
      <left/>
      <right style="thin"/>
      <top/>
      <bottom style="thin"/>
    </border>
    <border>
      <left style="medium"/>
      <right style="thin"/>
      <top style="thin"/>
      <bottom/>
    </border>
    <border>
      <left/>
      <right style="thin"/>
      <top style="thin"/>
      <bottom style="medium"/>
    </border>
    <border>
      <left style="thin"/>
      <right style="thin"/>
      <top/>
      <bottom style="medium"/>
    </border>
    <border>
      <left/>
      <right style="thin"/>
      <top/>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lignment/>
      <protection/>
    </xf>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3"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lignment/>
      <protection/>
    </xf>
    <xf numFmtId="45" fontId="0" fillId="0" borderId="0">
      <alignment/>
      <protection/>
    </xf>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2" fontId="0" fillId="0" borderId="0">
      <alignment/>
      <protection/>
    </xf>
    <xf numFmtId="43" fontId="0" fillId="0" borderId="0">
      <alignment/>
      <protection/>
    </xf>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137">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3" fillId="0" borderId="0" xfId="0" applyFont="1" applyBorder="1" applyAlignment="1">
      <alignment vertical="center"/>
    </xf>
    <xf numFmtId="176" fontId="0" fillId="0" borderId="0" xfId="0" applyNumberFormat="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10" xfId="0" applyFont="1" applyBorder="1" applyAlignment="1">
      <alignment horizontal="center" vertical="center"/>
    </xf>
    <xf numFmtId="0" fontId="5" fillId="0" borderId="10" xfId="40" applyNumberFormat="1" applyFont="1" applyFill="1" applyBorder="1" applyAlignment="1" applyProtection="1">
      <alignment horizontal="left" vertical="center" wrapText="1"/>
      <protection/>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5" fillId="0" borderId="10" xfId="4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Alignment="1">
      <alignment/>
    </xf>
    <xf numFmtId="0" fontId="0" fillId="0" borderId="0" xfId="0" applyFont="1" applyFill="1" applyAlignment="1">
      <alignment horizontal="right" vertical="center"/>
    </xf>
    <xf numFmtId="0" fontId="0" fillId="0" borderId="0" xfId="0" applyBorder="1" applyAlignment="1">
      <alignment/>
    </xf>
    <xf numFmtId="0" fontId="7" fillId="0" borderId="0" xfId="0" applyFont="1" applyAlignment="1">
      <alignment horizontal="right" vertical="center"/>
    </xf>
    <xf numFmtId="0" fontId="0" fillId="0" borderId="10" xfId="0" applyBorder="1" applyAlignment="1">
      <alignment horizontal="left" vertical="center"/>
    </xf>
    <xf numFmtId="0" fontId="56" fillId="0" borderId="10" xfId="0" applyFont="1" applyFill="1" applyBorder="1" applyAlignment="1">
      <alignment horizontal="center" vertical="center"/>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0" fontId="7" fillId="0" borderId="11" xfId="0" applyFont="1" applyBorder="1" applyAlignment="1">
      <alignment horizontal="center" vertical="center" wrapText="1"/>
    </xf>
    <xf numFmtId="4" fontId="0" fillId="0" borderId="10" xfId="0" applyNumberFormat="1" applyFont="1" applyFill="1" applyBorder="1" applyAlignment="1">
      <alignment vertical="center"/>
    </xf>
    <xf numFmtId="177" fontId="7" fillId="0" borderId="10" xfId="0" applyNumberFormat="1" applyFont="1" applyBorder="1" applyAlignment="1">
      <alignment horizontal="right" vertical="center" wrapText="1"/>
    </xf>
    <xf numFmtId="0" fontId="0" fillId="0" borderId="10" xfId="0" applyBorder="1" applyAlignment="1">
      <alignment vertical="center" wrapText="1"/>
    </xf>
    <xf numFmtId="4" fontId="7" fillId="0" borderId="10" xfId="0" applyNumberFormat="1" applyFont="1" applyBorder="1" applyAlignment="1">
      <alignment horizontal="right" vertical="center" wrapText="1"/>
    </xf>
    <xf numFmtId="0" fontId="7" fillId="0" borderId="12" xfId="0" applyFont="1" applyBorder="1" applyAlignment="1">
      <alignment horizontal="center" vertical="center" wrapText="1"/>
    </xf>
    <xf numFmtId="177" fontId="7" fillId="0" borderId="13" xfId="0" applyNumberFormat="1" applyFont="1" applyBorder="1" applyAlignment="1">
      <alignment horizontal="right" vertical="center" wrapText="1"/>
    </xf>
    <xf numFmtId="4" fontId="7" fillId="0" borderId="13" xfId="0" applyNumberFormat="1" applyFont="1" applyBorder="1" applyAlignment="1">
      <alignment horizontal="right" vertical="center" wrapText="1"/>
    </xf>
    <xf numFmtId="0" fontId="7" fillId="0" borderId="0" xfId="0" applyFont="1" applyBorder="1" applyAlignment="1">
      <alignment horizontal="left" vertical="center"/>
    </xf>
    <xf numFmtId="4" fontId="7" fillId="0" borderId="0" xfId="0" applyNumberFormat="1" applyFont="1" applyBorder="1" applyAlignment="1">
      <alignment horizontal="right" vertical="center"/>
    </xf>
    <xf numFmtId="177" fontId="7" fillId="0" borderId="0" xfId="0" applyNumberFormat="1" applyFont="1" applyBorder="1" applyAlignment="1">
      <alignment horizontal="right" vertical="center"/>
    </xf>
    <xf numFmtId="0" fontId="0" fillId="0" borderId="0" xfId="0" applyBorder="1" applyAlignment="1">
      <alignment/>
    </xf>
    <xf numFmtId="0" fontId="7" fillId="0" borderId="10" xfId="0" applyFont="1" applyBorder="1" applyAlignment="1">
      <alignment horizontal="center" vertical="center"/>
    </xf>
    <xf numFmtId="0" fontId="8" fillId="0" borderId="10" xfId="0" applyFont="1" applyFill="1" applyBorder="1" applyAlignment="1">
      <alignment horizontal="left" vertical="center"/>
    </xf>
    <xf numFmtId="177" fontId="8" fillId="33" borderId="10" xfId="0" applyNumberFormat="1" applyFont="1" applyFill="1" applyBorder="1" applyAlignment="1">
      <alignment horizontal="right" vertical="center"/>
    </xf>
    <xf numFmtId="0" fontId="0" fillId="0" borderId="10" xfId="0" applyBorder="1" applyAlignment="1">
      <alignment/>
    </xf>
    <xf numFmtId="0" fontId="0" fillId="33" borderId="10" xfId="0" applyFont="1" applyFill="1" applyBorder="1" applyAlignment="1">
      <alignment horizontal="left" vertical="center"/>
    </xf>
    <xf numFmtId="177" fontId="0" fillId="33" borderId="10" xfId="0" applyNumberFormat="1" applyFont="1" applyFill="1" applyBorder="1" applyAlignment="1">
      <alignment horizontal="right" vertical="center"/>
    </xf>
    <xf numFmtId="0" fontId="0" fillId="0" borderId="0" xfId="0" applyFont="1" applyAlignment="1">
      <alignment horizontal="left" vertical="center"/>
    </xf>
    <xf numFmtId="0" fontId="8" fillId="0" borderId="10" xfId="0" applyFont="1" applyBorder="1" applyAlignment="1">
      <alignment vertical="center"/>
    </xf>
    <xf numFmtId="0" fontId="8" fillId="0" borderId="10" xfId="0" applyFont="1" applyBorder="1" applyAlignment="1">
      <alignment horizontal="center" vertical="center"/>
    </xf>
    <xf numFmtId="178" fontId="8" fillId="33" borderId="10" xfId="0" applyNumberFormat="1" applyFont="1" applyFill="1" applyBorder="1" applyAlignment="1">
      <alignment horizontal="right" vertical="center"/>
    </xf>
    <xf numFmtId="0" fontId="0" fillId="33" borderId="10" xfId="0" applyFont="1" applyFill="1" applyBorder="1" applyAlignment="1">
      <alignment horizontal="left" vertical="top"/>
    </xf>
    <xf numFmtId="178" fontId="0" fillId="33" borderId="10" xfId="0" applyNumberFormat="1" applyFont="1" applyFill="1" applyBorder="1" applyAlignment="1">
      <alignment horizontal="right" vertical="center"/>
    </xf>
    <xf numFmtId="0" fontId="0" fillId="0" borderId="10" xfId="0" applyFont="1" applyBorder="1" applyAlignment="1">
      <alignment vertical="center"/>
    </xf>
    <xf numFmtId="0" fontId="0" fillId="0" borderId="0" xfId="0" applyFill="1" applyAlignment="1">
      <alignment/>
    </xf>
    <xf numFmtId="0" fontId="0" fillId="0" borderId="0" xfId="0" applyFont="1" applyFill="1" applyBorder="1" applyAlignment="1">
      <alignment horizontal="right" vertical="center"/>
    </xf>
    <xf numFmtId="0" fontId="0" fillId="0" borderId="0" xfId="0" applyFont="1" applyFill="1" applyAlignment="1">
      <alignment horizontal="right"/>
    </xf>
    <xf numFmtId="0" fontId="7" fillId="0" borderId="10" xfId="0" applyFont="1" applyBorder="1" applyAlignment="1">
      <alignment horizontal="left" vertical="center"/>
    </xf>
    <xf numFmtId="0" fontId="7" fillId="0" borderId="10" xfId="0" applyFont="1" applyBorder="1" applyAlignment="1">
      <alignment horizontal="left" vertical="center" indent="1"/>
    </xf>
    <xf numFmtId="177" fontId="7" fillId="0" borderId="10" xfId="0" applyNumberFormat="1" applyFont="1" applyBorder="1" applyAlignment="1">
      <alignment horizontal="right" vertical="center"/>
    </xf>
    <xf numFmtId="0" fontId="7" fillId="0" borderId="10" xfId="0" applyFont="1" applyFill="1" applyBorder="1" applyAlignment="1">
      <alignment horizontal="left" vertical="center" indent="1"/>
    </xf>
    <xf numFmtId="0" fontId="9" fillId="0" borderId="10" xfId="0" applyFont="1" applyBorder="1" applyAlignment="1">
      <alignment horizontal="center" vertical="center"/>
    </xf>
    <xf numFmtId="177" fontId="9" fillId="0" borderId="10" xfId="0" applyNumberFormat="1" applyFont="1" applyBorder="1" applyAlignment="1">
      <alignment horizontal="center" vertical="center"/>
    </xf>
    <xf numFmtId="177" fontId="7" fillId="0" borderId="10" xfId="0" applyNumberFormat="1" applyFont="1" applyBorder="1" applyAlignment="1">
      <alignment horizontal="center" vertical="center"/>
    </xf>
    <xf numFmtId="0" fontId="8" fillId="33" borderId="10" xfId="0" applyFont="1" applyFill="1" applyBorder="1" applyAlignment="1">
      <alignment horizontal="right" vertical="center"/>
    </xf>
    <xf numFmtId="0" fontId="0" fillId="33" borderId="10" xfId="0" applyFont="1" applyFill="1" applyBorder="1" applyAlignment="1">
      <alignment horizontal="right" vertical="center"/>
    </xf>
    <xf numFmtId="0" fontId="0" fillId="0" borderId="0" xfId="0" applyFont="1" applyBorder="1" applyAlignment="1">
      <alignment horizontal="right" vertical="center"/>
    </xf>
    <xf numFmtId="177" fontId="8" fillId="0" borderId="10" xfId="0" applyNumberFormat="1" applyFont="1" applyFill="1" applyBorder="1" applyAlignment="1">
      <alignment horizontal="right" vertical="center"/>
    </xf>
    <xf numFmtId="0" fontId="0" fillId="0" borderId="0" xfId="0" applyBorder="1" applyAlignment="1">
      <alignment vertical="center"/>
    </xf>
    <xf numFmtId="177" fontId="0" fillId="0" borderId="10" xfId="0" applyNumberFormat="1" applyFont="1" applyFill="1" applyBorder="1" applyAlignment="1">
      <alignment horizontal="right" vertical="center"/>
    </xf>
    <xf numFmtId="179" fontId="8" fillId="0" borderId="10" xfId="0" applyNumberFormat="1" applyFont="1" applyBorder="1" applyAlignment="1">
      <alignment vertical="center"/>
    </xf>
    <xf numFmtId="0" fontId="0" fillId="0" borderId="10" xfId="0" applyFont="1" applyFill="1" applyBorder="1" applyAlignment="1">
      <alignment horizontal="left" vertical="center"/>
    </xf>
    <xf numFmtId="0" fontId="0" fillId="0" borderId="10" xfId="0" applyFill="1" applyBorder="1" applyAlignment="1">
      <alignment horizontal="center" vertical="center"/>
    </xf>
    <xf numFmtId="0" fontId="8" fillId="0" borderId="11" xfId="0" applyFont="1" applyBorder="1" applyAlignment="1">
      <alignment vertical="center"/>
    </xf>
    <xf numFmtId="177" fontId="8" fillId="0" borderId="10" xfId="0" applyNumberFormat="1" applyFont="1" applyFill="1" applyBorder="1" applyAlignment="1">
      <alignment horizontal="center" vertical="center"/>
    </xf>
    <xf numFmtId="180" fontId="8" fillId="34" borderId="14" xfId="0" applyNumberFormat="1" applyFont="1" applyFill="1" applyBorder="1" applyAlignment="1">
      <alignment horizontal="center" vertical="center"/>
    </xf>
    <xf numFmtId="0" fontId="0" fillId="0" borderId="11" xfId="0" applyNumberFormat="1" applyFont="1" applyFill="1" applyBorder="1" applyAlignment="1" applyProtection="1">
      <alignment horizontal="left" vertical="center"/>
      <protection/>
    </xf>
    <xf numFmtId="177" fontId="0" fillId="0" borderId="10" xfId="0" applyNumberFormat="1" applyFont="1" applyFill="1" applyBorder="1" applyAlignment="1">
      <alignment horizontal="center" vertical="center"/>
    </xf>
    <xf numFmtId="177" fontId="57" fillId="0" borderId="10" xfId="0" applyNumberFormat="1" applyFont="1" applyBorder="1" applyAlignment="1">
      <alignment horizontal="center" vertical="center"/>
    </xf>
    <xf numFmtId="177" fontId="57" fillId="0" borderId="15" xfId="0" applyNumberFormat="1" applyFont="1" applyBorder="1" applyAlignment="1">
      <alignment horizontal="center" vertical="center"/>
    </xf>
    <xf numFmtId="180" fontId="0" fillId="34" borderId="14" xfId="0" applyNumberFormat="1" applyFill="1" applyBorder="1" applyAlignment="1">
      <alignment horizontal="center"/>
    </xf>
    <xf numFmtId="177" fontId="57" fillId="0" borderId="16" xfId="0" applyNumberFormat="1" applyFont="1" applyBorder="1" applyAlignment="1">
      <alignment horizontal="center" vertical="center"/>
    </xf>
    <xf numFmtId="177" fontId="57" fillId="0" borderId="17" xfId="0" applyNumberFormat="1" applyFont="1" applyBorder="1" applyAlignment="1">
      <alignment horizontal="center" vertical="center"/>
    </xf>
    <xf numFmtId="0" fontId="0" fillId="0" borderId="11" xfId="0" applyNumberFormat="1" applyFont="1" applyFill="1" applyBorder="1" applyAlignment="1" applyProtection="1">
      <alignment horizontal="center" vertical="center"/>
      <protection/>
    </xf>
    <xf numFmtId="177" fontId="0" fillId="33" borderId="10" xfId="0" applyNumberFormat="1" applyFont="1" applyFill="1" applyBorder="1" applyAlignment="1">
      <alignment horizontal="center" vertical="center"/>
    </xf>
    <xf numFmtId="0" fontId="0" fillId="0" borderId="18"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horizontal="left" vertical="center"/>
      <protection/>
    </xf>
    <xf numFmtId="0" fontId="0" fillId="0" borderId="19" xfId="0" applyFont="1" applyFill="1" applyBorder="1" applyAlignment="1">
      <alignment horizontal="left" vertical="center"/>
    </xf>
    <xf numFmtId="177" fontId="0" fillId="0" borderId="13" xfId="0" applyNumberFormat="1" applyFont="1" applyFill="1" applyBorder="1" applyAlignment="1">
      <alignment horizontal="center" vertical="center"/>
    </xf>
    <xf numFmtId="177" fontId="57" fillId="0" borderId="20" xfId="0" applyNumberFormat="1" applyFont="1" applyBorder="1" applyAlignment="1">
      <alignment horizontal="center" vertical="center"/>
    </xf>
    <xf numFmtId="177" fontId="57" fillId="0" borderId="21" xfId="0" applyNumberFormat="1" applyFont="1" applyBorder="1" applyAlignment="1">
      <alignment horizontal="center" vertical="center"/>
    </xf>
    <xf numFmtId="180" fontId="0" fillId="34" borderId="22" xfId="0" applyNumberFormat="1" applyFill="1" applyBorder="1" applyAlignment="1">
      <alignment horizontal="center"/>
    </xf>
    <xf numFmtId="0" fontId="0" fillId="0" borderId="0" xfId="0" applyFill="1" applyBorder="1" applyAlignment="1">
      <alignment vertical="center"/>
    </xf>
    <xf numFmtId="0" fontId="7" fillId="0" borderId="10" xfId="0" applyFont="1" applyBorder="1" applyAlignment="1">
      <alignment vertical="center"/>
    </xf>
    <xf numFmtId="0" fontId="58" fillId="0" borderId="10" xfId="41" applyFont="1" applyBorder="1" applyAlignment="1">
      <alignment vertical="center"/>
    </xf>
    <xf numFmtId="0" fontId="58" fillId="0" borderId="0" xfId="41" applyFont="1" applyAlignment="1">
      <alignment vertical="center"/>
    </xf>
    <xf numFmtId="0" fontId="0" fillId="0" borderId="0" xfId="0" applyAlignment="1">
      <alignment horizont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1" xfId="0" applyFont="1" applyBorder="1" applyAlignment="1">
      <alignment horizontal="center"/>
    </xf>
    <xf numFmtId="0" fontId="59" fillId="0" borderId="14" xfId="41" applyFont="1" applyBorder="1" applyAlignment="1">
      <alignment/>
    </xf>
    <xf numFmtId="0" fontId="12" fillId="0" borderId="12" xfId="0" applyFont="1" applyBorder="1" applyAlignment="1">
      <alignment horizontal="center"/>
    </xf>
    <xf numFmtId="0" fontId="59" fillId="0" borderId="22" xfId="41" applyFont="1" applyBorder="1" applyAlignment="1">
      <alignment/>
    </xf>
    <xf numFmtId="0" fontId="11" fillId="0" borderId="0" xfId="0" applyFont="1" applyAlignment="1">
      <alignment horizontal="center" vertical="center"/>
    </xf>
    <xf numFmtId="0" fontId="60" fillId="0" borderId="0" xfId="0" applyFont="1" applyAlignment="1">
      <alignment horizontal="center" vertical="center"/>
    </xf>
    <xf numFmtId="0" fontId="0" fillId="0" borderId="10" xfId="0" applyBorder="1" applyAlignment="1">
      <alignment horizontal="center" vertical="center"/>
    </xf>
    <xf numFmtId="0" fontId="4" fillId="0" borderId="0" xfId="0" applyFont="1" applyAlignment="1">
      <alignment horizont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61" fillId="0" borderId="0" xfId="0" applyFont="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wrapText="1"/>
    </xf>
    <xf numFmtId="0" fontId="0" fillId="0" borderId="10" xfId="0" applyFill="1" applyBorder="1" applyAlignment="1">
      <alignment horizontal="center" wrapText="1"/>
    </xf>
    <xf numFmtId="0" fontId="0" fillId="0" borderId="25" xfId="0" applyFont="1" applyFill="1" applyBorder="1" applyAlignment="1">
      <alignment horizontal="left" vertical="center"/>
    </xf>
    <xf numFmtId="0" fontId="10" fillId="0" borderId="0" xfId="0" applyFont="1" applyAlignment="1">
      <alignment horizontal="center" vertical="center"/>
    </xf>
    <xf numFmtId="0" fontId="0" fillId="0" borderId="25" xfId="0" applyBorder="1" applyAlignment="1">
      <alignment horizontal="left"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62" fillId="0" borderId="0" xfId="0" applyFont="1" applyAlignment="1">
      <alignment horizontal="center" vertical="center"/>
    </xf>
    <xf numFmtId="0" fontId="61" fillId="0" borderId="0" xfId="0" applyFont="1" applyFill="1" applyAlignment="1">
      <alignment horizontal="center" vertical="center"/>
    </xf>
    <xf numFmtId="0" fontId="6" fillId="0" borderId="0" xfId="0" applyFont="1" applyAlignment="1">
      <alignment horizontal="center" vertical="center"/>
    </xf>
    <xf numFmtId="0" fontId="0" fillId="0" borderId="25" xfId="0" applyFont="1" applyFill="1" applyBorder="1" applyAlignment="1">
      <alignment horizontal="right" vertical="center"/>
    </xf>
    <xf numFmtId="0" fontId="0" fillId="0" borderId="25" xfId="0" applyFill="1" applyBorder="1" applyAlignment="1">
      <alignment horizontal="left" vertical="center"/>
    </xf>
    <xf numFmtId="0" fontId="0" fillId="0" borderId="10" xfId="0" applyBorder="1" applyAlignment="1">
      <alignment horizontal="center" vertical="center" wrapText="1"/>
    </xf>
    <xf numFmtId="0" fontId="0" fillId="0" borderId="26" xfId="0" applyFont="1"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left" vertical="center"/>
    </xf>
    <xf numFmtId="0" fontId="0" fillId="0" borderId="10" xfId="0" applyBorder="1" applyAlignment="1">
      <alignment horizontal="left" vertical="center"/>
    </xf>
    <xf numFmtId="4" fontId="0" fillId="0" borderId="10" xfId="0" applyNumberFormat="1" applyBorder="1" applyAlignment="1">
      <alignment horizontal="left" vertical="center"/>
    </xf>
    <xf numFmtId="49" fontId="2" fillId="0" borderId="27"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0" fontId="4" fillId="0" borderId="0" xfId="0" applyFont="1" applyBorder="1" applyAlignment="1">
      <alignment horizontal="center" vertical="center"/>
    </xf>
    <xf numFmtId="0" fontId="0" fillId="0" borderId="0" xfId="0" applyFont="1" applyBorder="1" applyAlignment="1">
      <alignment horizontal="left" vertical="center"/>
    </xf>
    <xf numFmtId="0" fontId="5" fillId="0" borderId="10" xfId="40" applyNumberFormat="1" applyFont="1" applyFill="1" applyBorder="1" applyAlignment="1" applyProtection="1">
      <alignment horizontal="left" vertical="center" wrapText="1"/>
      <protection/>
    </xf>
    <xf numFmtId="0" fontId="2" fillId="0" borderId="10" xfId="0" applyFont="1" applyBorder="1" applyAlignment="1">
      <alignment horizontal="center" vertical="center"/>
    </xf>
    <xf numFmtId="0" fontId="63" fillId="0" borderId="0" xfId="0"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workbookViewId="0" topLeftCell="A1">
      <selection activeCell="F8" sqref="F8"/>
    </sheetView>
  </sheetViews>
  <sheetFormatPr defaultColWidth="9.33203125" defaultRowHeight="11.25"/>
  <cols>
    <col min="1" max="1" width="9.33203125" style="95" customWidth="1"/>
    <col min="2" max="2" width="111.5" style="0" customWidth="1"/>
  </cols>
  <sheetData>
    <row r="1" spans="1:2" ht="58.5" customHeight="1">
      <c r="A1" s="102" t="s">
        <v>0</v>
      </c>
      <c r="B1" s="102"/>
    </row>
    <row r="2" spans="1:2" ht="27" customHeight="1">
      <c r="A2" s="96" t="s">
        <v>1</v>
      </c>
      <c r="B2" s="97" t="s">
        <v>2</v>
      </c>
    </row>
    <row r="3" spans="1:2" ht="27" customHeight="1">
      <c r="A3" s="98">
        <v>1</v>
      </c>
      <c r="B3" s="99" t="s">
        <v>3</v>
      </c>
    </row>
    <row r="4" spans="1:2" ht="27" customHeight="1">
      <c r="A4" s="98">
        <v>2</v>
      </c>
      <c r="B4" s="99" t="s">
        <v>4</v>
      </c>
    </row>
    <row r="5" spans="1:2" ht="27" customHeight="1">
      <c r="A5" s="98">
        <v>3</v>
      </c>
      <c r="B5" s="99" t="s">
        <v>5</v>
      </c>
    </row>
    <row r="6" spans="1:2" ht="27" customHeight="1">
      <c r="A6" s="98">
        <v>4</v>
      </c>
      <c r="B6" s="99" t="s">
        <v>6</v>
      </c>
    </row>
    <row r="7" spans="1:2" ht="27" customHeight="1">
      <c r="A7" s="98">
        <v>5</v>
      </c>
      <c r="B7" s="99" t="s">
        <v>7</v>
      </c>
    </row>
    <row r="8" spans="1:2" ht="27" customHeight="1">
      <c r="A8" s="98">
        <v>6</v>
      </c>
      <c r="B8" s="99" t="s">
        <v>8</v>
      </c>
    </row>
    <row r="9" spans="1:2" ht="27" customHeight="1">
      <c r="A9" s="98">
        <v>7</v>
      </c>
      <c r="B9" s="99" t="s">
        <v>9</v>
      </c>
    </row>
    <row r="10" spans="1:2" ht="27" customHeight="1">
      <c r="A10" s="98">
        <v>8</v>
      </c>
      <c r="B10" s="99" t="s">
        <v>10</v>
      </c>
    </row>
    <row r="11" spans="1:2" ht="27" customHeight="1">
      <c r="A11" s="100">
        <v>9</v>
      </c>
      <c r="B11" s="101" t="s">
        <v>11</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126"/>
  <sheetViews>
    <sheetView workbookViewId="0" topLeftCell="A1">
      <selection activeCell="N6" sqref="N6"/>
    </sheetView>
  </sheetViews>
  <sheetFormatPr defaultColWidth="9.33203125" defaultRowHeight="11.25"/>
  <cols>
    <col min="1" max="1" width="13.5" style="0" customWidth="1"/>
    <col min="2" max="2" width="41.16015625" style="0" customWidth="1"/>
    <col min="3" max="3" width="19" style="0" customWidth="1"/>
    <col min="5" max="5" width="16.66015625" style="0" customWidth="1"/>
    <col min="6" max="6" width="13.5" style="0" customWidth="1"/>
    <col min="7" max="7" width="13.33203125" style="0" customWidth="1"/>
    <col min="8" max="8" width="8.5" style="0" customWidth="1"/>
    <col min="10" max="10" width="16.5" style="0" customWidth="1"/>
    <col min="13" max="13" width="5.33203125" style="0" customWidth="1"/>
    <col min="14" max="14" width="13.66015625" style="0" customWidth="1"/>
  </cols>
  <sheetData>
    <row r="1" spans="1:14" ht="19.5" customHeight="1">
      <c r="A1" s="46" t="s">
        <v>397</v>
      </c>
      <c r="B1" s="2"/>
      <c r="C1" s="1"/>
      <c r="D1" s="1"/>
      <c r="E1" s="1"/>
      <c r="F1" s="1"/>
      <c r="G1" s="1"/>
      <c r="H1" s="1"/>
      <c r="I1" s="1"/>
      <c r="J1" s="1"/>
      <c r="K1" s="1"/>
      <c r="L1" s="1"/>
      <c r="M1" s="1"/>
      <c r="N1" s="1"/>
    </row>
    <row r="2" spans="1:14" ht="24">
      <c r="A2" s="118" t="s">
        <v>28</v>
      </c>
      <c r="B2" s="118"/>
      <c r="C2" s="118"/>
      <c r="D2" s="118"/>
      <c r="E2" s="118"/>
      <c r="F2" s="118"/>
      <c r="G2" s="118"/>
      <c r="H2" s="118"/>
      <c r="I2" s="118"/>
      <c r="J2" s="118"/>
      <c r="K2" s="118"/>
      <c r="L2" s="118"/>
      <c r="M2" s="118"/>
      <c r="N2" s="118"/>
    </row>
    <row r="3" spans="1:14" ht="27" customHeight="1">
      <c r="A3" s="121" t="s">
        <v>40</v>
      </c>
      <c r="B3" s="121"/>
      <c r="C3" s="122" t="str">
        <f>'表一'!B3</f>
        <v>重庆市渝北区人民政府悦来街道办事处</v>
      </c>
      <c r="D3" s="122"/>
      <c r="E3" s="122"/>
      <c r="F3" s="122"/>
      <c r="G3" s="122"/>
      <c r="H3" s="122"/>
      <c r="I3" s="122"/>
      <c r="J3" s="122"/>
      <c r="K3" s="122"/>
      <c r="L3" s="122"/>
      <c r="M3" s="122"/>
      <c r="N3" s="5" t="s">
        <v>91</v>
      </c>
    </row>
    <row r="4" spans="1:14" ht="15.75" customHeight="1">
      <c r="A4" s="104" t="s">
        <v>398</v>
      </c>
      <c r="B4" s="104"/>
      <c r="C4" s="104" t="s">
        <v>47</v>
      </c>
      <c r="D4" s="104" t="s">
        <v>399</v>
      </c>
      <c r="E4" s="123" t="s">
        <v>400</v>
      </c>
      <c r="F4" s="123" t="s">
        <v>401</v>
      </c>
      <c r="G4" s="123" t="s">
        <v>402</v>
      </c>
      <c r="H4" s="124" t="s">
        <v>391</v>
      </c>
      <c r="I4" s="104" t="s">
        <v>392</v>
      </c>
      <c r="J4" s="104"/>
      <c r="K4" s="123" t="s">
        <v>403</v>
      </c>
      <c r="L4" s="124" t="s">
        <v>404</v>
      </c>
      <c r="M4" s="123" t="s">
        <v>395</v>
      </c>
      <c r="N4" s="123" t="s">
        <v>405</v>
      </c>
    </row>
    <row r="5" spans="1:14" ht="15.75" customHeight="1">
      <c r="A5" s="6" t="s">
        <v>96</v>
      </c>
      <c r="B5" s="6" t="s">
        <v>97</v>
      </c>
      <c r="C5" s="104"/>
      <c r="D5" s="104"/>
      <c r="E5" s="104"/>
      <c r="F5" s="104"/>
      <c r="G5" s="104"/>
      <c r="H5" s="125"/>
      <c r="I5" s="12" t="s">
        <v>406</v>
      </c>
      <c r="J5" s="52" t="s">
        <v>407</v>
      </c>
      <c r="K5" s="104"/>
      <c r="L5" s="125"/>
      <c r="M5" s="123"/>
      <c r="N5" s="104"/>
    </row>
    <row r="6" spans="1:14" ht="21.75" customHeight="1">
      <c r="A6" s="47"/>
      <c r="B6" s="48" t="s">
        <v>47</v>
      </c>
      <c r="C6" s="42">
        <v>69229387.48</v>
      </c>
      <c r="D6" s="49"/>
      <c r="E6" s="42">
        <v>69221887.48</v>
      </c>
      <c r="F6" s="42">
        <v>7500</v>
      </c>
      <c r="G6" s="6"/>
      <c r="H6" s="6"/>
      <c r="I6" s="6"/>
      <c r="J6" s="6"/>
      <c r="K6" s="6"/>
      <c r="L6" s="6"/>
      <c r="M6" s="6"/>
      <c r="N6" s="6"/>
    </row>
    <row r="7" spans="1:14" ht="21.75" customHeight="1">
      <c r="A7" s="50" t="s">
        <v>101</v>
      </c>
      <c r="B7" s="44" t="s">
        <v>408</v>
      </c>
      <c r="C7" s="45">
        <v>18548861.99</v>
      </c>
      <c r="D7" s="51"/>
      <c r="E7" s="45">
        <v>18548861.99</v>
      </c>
      <c r="F7" s="45"/>
      <c r="G7" s="6"/>
      <c r="H7" s="6"/>
      <c r="I7" s="6"/>
      <c r="J7" s="6"/>
      <c r="K7" s="6"/>
      <c r="L7" s="6"/>
      <c r="M7" s="6"/>
      <c r="N7" s="6"/>
    </row>
    <row r="8" spans="1:14" ht="21.75" customHeight="1">
      <c r="A8" s="50" t="s">
        <v>409</v>
      </c>
      <c r="B8" s="44" t="s">
        <v>410</v>
      </c>
      <c r="C8" s="45">
        <v>1232457.21</v>
      </c>
      <c r="D8" s="51"/>
      <c r="E8" s="45">
        <v>1232457.21</v>
      </c>
      <c r="F8" s="45"/>
      <c r="G8" s="6"/>
      <c r="H8" s="6"/>
      <c r="I8" s="6"/>
      <c r="J8" s="6"/>
      <c r="K8" s="6"/>
      <c r="L8" s="6"/>
      <c r="M8" s="6"/>
      <c r="N8" s="6"/>
    </row>
    <row r="9" spans="1:14" ht="21.75" customHeight="1">
      <c r="A9" s="50" t="s">
        <v>411</v>
      </c>
      <c r="B9" s="44" t="s">
        <v>412</v>
      </c>
      <c r="C9" s="45">
        <v>415057.21</v>
      </c>
      <c r="D9" s="51"/>
      <c r="E9" s="45">
        <v>415057.21</v>
      </c>
      <c r="F9" s="45"/>
      <c r="G9" s="6"/>
      <c r="H9" s="6"/>
      <c r="I9" s="6"/>
      <c r="J9" s="6"/>
      <c r="K9" s="6"/>
      <c r="L9" s="6"/>
      <c r="M9" s="6"/>
      <c r="N9" s="6"/>
    </row>
    <row r="10" spans="1:14" ht="21.75" customHeight="1">
      <c r="A10" s="50" t="s">
        <v>413</v>
      </c>
      <c r="B10" s="44" t="s">
        <v>414</v>
      </c>
      <c r="C10" s="45">
        <v>32400</v>
      </c>
      <c r="D10" s="51"/>
      <c r="E10" s="45">
        <v>32400</v>
      </c>
      <c r="F10" s="45"/>
      <c r="G10" s="6"/>
      <c r="H10" s="6"/>
      <c r="I10" s="6"/>
      <c r="J10" s="6"/>
      <c r="K10" s="6"/>
      <c r="L10" s="6"/>
      <c r="M10" s="6"/>
      <c r="N10" s="6"/>
    </row>
    <row r="11" spans="1:14" ht="21.75" customHeight="1">
      <c r="A11" s="50" t="s">
        <v>415</v>
      </c>
      <c r="B11" s="44" t="s">
        <v>416</v>
      </c>
      <c r="C11" s="45">
        <v>100000</v>
      </c>
      <c r="D11" s="51"/>
      <c r="E11" s="45">
        <v>100000</v>
      </c>
      <c r="F11" s="45"/>
      <c r="G11" s="6"/>
      <c r="H11" s="6"/>
      <c r="I11" s="6"/>
      <c r="J11" s="6"/>
      <c r="K11" s="6"/>
      <c r="L11" s="6"/>
      <c r="M11" s="6"/>
      <c r="N11" s="6"/>
    </row>
    <row r="12" spans="1:14" ht="21.75" customHeight="1">
      <c r="A12" s="50" t="s">
        <v>417</v>
      </c>
      <c r="B12" s="44" t="s">
        <v>418</v>
      </c>
      <c r="C12" s="45">
        <v>685000</v>
      </c>
      <c r="D12" s="51"/>
      <c r="E12" s="45">
        <v>685000</v>
      </c>
      <c r="F12" s="45"/>
      <c r="G12" s="6"/>
      <c r="H12" s="6"/>
      <c r="I12" s="6"/>
      <c r="J12" s="6"/>
      <c r="K12" s="6"/>
      <c r="L12" s="6"/>
      <c r="M12" s="6"/>
      <c r="N12" s="6"/>
    </row>
    <row r="13" spans="1:14" ht="21.75" customHeight="1">
      <c r="A13" s="50" t="s">
        <v>419</v>
      </c>
      <c r="B13" s="44" t="s">
        <v>420</v>
      </c>
      <c r="C13" s="45">
        <v>50400</v>
      </c>
      <c r="D13" s="51"/>
      <c r="E13" s="45">
        <v>50400</v>
      </c>
      <c r="F13" s="45"/>
      <c r="G13" s="43"/>
      <c r="H13" s="43"/>
      <c r="I13" s="43"/>
      <c r="J13" s="43"/>
      <c r="K13" s="43"/>
      <c r="L13" s="43"/>
      <c r="M13" s="43"/>
      <c r="N13" s="43"/>
    </row>
    <row r="14" spans="1:14" ht="21.75" customHeight="1">
      <c r="A14" s="50" t="s">
        <v>421</v>
      </c>
      <c r="B14" s="44" t="s">
        <v>422</v>
      </c>
      <c r="C14" s="45">
        <v>50400</v>
      </c>
      <c r="D14" s="51"/>
      <c r="E14" s="45">
        <v>50400</v>
      </c>
      <c r="F14" s="45"/>
      <c r="G14" s="43"/>
      <c r="H14" s="43"/>
      <c r="I14" s="43"/>
      <c r="J14" s="43"/>
      <c r="K14" s="43"/>
      <c r="L14" s="43"/>
      <c r="M14" s="43"/>
      <c r="N14" s="43"/>
    </row>
    <row r="15" spans="1:14" ht="21.75" customHeight="1">
      <c r="A15" s="50" t="s">
        <v>423</v>
      </c>
      <c r="B15" s="44" t="s">
        <v>424</v>
      </c>
      <c r="C15" s="45">
        <v>8333523</v>
      </c>
      <c r="D15" s="51"/>
      <c r="E15" s="45">
        <v>8333523</v>
      </c>
      <c r="F15" s="45"/>
      <c r="G15" s="43"/>
      <c r="H15" s="43"/>
      <c r="I15" s="43"/>
      <c r="J15" s="43"/>
      <c r="K15" s="43"/>
      <c r="L15" s="43"/>
      <c r="M15" s="43"/>
      <c r="N15" s="43"/>
    </row>
    <row r="16" spans="1:14" ht="21.75" customHeight="1">
      <c r="A16" s="50" t="s">
        <v>425</v>
      </c>
      <c r="B16" s="44" t="s">
        <v>412</v>
      </c>
      <c r="C16" s="45">
        <v>5793284.05</v>
      </c>
      <c r="D16" s="51"/>
      <c r="E16" s="45">
        <v>5793284.05</v>
      </c>
      <c r="F16" s="45"/>
      <c r="G16" s="43"/>
      <c r="H16" s="43"/>
      <c r="I16" s="43"/>
      <c r="J16" s="43"/>
      <c r="K16" s="43"/>
      <c r="L16" s="43"/>
      <c r="M16" s="43"/>
      <c r="N16" s="43"/>
    </row>
    <row r="17" spans="1:14" ht="21.75" customHeight="1">
      <c r="A17" s="50" t="s">
        <v>426</v>
      </c>
      <c r="B17" s="44" t="s">
        <v>427</v>
      </c>
      <c r="C17" s="45">
        <v>2540238.95</v>
      </c>
      <c r="D17" s="51"/>
      <c r="E17" s="45">
        <v>2540238.95</v>
      </c>
      <c r="F17" s="45"/>
      <c r="G17" s="43"/>
      <c r="H17" s="43"/>
      <c r="I17" s="43"/>
      <c r="J17" s="43"/>
      <c r="K17" s="43"/>
      <c r="L17" s="43"/>
      <c r="M17" s="43"/>
      <c r="N17" s="43"/>
    </row>
    <row r="18" spans="1:14" ht="21.75" customHeight="1">
      <c r="A18" s="50" t="s">
        <v>428</v>
      </c>
      <c r="B18" s="44" t="s">
        <v>429</v>
      </c>
      <c r="C18" s="45">
        <v>939619</v>
      </c>
      <c r="D18" s="51"/>
      <c r="E18" s="45">
        <v>939619</v>
      </c>
      <c r="F18" s="45"/>
      <c r="G18" s="43"/>
      <c r="H18" s="43"/>
      <c r="I18" s="43"/>
      <c r="J18" s="43"/>
      <c r="K18" s="43"/>
      <c r="L18" s="43"/>
      <c r="M18" s="43"/>
      <c r="N18" s="43"/>
    </row>
    <row r="19" spans="1:14" ht="21.75" customHeight="1">
      <c r="A19" s="50" t="s">
        <v>430</v>
      </c>
      <c r="B19" s="44" t="s">
        <v>431</v>
      </c>
      <c r="C19" s="45">
        <v>939619</v>
      </c>
      <c r="D19" s="51"/>
      <c r="E19" s="45">
        <v>939619</v>
      </c>
      <c r="F19" s="45"/>
      <c r="G19" s="43"/>
      <c r="H19" s="43"/>
      <c r="I19" s="43"/>
      <c r="J19" s="43"/>
      <c r="K19" s="43"/>
      <c r="L19" s="43"/>
      <c r="M19" s="43"/>
      <c r="N19" s="43"/>
    </row>
    <row r="20" spans="1:14" ht="21.75" customHeight="1">
      <c r="A20" s="50" t="s">
        <v>432</v>
      </c>
      <c r="B20" s="44" t="s">
        <v>433</v>
      </c>
      <c r="C20" s="45">
        <v>1088881.61</v>
      </c>
      <c r="D20" s="51"/>
      <c r="E20" s="45">
        <v>1088881.61</v>
      </c>
      <c r="F20" s="45"/>
      <c r="G20" s="43"/>
      <c r="H20" s="43"/>
      <c r="I20" s="43"/>
      <c r="J20" s="43"/>
      <c r="K20" s="43"/>
      <c r="L20" s="43"/>
      <c r="M20" s="43"/>
      <c r="N20" s="43"/>
    </row>
    <row r="21" spans="1:14" ht="21.75" customHeight="1">
      <c r="A21" s="50" t="s">
        <v>434</v>
      </c>
      <c r="B21" s="44" t="s">
        <v>412</v>
      </c>
      <c r="C21" s="45">
        <v>1088881.61</v>
      </c>
      <c r="D21" s="51"/>
      <c r="E21" s="45">
        <v>1088881.61</v>
      </c>
      <c r="F21" s="45"/>
      <c r="G21" s="43"/>
      <c r="H21" s="43"/>
      <c r="I21" s="43"/>
      <c r="J21" s="43"/>
      <c r="K21" s="43"/>
      <c r="L21" s="43"/>
      <c r="M21" s="43"/>
      <c r="N21" s="43"/>
    </row>
    <row r="22" spans="1:14" ht="21.75" customHeight="1">
      <c r="A22" s="50" t="s">
        <v>435</v>
      </c>
      <c r="B22" s="44" t="s">
        <v>436</v>
      </c>
      <c r="C22" s="45">
        <v>769535.91</v>
      </c>
      <c r="D22" s="51"/>
      <c r="E22" s="45">
        <v>769535.91</v>
      </c>
      <c r="F22" s="45"/>
      <c r="G22" s="43"/>
      <c r="H22" s="43"/>
      <c r="I22" s="43"/>
      <c r="J22" s="43"/>
      <c r="K22" s="43"/>
      <c r="L22" s="43"/>
      <c r="M22" s="43"/>
      <c r="N22" s="43"/>
    </row>
    <row r="23" spans="1:14" ht="21.75" customHeight="1">
      <c r="A23" s="50" t="s">
        <v>437</v>
      </c>
      <c r="B23" s="44" t="s">
        <v>412</v>
      </c>
      <c r="C23" s="45">
        <v>629535.91</v>
      </c>
      <c r="D23" s="51"/>
      <c r="E23" s="45">
        <v>629535.91</v>
      </c>
      <c r="F23" s="45"/>
      <c r="G23" s="43"/>
      <c r="H23" s="43"/>
      <c r="I23" s="43"/>
      <c r="J23" s="43"/>
      <c r="K23" s="43"/>
      <c r="L23" s="43"/>
      <c r="M23" s="43"/>
      <c r="N23" s="43"/>
    </row>
    <row r="24" spans="1:14" ht="21.75" customHeight="1">
      <c r="A24" s="50" t="s">
        <v>438</v>
      </c>
      <c r="B24" s="44" t="s">
        <v>427</v>
      </c>
      <c r="C24" s="45">
        <v>140000</v>
      </c>
      <c r="D24" s="51"/>
      <c r="E24" s="45">
        <v>140000</v>
      </c>
      <c r="F24" s="45"/>
      <c r="G24" s="43"/>
      <c r="H24" s="43"/>
      <c r="I24" s="43"/>
      <c r="J24" s="43"/>
      <c r="K24" s="43"/>
      <c r="L24" s="43"/>
      <c r="M24" s="43"/>
      <c r="N24" s="43"/>
    </row>
    <row r="25" spans="1:14" ht="21.75" customHeight="1">
      <c r="A25" s="50" t="s">
        <v>439</v>
      </c>
      <c r="B25" s="44" t="s">
        <v>440</v>
      </c>
      <c r="C25" s="45">
        <v>36000</v>
      </c>
      <c r="D25" s="51"/>
      <c r="E25" s="45">
        <v>36000</v>
      </c>
      <c r="F25" s="45"/>
      <c r="G25" s="43"/>
      <c r="H25" s="43"/>
      <c r="I25" s="43"/>
      <c r="J25" s="43"/>
      <c r="K25" s="43"/>
      <c r="L25" s="43"/>
      <c r="M25" s="43"/>
      <c r="N25" s="43"/>
    </row>
    <row r="26" spans="1:14" ht="21.75" customHeight="1">
      <c r="A26" s="50" t="s">
        <v>441</v>
      </c>
      <c r="B26" s="44" t="s">
        <v>442</v>
      </c>
      <c r="C26" s="45">
        <v>36000</v>
      </c>
      <c r="D26" s="51"/>
      <c r="E26" s="45">
        <v>36000</v>
      </c>
      <c r="F26" s="45"/>
      <c r="G26" s="43"/>
      <c r="H26" s="43"/>
      <c r="I26" s="43"/>
      <c r="J26" s="43"/>
      <c r="K26" s="43"/>
      <c r="L26" s="43"/>
      <c r="M26" s="43"/>
      <c r="N26" s="43"/>
    </row>
    <row r="27" spans="1:14" ht="21.75" customHeight="1">
      <c r="A27" s="50" t="s">
        <v>443</v>
      </c>
      <c r="B27" s="44" t="s">
        <v>444</v>
      </c>
      <c r="C27" s="45">
        <v>1139854.09</v>
      </c>
      <c r="D27" s="51"/>
      <c r="E27" s="45">
        <v>1139854.09</v>
      </c>
      <c r="F27" s="45"/>
      <c r="G27" s="43"/>
      <c r="H27" s="43"/>
      <c r="I27" s="43"/>
      <c r="J27" s="43"/>
      <c r="K27" s="43"/>
      <c r="L27" s="43"/>
      <c r="M27" s="43"/>
      <c r="N27" s="43"/>
    </row>
    <row r="28" spans="1:14" ht="21.75" customHeight="1">
      <c r="A28" s="50" t="s">
        <v>445</v>
      </c>
      <c r="B28" s="44" t="s">
        <v>412</v>
      </c>
      <c r="C28" s="45">
        <v>884854.09</v>
      </c>
      <c r="D28" s="51"/>
      <c r="E28" s="45">
        <v>884854.09</v>
      </c>
      <c r="F28" s="45"/>
      <c r="G28" s="43"/>
      <c r="H28" s="43"/>
      <c r="I28" s="43"/>
      <c r="J28" s="43"/>
      <c r="K28" s="43"/>
      <c r="L28" s="43"/>
      <c r="M28" s="43"/>
      <c r="N28" s="43"/>
    </row>
    <row r="29" spans="1:14" ht="21.75" customHeight="1">
      <c r="A29" s="50" t="s">
        <v>446</v>
      </c>
      <c r="B29" s="44" t="s">
        <v>427</v>
      </c>
      <c r="C29" s="45">
        <v>255000</v>
      </c>
      <c r="D29" s="51"/>
      <c r="E29" s="45">
        <v>255000</v>
      </c>
      <c r="F29" s="45"/>
      <c r="G29" s="43"/>
      <c r="H29" s="43"/>
      <c r="I29" s="43"/>
      <c r="J29" s="43"/>
      <c r="K29" s="43"/>
      <c r="L29" s="43"/>
      <c r="M29" s="43"/>
      <c r="N29" s="43"/>
    </row>
    <row r="30" spans="1:14" ht="21.75" customHeight="1">
      <c r="A30" s="50" t="s">
        <v>447</v>
      </c>
      <c r="B30" s="44" t="s">
        <v>448</v>
      </c>
      <c r="C30" s="45">
        <v>103134.1</v>
      </c>
      <c r="D30" s="51"/>
      <c r="E30" s="45">
        <v>103134.1</v>
      </c>
      <c r="F30" s="45"/>
      <c r="G30" s="43"/>
      <c r="H30" s="43"/>
      <c r="I30" s="43"/>
      <c r="J30" s="43"/>
      <c r="K30" s="43"/>
      <c r="L30" s="43"/>
      <c r="M30" s="43"/>
      <c r="N30" s="43"/>
    </row>
    <row r="31" spans="1:14" ht="21.75" customHeight="1">
      <c r="A31" s="50" t="s">
        <v>449</v>
      </c>
      <c r="B31" s="44" t="s">
        <v>450</v>
      </c>
      <c r="C31" s="45">
        <v>103134.1</v>
      </c>
      <c r="D31" s="51"/>
      <c r="E31" s="45">
        <v>103134.1</v>
      </c>
      <c r="F31" s="45"/>
      <c r="G31" s="43"/>
      <c r="H31" s="43"/>
      <c r="I31" s="43"/>
      <c r="J31" s="43"/>
      <c r="K31" s="43"/>
      <c r="L31" s="43"/>
      <c r="M31" s="43"/>
      <c r="N31" s="43"/>
    </row>
    <row r="32" spans="1:14" ht="21.75" customHeight="1">
      <c r="A32" s="50" t="s">
        <v>451</v>
      </c>
      <c r="B32" s="44" t="s">
        <v>452</v>
      </c>
      <c r="C32" s="45">
        <v>27400</v>
      </c>
      <c r="D32" s="51"/>
      <c r="E32" s="45">
        <v>27400</v>
      </c>
      <c r="F32" s="45"/>
      <c r="G32" s="43"/>
      <c r="H32" s="43"/>
      <c r="I32" s="43"/>
      <c r="J32" s="43"/>
      <c r="K32" s="43"/>
      <c r="L32" s="43"/>
      <c r="M32" s="43"/>
      <c r="N32" s="43"/>
    </row>
    <row r="33" spans="1:14" ht="21.75" customHeight="1">
      <c r="A33" s="50" t="s">
        <v>453</v>
      </c>
      <c r="B33" s="44" t="s">
        <v>454</v>
      </c>
      <c r="C33" s="45">
        <v>27400</v>
      </c>
      <c r="D33" s="51"/>
      <c r="E33" s="45">
        <v>27400</v>
      </c>
      <c r="F33" s="45"/>
      <c r="G33" s="43"/>
      <c r="H33" s="43"/>
      <c r="I33" s="43"/>
      <c r="J33" s="43"/>
      <c r="K33" s="43"/>
      <c r="L33" s="43"/>
      <c r="M33" s="43"/>
      <c r="N33" s="43"/>
    </row>
    <row r="34" spans="1:14" ht="21.75" customHeight="1">
      <c r="A34" s="50" t="s">
        <v>455</v>
      </c>
      <c r="B34" s="44" t="s">
        <v>456</v>
      </c>
      <c r="C34" s="45">
        <v>4828057.07</v>
      </c>
      <c r="D34" s="51"/>
      <c r="E34" s="45">
        <v>4828057.07</v>
      </c>
      <c r="F34" s="45"/>
      <c r="G34" s="43"/>
      <c r="H34" s="43"/>
      <c r="I34" s="43"/>
      <c r="J34" s="43"/>
      <c r="K34" s="43"/>
      <c r="L34" s="43"/>
      <c r="M34" s="43"/>
      <c r="N34" s="43"/>
    </row>
    <row r="35" spans="1:14" ht="21.75" customHeight="1">
      <c r="A35" s="50" t="s">
        <v>457</v>
      </c>
      <c r="B35" s="44" t="s">
        <v>412</v>
      </c>
      <c r="C35" s="45">
        <v>3296757.07</v>
      </c>
      <c r="D35" s="51"/>
      <c r="E35" s="45">
        <v>3296757.07</v>
      </c>
      <c r="F35" s="45"/>
      <c r="G35" s="43"/>
      <c r="H35" s="43"/>
      <c r="I35" s="43"/>
      <c r="J35" s="43"/>
      <c r="K35" s="43"/>
      <c r="L35" s="43"/>
      <c r="M35" s="43"/>
      <c r="N35" s="43"/>
    </row>
    <row r="36" spans="1:14" ht="21.75" customHeight="1">
      <c r="A36" s="50" t="s">
        <v>458</v>
      </c>
      <c r="B36" s="44" t="s">
        <v>427</v>
      </c>
      <c r="C36" s="45">
        <v>1489100</v>
      </c>
      <c r="D36" s="51"/>
      <c r="E36" s="45">
        <v>1489100</v>
      </c>
      <c r="F36" s="45"/>
      <c r="G36" s="43"/>
      <c r="H36" s="43"/>
      <c r="I36" s="43"/>
      <c r="J36" s="43"/>
      <c r="K36" s="43"/>
      <c r="L36" s="43"/>
      <c r="M36" s="43"/>
      <c r="N36" s="43"/>
    </row>
    <row r="37" spans="1:14" ht="21.75" customHeight="1">
      <c r="A37" s="50" t="s">
        <v>459</v>
      </c>
      <c r="B37" s="44" t="s">
        <v>460</v>
      </c>
      <c r="C37" s="45">
        <v>42200</v>
      </c>
      <c r="D37" s="51"/>
      <c r="E37" s="45">
        <v>42200</v>
      </c>
      <c r="F37" s="45"/>
      <c r="G37" s="43"/>
      <c r="H37" s="43"/>
      <c r="I37" s="43"/>
      <c r="J37" s="43"/>
      <c r="K37" s="43"/>
      <c r="L37" s="43"/>
      <c r="M37" s="43"/>
      <c r="N37" s="43"/>
    </row>
    <row r="38" spans="1:14" ht="21.75" customHeight="1">
      <c r="A38" s="50" t="s">
        <v>142</v>
      </c>
      <c r="B38" s="44" t="s">
        <v>461</v>
      </c>
      <c r="C38" s="45">
        <v>7200</v>
      </c>
      <c r="D38" s="51"/>
      <c r="E38" s="45">
        <v>7200</v>
      </c>
      <c r="F38" s="45"/>
      <c r="G38" s="43"/>
      <c r="H38" s="43"/>
      <c r="I38" s="43"/>
      <c r="J38" s="43"/>
      <c r="K38" s="43"/>
      <c r="L38" s="43"/>
      <c r="M38" s="43"/>
      <c r="N38" s="43"/>
    </row>
    <row r="39" spans="1:14" ht="21.75" customHeight="1">
      <c r="A39" s="50" t="s">
        <v>462</v>
      </c>
      <c r="B39" s="44" t="s">
        <v>463</v>
      </c>
      <c r="C39" s="45">
        <v>7200</v>
      </c>
      <c r="D39" s="51"/>
      <c r="E39" s="45">
        <v>7200</v>
      </c>
      <c r="F39" s="45"/>
      <c r="G39" s="43"/>
      <c r="H39" s="43"/>
      <c r="I39" s="43"/>
      <c r="J39" s="43"/>
      <c r="K39" s="43"/>
      <c r="L39" s="43"/>
      <c r="M39" s="43"/>
      <c r="N39" s="43"/>
    </row>
    <row r="40" spans="1:14" ht="21.75" customHeight="1">
      <c r="A40" s="50" t="s">
        <v>464</v>
      </c>
      <c r="B40" s="44" t="s">
        <v>465</v>
      </c>
      <c r="C40" s="45">
        <v>7200</v>
      </c>
      <c r="D40" s="51"/>
      <c r="E40" s="45">
        <v>7200</v>
      </c>
      <c r="F40" s="45"/>
      <c r="G40" s="43"/>
      <c r="H40" s="43"/>
      <c r="I40" s="43"/>
      <c r="J40" s="43"/>
      <c r="K40" s="43"/>
      <c r="L40" s="43"/>
      <c r="M40" s="43"/>
      <c r="N40" s="43"/>
    </row>
    <row r="41" spans="1:14" ht="21.75" customHeight="1">
      <c r="A41" s="50" t="s">
        <v>147</v>
      </c>
      <c r="B41" s="44" t="s">
        <v>466</v>
      </c>
      <c r="C41" s="45">
        <v>16067068.23</v>
      </c>
      <c r="D41" s="51"/>
      <c r="E41" s="45">
        <v>16067068.23</v>
      </c>
      <c r="F41" s="45"/>
      <c r="G41" s="43"/>
      <c r="H41" s="43"/>
      <c r="I41" s="43"/>
      <c r="J41" s="43"/>
      <c r="K41" s="43"/>
      <c r="L41" s="43"/>
      <c r="M41" s="43"/>
      <c r="N41" s="43"/>
    </row>
    <row r="42" spans="1:14" ht="21.75" customHeight="1">
      <c r="A42" s="50" t="s">
        <v>467</v>
      </c>
      <c r="B42" s="44" t="s">
        <v>468</v>
      </c>
      <c r="C42" s="45">
        <v>1052959.88</v>
      </c>
      <c r="D42" s="51"/>
      <c r="E42" s="45">
        <v>1052959.88</v>
      </c>
      <c r="F42" s="45"/>
      <c r="G42" s="43"/>
      <c r="H42" s="43"/>
      <c r="I42" s="43"/>
      <c r="J42" s="43"/>
      <c r="K42" s="43"/>
      <c r="L42" s="43"/>
      <c r="M42" s="43"/>
      <c r="N42" s="43"/>
    </row>
    <row r="43" spans="1:14" ht="21.75" customHeight="1">
      <c r="A43" s="50" t="s">
        <v>469</v>
      </c>
      <c r="B43" s="44" t="s">
        <v>412</v>
      </c>
      <c r="C43" s="45">
        <v>199659.88</v>
      </c>
      <c r="D43" s="51"/>
      <c r="E43" s="45">
        <v>199659.88</v>
      </c>
      <c r="F43" s="45"/>
      <c r="G43" s="43"/>
      <c r="H43" s="43"/>
      <c r="I43" s="43"/>
      <c r="J43" s="43"/>
      <c r="K43" s="43"/>
      <c r="L43" s="43"/>
      <c r="M43" s="43"/>
      <c r="N43" s="43"/>
    </row>
    <row r="44" spans="1:14" ht="21.75" customHeight="1">
      <c r="A44" s="50" t="s">
        <v>470</v>
      </c>
      <c r="B44" s="44" t="s">
        <v>471</v>
      </c>
      <c r="C44" s="45">
        <v>803300</v>
      </c>
      <c r="D44" s="51"/>
      <c r="E44" s="45">
        <v>803300</v>
      </c>
      <c r="F44" s="45"/>
      <c r="G44" s="43"/>
      <c r="H44" s="43"/>
      <c r="I44" s="43"/>
      <c r="J44" s="43"/>
      <c r="K44" s="43"/>
      <c r="L44" s="43"/>
      <c r="M44" s="43"/>
      <c r="N44" s="43"/>
    </row>
    <row r="45" spans="1:14" ht="21.75" customHeight="1">
      <c r="A45" s="50" t="s">
        <v>472</v>
      </c>
      <c r="B45" s="44" t="s">
        <v>473</v>
      </c>
      <c r="C45" s="45">
        <v>50000</v>
      </c>
      <c r="D45" s="51"/>
      <c r="E45" s="45">
        <v>50000</v>
      </c>
      <c r="F45" s="45"/>
      <c r="G45" s="43"/>
      <c r="H45" s="43"/>
      <c r="I45" s="43"/>
      <c r="J45" s="43"/>
      <c r="K45" s="43"/>
      <c r="L45" s="43"/>
      <c r="M45" s="43"/>
      <c r="N45" s="43"/>
    </row>
    <row r="46" spans="1:14" ht="21.75" customHeight="1">
      <c r="A46" s="50" t="s">
        <v>474</v>
      </c>
      <c r="B46" s="44" t="s">
        <v>475</v>
      </c>
      <c r="C46" s="45">
        <v>15014108.35</v>
      </c>
      <c r="D46" s="51"/>
      <c r="E46" s="45">
        <v>15014108.35</v>
      </c>
      <c r="F46" s="45"/>
      <c r="G46" s="43"/>
      <c r="H46" s="43"/>
      <c r="I46" s="43"/>
      <c r="J46" s="43"/>
      <c r="K46" s="43"/>
      <c r="L46" s="43"/>
      <c r="M46" s="43"/>
      <c r="N46" s="43"/>
    </row>
    <row r="47" spans="1:14" ht="21.75" customHeight="1">
      <c r="A47" s="50" t="s">
        <v>476</v>
      </c>
      <c r="B47" s="44" t="s">
        <v>477</v>
      </c>
      <c r="C47" s="45">
        <v>15014108.35</v>
      </c>
      <c r="D47" s="51"/>
      <c r="E47" s="45">
        <v>15014108.35</v>
      </c>
      <c r="F47" s="45"/>
      <c r="G47" s="43"/>
      <c r="H47" s="43"/>
      <c r="I47" s="43"/>
      <c r="J47" s="43"/>
      <c r="K47" s="43"/>
      <c r="L47" s="43"/>
      <c r="M47" s="43"/>
      <c r="N47" s="43"/>
    </row>
    <row r="48" spans="1:14" ht="21.75" customHeight="1">
      <c r="A48" s="50" t="s">
        <v>158</v>
      </c>
      <c r="B48" s="44" t="s">
        <v>478</v>
      </c>
      <c r="C48" s="45">
        <v>1202330.4</v>
      </c>
      <c r="D48" s="51"/>
      <c r="E48" s="45">
        <v>1202330.4</v>
      </c>
      <c r="F48" s="45"/>
      <c r="G48" s="43"/>
      <c r="H48" s="43"/>
      <c r="I48" s="43"/>
      <c r="J48" s="43"/>
      <c r="K48" s="43"/>
      <c r="L48" s="43"/>
      <c r="M48" s="43"/>
      <c r="N48" s="43"/>
    </row>
    <row r="49" spans="1:14" ht="21.75" customHeight="1">
      <c r="A49" s="50" t="s">
        <v>479</v>
      </c>
      <c r="B49" s="44" t="s">
        <v>480</v>
      </c>
      <c r="C49" s="45">
        <v>1202330.4</v>
      </c>
      <c r="D49" s="51"/>
      <c r="E49" s="45">
        <v>1202330.4</v>
      </c>
      <c r="F49" s="45"/>
      <c r="G49" s="43"/>
      <c r="H49" s="43"/>
      <c r="I49" s="43"/>
      <c r="J49" s="43"/>
      <c r="K49" s="43"/>
      <c r="L49" s="43"/>
      <c r="M49" s="43"/>
      <c r="N49" s="43"/>
    </row>
    <row r="50" spans="1:14" ht="21.75" customHeight="1">
      <c r="A50" s="50" t="s">
        <v>481</v>
      </c>
      <c r="B50" s="44" t="s">
        <v>482</v>
      </c>
      <c r="C50" s="45">
        <v>50000</v>
      </c>
      <c r="D50" s="51"/>
      <c r="E50" s="45">
        <v>50000</v>
      </c>
      <c r="F50" s="45"/>
      <c r="G50" s="43"/>
      <c r="H50" s="43"/>
      <c r="I50" s="43"/>
      <c r="J50" s="43"/>
      <c r="K50" s="43"/>
      <c r="L50" s="43"/>
      <c r="M50" s="43"/>
      <c r="N50" s="43"/>
    </row>
    <row r="51" spans="1:14" ht="21.75" customHeight="1">
      <c r="A51" s="50" t="s">
        <v>483</v>
      </c>
      <c r="B51" s="44" t="s">
        <v>484</v>
      </c>
      <c r="C51" s="45">
        <v>1152330.4</v>
      </c>
      <c r="D51" s="51"/>
      <c r="E51" s="45">
        <v>1152330.4</v>
      </c>
      <c r="F51" s="45"/>
      <c r="G51" s="43"/>
      <c r="H51" s="43"/>
      <c r="I51" s="43"/>
      <c r="J51" s="43"/>
      <c r="K51" s="43"/>
      <c r="L51" s="43"/>
      <c r="M51" s="43"/>
      <c r="N51" s="43"/>
    </row>
    <row r="52" spans="1:14" ht="21.75" customHeight="1">
      <c r="A52" s="50" t="s">
        <v>165</v>
      </c>
      <c r="B52" s="44" t="s">
        <v>485</v>
      </c>
      <c r="C52" s="45">
        <v>22762721.81</v>
      </c>
      <c r="D52" s="51"/>
      <c r="E52" s="45">
        <v>22762721.81</v>
      </c>
      <c r="F52" s="45"/>
      <c r="G52" s="43"/>
      <c r="H52" s="43"/>
      <c r="I52" s="43"/>
      <c r="J52" s="43"/>
      <c r="K52" s="43"/>
      <c r="L52" s="43"/>
      <c r="M52" s="43"/>
      <c r="N52" s="43"/>
    </row>
    <row r="53" spans="1:14" ht="21.75" customHeight="1">
      <c r="A53" s="50" t="s">
        <v>486</v>
      </c>
      <c r="B53" s="44" t="s">
        <v>487</v>
      </c>
      <c r="C53" s="45">
        <v>1500229.52</v>
      </c>
      <c r="D53" s="51"/>
      <c r="E53" s="45">
        <v>1500229.52</v>
      </c>
      <c r="F53" s="45"/>
      <c r="G53" s="43"/>
      <c r="H53" s="43"/>
      <c r="I53" s="43"/>
      <c r="J53" s="43"/>
      <c r="K53" s="43"/>
      <c r="L53" s="43"/>
      <c r="M53" s="43"/>
      <c r="N53" s="43"/>
    </row>
    <row r="54" spans="1:14" ht="21.75" customHeight="1">
      <c r="A54" s="50" t="s">
        <v>488</v>
      </c>
      <c r="B54" s="44" t="s">
        <v>489</v>
      </c>
      <c r="C54" s="45">
        <v>1500229.52</v>
      </c>
      <c r="D54" s="51"/>
      <c r="E54" s="45">
        <v>1500229.52</v>
      </c>
      <c r="F54" s="45"/>
      <c r="G54" s="43"/>
      <c r="H54" s="43"/>
      <c r="I54" s="43"/>
      <c r="J54" s="43"/>
      <c r="K54" s="43"/>
      <c r="L54" s="43"/>
      <c r="M54" s="43"/>
      <c r="N54" s="43"/>
    </row>
    <row r="55" spans="1:14" ht="21.75" customHeight="1">
      <c r="A55" s="50" t="s">
        <v>490</v>
      </c>
      <c r="B55" s="44" t="s">
        <v>491</v>
      </c>
      <c r="C55" s="45">
        <v>14529204.14</v>
      </c>
      <c r="D55" s="51"/>
      <c r="E55" s="45">
        <v>14529204.14</v>
      </c>
      <c r="F55" s="45"/>
      <c r="G55" s="43"/>
      <c r="H55" s="43"/>
      <c r="I55" s="43"/>
      <c r="J55" s="43"/>
      <c r="K55" s="43"/>
      <c r="L55" s="43"/>
      <c r="M55" s="43"/>
      <c r="N55" s="43"/>
    </row>
    <row r="56" spans="1:14" ht="21.75" customHeight="1">
      <c r="A56" s="50" t="s">
        <v>492</v>
      </c>
      <c r="B56" s="44" t="s">
        <v>412</v>
      </c>
      <c r="C56" s="45">
        <v>406134.08</v>
      </c>
      <c r="D56" s="51"/>
      <c r="E56" s="45">
        <v>406134.08</v>
      </c>
      <c r="F56" s="45"/>
      <c r="G56" s="43"/>
      <c r="H56" s="43"/>
      <c r="I56" s="43"/>
      <c r="J56" s="43"/>
      <c r="K56" s="43"/>
      <c r="L56" s="43"/>
      <c r="M56" s="43"/>
      <c r="N56" s="43"/>
    </row>
    <row r="57" spans="1:14" ht="21.75" customHeight="1">
      <c r="A57" s="50" t="s">
        <v>493</v>
      </c>
      <c r="B57" s="44" t="s">
        <v>427</v>
      </c>
      <c r="C57" s="45">
        <v>1222200</v>
      </c>
      <c r="D57" s="51"/>
      <c r="E57" s="45">
        <v>1222200</v>
      </c>
      <c r="F57" s="45"/>
      <c r="G57" s="43"/>
      <c r="H57" s="43"/>
      <c r="I57" s="43"/>
      <c r="J57" s="43"/>
      <c r="K57" s="43"/>
      <c r="L57" s="43"/>
      <c r="M57" s="43"/>
      <c r="N57" s="43"/>
    </row>
    <row r="58" spans="1:14" ht="21.75" customHeight="1">
      <c r="A58" s="50" t="s">
        <v>494</v>
      </c>
      <c r="B58" s="44" t="s">
        <v>495</v>
      </c>
      <c r="C58" s="45">
        <v>12488870.06</v>
      </c>
      <c r="D58" s="51"/>
      <c r="E58" s="45">
        <v>12488870.06</v>
      </c>
      <c r="F58" s="45"/>
      <c r="G58" s="43"/>
      <c r="H58" s="43"/>
      <c r="I58" s="43"/>
      <c r="J58" s="43"/>
      <c r="K58" s="43"/>
      <c r="L58" s="43"/>
      <c r="M58" s="43"/>
      <c r="N58" s="43"/>
    </row>
    <row r="59" spans="1:14" ht="21.75" customHeight="1">
      <c r="A59" s="50" t="s">
        <v>496</v>
      </c>
      <c r="B59" s="44" t="s">
        <v>497</v>
      </c>
      <c r="C59" s="45">
        <v>412000</v>
      </c>
      <c r="D59" s="51"/>
      <c r="E59" s="45">
        <v>412000</v>
      </c>
      <c r="F59" s="45"/>
      <c r="G59" s="43"/>
      <c r="H59" s="43"/>
      <c r="I59" s="43"/>
      <c r="J59" s="43"/>
      <c r="K59" s="43"/>
      <c r="L59" s="43"/>
      <c r="M59" s="43"/>
      <c r="N59" s="43"/>
    </row>
    <row r="60" spans="1:14" ht="21.75" customHeight="1">
      <c r="A60" s="50" t="s">
        <v>498</v>
      </c>
      <c r="B60" s="44" t="s">
        <v>499</v>
      </c>
      <c r="C60" s="45">
        <v>1897344.96</v>
      </c>
      <c r="D60" s="51"/>
      <c r="E60" s="45">
        <v>1897344.96</v>
      </c>
      <c r="F60" s="45"/>
      <c r="G60" s="43"/>
      <c r="H60" s="43"/>
      <c r="I60" s="43"/>
      <c r="J60" s="43"/>
      <c r="K60" s="43"/>
      <c r="L60" s="43"/>
      <c r="M60" s="43"/>
      <c r="N60" s="43"/>
    </row>
    <row r="61" spans="1:14" ht="21.75" customHeight="1">
      <c r="A61" s="50" t="s">
        <v>500</v>
      </c>
      <c r="B61" s="44" t="s">
        <v>501</v>
      </c>
      <c r="C61" s="45">
        <v>984896.64</v>
      </c>
      <c r="D61" s="51"/>
      <c r="E61" s="45">
        <v>984896.64</v>
      </c>
      <c r="F61" s="45"/>
      <c r="G61" s="43"/>
      <c r="H61" s="43"/>
      <c r="I61" s="43"/>
      <c r="J61" s="43"/>
      <c r="K61" s="43"/>
      <c r="L61" s="43"/>
      <c r="M61" s="43"/>
      <c r="N61" s="43"/>
    </row>
    <row r="62" spans="1:14" ht="21.75" customHeight="1">
      <c r="A62" s="50" t="s">
        <v>502</v>
      </c>
      <c r="B62" s="44" t="s">
        <v>503</v>
      </c>
      <c r="C62" s="45">
        <v>492448.32</v>
      </c>
      <c r="D62" s="51"/>
      <c r="E62" s="45">
        <v>492448.32</v>
      </c>
      <c r="F62" s="45"/>
      <c r="G62" s="43"/>
      <c r="H62" s="43"/>
      <c r="I62" s="43"/>
      <c r="J62" s="43"/>
      <c r="K62" s="43"/>
      <c r="L62" s="43"/>
      <c r="M62" s="43"/>
      <c r="N62" s="43"/>
    </row>
    <row r="63" spans="1:14" ht="21.75" customHeight="1">
      <c r="A63" s="50" t="s">
        <v>504</v>
      </c>
      <c r="B63" s="44" t="s">
        <v>505</v>
      </c>
      <c r="C63" s="45">
        <v>420000</v>
      </c>
      <c r="D63" s="51"/>
      <c r="E63" s="45">
        <v>420000</v>
      </c>
      <c r="F63" s="45"/>
      <c r="G63" s="43"/>
      <c r="H63" s="43"/>
      <c r="I63" s="43"/>
      <c r="J63" s="43"/>
      <c r="K63" s="43"/>
      <c r="L63" s="43"/>
      <c r="M63" s="43"/>
      <c r="N63" s="43"/>
    </row>
    <row r="64" spans="1:14" ht="21.75" customHeight="1">
      <c r="A64" s="50" t="s">
        <v>506</v>
      </c>
      <c r="B64" s="44" t="s">
        <v>507</v>
      </c>
      <c r="C64" s="45">
        <v>1594636</v>
      </c>
      <c r="D64" s="51"/>
      <c r="E64" s="45">
        <v>1594636</v>
      </c>
      <c r="F64" s="45"/>
      <c r="G64" s="43"/>
      <c r="H64" s="43"/>
      <c r="I64" s="43"/>
      <c r="J64" s="43"/>
      <c r="K64" s="43"/>
      <c r="L64" s="43"/>
      <c r="M64" s="43"/>
      <c r="N64" s="43"/>
    </row>
    <row r="65" spans="1:14" ht="21.75" customHeight="1">
      <c r="A65" s="50" t="s">
        <v>508</v>
      </c>
      <c r="B65" s="44" t="s">
        <v>509</v>
      </c>
      <c r="C65" s="45">
        <v>90000</v>
      </c>
      <c r="D65" s="51"/>
      <c r="E65" s="45">
        <v>90000</v>
      </c>
      <c r="F65" s="45"/>
      <c r="G65" s="43"/>
      <c r="H65" s="43"/>
      <c r="I65" s="43"/>
      <c r="J65" s="43"/>
      <c r="K65" s="43"/>
      <c r="L65" s="43"/>
      <c r="M65" s="43"/>
      <c r="N65" s="43"/>
    </row>
    <row r="66" spans="1:14" ht="21.75" customHeight="1">
      <c r="A66" s="50" t="s">
        <v>510</v>
      </c>
      <c r="B66" s="44" t="s">
        <v>511</v>
      </c>
      <c r="C66" s="45">
        <v>378004</v>
      </c>
      <c r="D66" s="51"/>
      <c r="E66" s="45">
        <v>378004</v>
      </c>
      <c r="F66" s="45"/>
      <c r="G66" s="43"/>
      <c r="H66" s="43"/>
      <c r="I66" s="43"/>
      <c r="J66" s="43"/>
      <c r="K66" s="43"/>
      <c r="L66" s="43"/>
      <c r="M66" s="43"/>
      <c r="N66" s="43"/>
    </row>
    <row r="67" spans="1:14" ht="21.75" customHeight="1">
      <c r="A67" s="50" t="s">
        <v>512</v>
      </c>
      <c r="B67" s="44" t="s">
        <v>513</v>
      </c>
      <c r="C67" s="45">
        <v>314040</v>
      </c>
      <c r="D67" s="51"/>
      <c r="E67" s="45">
        <v>314040</v>
      </c>
      <c r="F67" s="45"/>
      <c r="G67" s="43"/>
      <c r="H67" s="43"/>
      <c r="I67" s="43"/>
      <c r="J67" s="43"/>
      <c r="K67" s="43"/>
      <c r="L67" s="43"/>
      <c r="M67" s="43"/>
      <c r="N67" s="43"/>
    </row>
    <row r="68" spans="1:14" ht="21.75" customHeight="1">
      <c r="A68" s="50" t="s">
        <v>514</v>
      </c>
      <c r="B68" s="44" t="s">
        <v>515</v>
      </c>
      <c r="C68" s="45">
        <v>160000</v>
      </c>
      <c r="D68" s="51"/>
      <c r="E68" s="45">
        <v>160000</v>
      </c>
      <c r="F68" s="45"/>
      <c r="G68" s="43"/>
      <c r="H68" s="43"/>
      <c r="I68" s="43"/>
      <c r="J68" s="43"/>
      <c r="K68" s="43"/>
      <c r="L68" s="43"/>
      <c r="M68" s="43"/>
      <c r="N68" s="43"/>
    </row>
    <row r="69" spans="1:14" ht="21.75" customHeight="1">
      <c r="A69" s="50" t="s">
        <v>516</v>
      </c>
      <c r="B69" s="44" t="s">
        <v>517</v>
      </c>
      <c r="C69" s="45">
        <v>188100</v>
      </c>
      <c r="D69" s="51"/>
      <c r="E69" s="45">
        <v>188100</v>
      </c>
      <c r="F69" s="45"/>
      <c r="G69" s="43"/>
      <c r="H69" s="43"/>
      <c r="I69" s="43"/>
      <c r="J69" s="43"/>
      <c r="K69" s="43"/>
      <c r="L69" s="43"/>
      <c r="M69" s="43"/>
      <c r="N69" s="43"/>
    </row>
    <row r="70" spans="1:14" ht="21.75" customHeight="1">
      <c r="A70" s="50" t="s">
        <v>518</v>
      </c>
      <c r="B70" s="44" t="s">
        <v>519</v>
      </c>
      <c r="C70" s="45">
        <v>464492</v>
      </c>
      <c r="D70" s="51"/>
      <c r="E70" s="45">
        <v>464492</v>
      </c>
      <c r="F70" s="45"/>
      <c r="G70" s="43"/>
      <c r="H70" s="43"/>
      <c r="I70" s="43"/>
      <c r="J70" s="43"/>
      <c r="K70" s="43"/>
      <c r="L70" s="43"/>
      <c r="M70" s="43"/>
      <c r="N70" s="43"/>
    </row>
    <row r="71" spans="1:14" ht="21.75" customHeight="1">
      <c r="A71" s="50" t="s">
        <v>520</v>
      </c>
      <c r="B71" s="44" t="s">
        <v>521</v>
      </c>
      <c r="C71" s="45">
        <v>50000</v>
      </c>
      <c r="D71" s="51"/>
      <c r="E71" s="45">
        <v>50000</v>
      </c>
      <c r="F71" s="45"/>
      <c r="G71" s="43"/>
      <c r="H71" s="43"/>
      <c r="I71" s="43"/>
      <c r="J71" s="43"/>
      <c r="K71" s="43"/>
      <c r="L71" s="43"/>
      <c r="M71" s="43"/>
      <c r="N71" s="43"/>
    </row>
    <row r="72" spans="1:14" ht="21.75" customHeight="1">
      <c r="A72" s="50" t="s">
        <v>522</v>
      </c>
      <c r="B72" s="44" t="s">
        <v>523</v>
      </c>
      <c r="C72" s="45">
        <v>50000</v>
      </c>
      <c r="D72" s="51"/>
      <c r="E72" s="45">
        <v>50000</v>
      </c>
      <c r="F72" s="45"/>
      <c r="G72" s="43"/>
      <c r="H72" s="43"/>
      <c r="I72" s="43"/>
      <c r="J72" s="43"/>
      <c r="K72" s="43"/>
      <c r="L72" s="43"/>
      <c r="M72" s="43"/>
      <c r="N72" s="43"/>
    </row>
    <row r="73" spans="1:14" ht="21.75" customHeight="1">
      <c r="A73" s="50" t="s">
        <v>524</v>
      </c>
      <c r="B73" s="44" t="s">
        <v>525</v>
      </c>
      <c r="C73" s="45">
        <v>384860</v>
      </c>
      <c r="D73" s="51"/>
      <c r="E73" s="45">
        <v>384860</v>
      </c>
      <c r="F73" s="45"/>
      <c r="G73" s="43"/>
      <c r="H73" s="43"/>
      <c r="I73" s="43"/>
      <c r="J73" s="43"/>
      <c r="K73" s="43"/>
      <c r="L73" s="43"/>
      <c r="M73" s="43"/>
      <c r="N73" s="43"/>
    </row>
    <row r="74" spans="1:14" ht="21.75" customHeight="1">
      <c r="A74" s="50" t="s">
        <v>526</v>
      </c>
      <c r="B74" s="44" t="s">
        <v>527</v>
      </c>
      <c r="C74" s="45">
        <v>115700</v>
      </c>
      <c r="D74" s="51"/>
      <c r="E74" s="45">
        <v>115700</v>
      </c>
      <c r="F74" s="45"/>
      <c r="G74" s="43"/>
      <c r="H74" s="43"/>
      <c r="I74" s="43"/>
      <c r="J74" s="43"/>
      <c r="K74" s="43"/>
      <c r="L74" s="43"/>
      <c r="M74" s="43"/>
      <c r="N74" s="43"/>
    </row>
    <row r="75" spans="1:14" ht="21.75" customHeight="1">
      <c r="A75" s="50" t="s">
        <v>528</v>
      </c>
      <c r="B75" s="44" t="s">
        <v>529</v>
      </c>
      <c r="C75" s="45">
        <v>269160</v>
      </c>
      <c r="D75" s="51"/>
      <c r="E75" s="45">
        <v>269160</v>
      </c>
      <c r="F75" s="45"/>
      <c r="G75" s="43"/>
      <c r="H75" s="43"/>
      <c r="I75" s="43"/>
      <c r="J75" s="43"/>
      <c r="K75" s="43"/>
      <c r="L75" s="43"/>
      <c r="M75" s="43"/>
      <c r="N75" s="43"/>
    </row>
    <row r="76" spans="1:14" ht="21.75" customHeight="1">
      <c r="A76" s="50" t="s">
        <v>530</v>
      </c>
      <c r="B76" s="44" t="s">
        <v>531</v>
      </c>
      <c r="C76" s="45">
        <v>452300</v>
      </c>
      <c r="D76" s="51"/>
      <c r="E76" s="45">
        <v>452300</v>
      </c>
      <c r="F76" s="45"/>
      <c r="G76" s="43"/>
      <c r="H76" s="43"/>
      <c r="I76" s="43"/>
      <c r="J76" s="43"/>
      <c r="K76" s="43"/>
      <c r="L76" s="43"/>
      <c r="M76" s="43"/>
      <c r="N76" s="43"/>
    </row>
    <row r="77" spans="1:14" ht="21.75" customHeight="1">
      <c r="A77" s="50" t="s">
        <v>532</v>
      </c>
      <c r="B77" s="44" t="s">
        <v>533</v>
      </c>
      <c r="C77" s="45">
        <v>230100</v>
      </c>
      <c r="D77" s="51"/>
      <c r="E77" s="45">
        <v>230100</v>
      </c>
      <c r="F77" s="45"/>
      <c r="G77" s="43"/>
      <c r="H77" s="43"/>
      <c r="I77" s="43"/>
      <c r="J77" s="43"/>
      <c r="K77" s="43"/>
      <c r="L77" s="43"/>
      <c r="M77" s="43"/>
      <c r="N77" s="43"/>
    </row>
    <row r="78" spans="1:14" ht="21.75" customHeight="1">
      <c r="A78" s="50" t="s">
        <v>534</v>
      </c>
      <c r="B78" s="44" t="s">
        <v>535</v>
      </c>
      <c r="C78" s="45">
        <v>222200</v>
      </c>
      <c r="D78" s="51"/>
      <c r="E78" s="45">
        <v>222200</v>
      </c>
      <c r="F78" s="45"/>
      <c r="G78" s="43"/>
      <c r="H78" s="43"/>
      <c r="I78" s="43"/>
      <c r="J78" s="43"/>
      <c r="K78" s="43"/>
      <c r="L78" s="43"/>
      <c r="M78" s="43"/>
      <c r="N78" s="43"/>
    </row>
    <row r="79" spans="1:14" ht="21.75" customHeight="1">
      <c r="A79" s="50" t="s">
        <v>536</v>
      </c>
      <c r="B79" s="44" t="s">
        <v>537</v>
      </c>
      <c r="C79" s="45">
        <v>799000</v>
      </c>
      <c r="D79" s="51"/>
      <c r="E79" s="45">
        <v>799000</v>
      </c>
      <c r="F79" s="45"/>
      <c r="G79" s="43"/>
      <c r="H79" s="43"/>
      <c r="I79" s="43"/>
      <c r="J79" s="43"/>
      <c r="K79" s="43"/>
      <c r="L79" s="43"/>
      <c r="M79" s="43"/>
      <c r="N79" s="43"/>
    </row>
    <row r="80" spans="1:14" ht="21.75" customHeight="1">
      <c r="A80" s="50" t="s">
        <v>538</v>
      </c>
      <c r="B80" s="44" t="s">
        <v>539</v>
      </c>
      <c r="C80" s="45">
        <v>799000</v>
      </c>
      <c r="D80" s="51"/>
      <c r="E80" s="45">
        <v>799000</v>
      </c>
      <c r="F80" s="45"/>
      <c r="G80" s="43"/>
      <c r="H80" s="43"/>
      <c r="I80" s="43"/>
      <c r="J80" s="43"/>
      <c r="K80" s="43"/>
      <c r="L80" s="43"/>
      <c r="M80" s="43"/>
      <c r="N80" s="43"/>
    </row>
    <row r="81" spans="1:14" ht="21.75" customHeight="1">
      <c r="A81" s="50" t="s">
        <v>540</v>
      </c>
      <c r="B81" s="44" t="s">
        <v>541</v>
      </c>
      <c r="C81" s="45">
        <v>264000</v>
      </c>
      <c r="D81" s="51"/>
      <c r="E81" s="45">
        <v>264000</v>
      </c>
      <c r="F81" s="45"/>
      <c r="G81" s="43"/>
      <c r="H81" s="43"/>
      <c r="I81" s="43"/>
      <c r="J81" s="43"/>
      <c r="K81" s="43"/>
      <c r="L81" s="43"/>
      <c r="M81" s="43"/>
      <c r="N81" s="43"/>
    </row>
    <row r="82" spans="1:14" ht="21.75" customHeight="1">
      <c r="A82" s="50" t="s">
        <v>542</v>
      </c>
      <c r="B82" s="44" t="s">
        <v>543</v>
      </c>
      <c r="C82" s="45">
        <v>264000</v>
      </c>
      <c r="D82" s="51"/>
      <c r="E82" s="45">
        <v>264000</v>
      </c>
      <c r="F82" s="45"/>
      <c r="G82" s="43"/>
      <c r="H82" s="43"/>
      <c r="I82" s="43"/>
      <c r="J82" s="43"/>
      <c r="K82" s="43"/>
      <c r="L82" s="43"/>
      <c r="M82" s="43"/>
      <c r="N82" s="43"/>
    </row>
    <row r="83" spans="1:14" ht="21.75" customHeight="1">
      <c r="A83" s="50" t="s">
        <v>544</v>
      </c>
      <c r="B83" s="44" t="s">
        <v>545</v>
      </c>
      <c r="C83" s="45">
        <v>715000</v>
      </c>
      <c r="D83" s="51"/>
      <c r="E83" s="45">
        <v>715000</v>
      </c>
      <c r="F83" s="45"/>
      <c r="G83" s="43"/>
      <c r="H83" s="43"/>
      <c r="I83" s="43"/>
      <c r="J83" s="43"/>
      <c r="K83" s="43"/>
      <c r="L83" s="43"/>
      <c r="M83" s="43"/>
      <c r="N83" s="43"/>
    </row>
    <row r="84" spans="1:14" ht="21.75" customHeight="1">
      <c r="A84" s="50" t="s">
        <v>546</v>
      </c>
      <c r="B84" s="44" t="s">
        <v>547</v>
      </c>
      <c r="C84" s="45">
        <v>715000</v>
      </c>
      <c r="D84" s="51"/>
      <c r="E84" s="45">
        <v>715000</v>
      </c>
      <c r="F84" s="45"/>
      <c r="G84" s="43"/>
      <c r="H84" s="43"/>
      <c r="I84" s="43"/>
      <c r="J84" s="43"/>
      <c r="K84" s="43"/>
      <c r="L84" s="43"/>
      <c r="M84" s="43"/>
      <c r="N84" s="43"/>
    </row>
    <row r="85" spans="1:14" ht="21.75" customHeight="1">
      <c r="A85" s="50" t="s">
        <v>548</v>
      </c>
      <c r="B85" s="44" t="s">
        <v>549</v>
      </c>
      <c r="C85" s="45">
        <v>576147.19</v>
      </c>
      <c r="D85" s="51"/>
      <c r="E85" s="45">
        <v>576147.19</v>
      </c>
      <c r="F85" s="45"/>
      <c r="G85" s="43"/>
      <c r="H85" s="43"/>
      <c r="I85" s="43"/>
      <c r="J85" s="43"/>
      <c r="K85" s="43"/>
      <c r="L85" s="43"/>
      <c r="M85" s="43"/>
      <c r="N85" s="43"/>
    </row>
    <row r="86" spans="1:14" ht="21.75" customHeight="1">
      <c r="A86" s="50" t="s">
        <v>550</v>
      </c>
      <c r="B86" s="44" t="s">
        <v>551</v>
      </c>
      <c r="C86" s="45">
        <v>576147.19</v>
      </c>
      <c r="D86" s="51"/>
      <c r="E86" s="45">
        <v>576147.19</v>
      </c>
      <c r="F86" s="45"/>
      <c r="G86" s="43"/>
      <c r="H86" s="43"/>
      <c r="I86" s="43"/>
      <c r="J86" s="43"/>
      <c r="K86" s="43"/>
      <c r="L86" s="43"/>
      <c r="M86" s="43"/>
      <c r="N86" s="43"/>
    </row>
    <row r="87" spans="1:14" ht="21.75" customHeight="1">
      <c r="A87" s="50" t="s">
        <v>235</v>
      </c>
      <c r="B87" s="44" t="s">
        <v>552</v>
      </c>
      <c r="C87" s="45">
        <v>2267166.53</v>
      </c>
      <c r="D87" s="51"/>
      <c r="E87" s="45">
        <v>2267166.53</v>
      </c>
      <c r="F87" s="45"/>
      <c r="G87" s="43"/>
      <c r="H87" s="43"/>
      <c r="I87" s="43"/>
      <c r="J87" s="43"/>
      <c r="K87" s="43"/>
      <c r="L87" s="43"/>
      <c r="M87" s="43"/>
      <c r="N87" s="43"/>
    </row>
    <row r="88" spans="1:14" ht="21.75" customHeight="1">
      <c r="A88" s="50" t="s">
        <v>553</v>
      </c>
      <c r="B88" s="44" t="s">
        <v>554</v>
      </c>
      <c r="C88" s="45">
        <v>240000</v>
      </c>
      <c r="D88" s="51"/>
      <c r="E88" s="45">
        <v>240000</v>
      </c>
      <c r="F88" s="45"/>
      <c r="G88" s="43"/>
      <c r="H88" s="43"/>
      <c r="I88" s="43"/>
      <c r="J88" s="43"/>
      <c r="K88" s="43"/>
      <c r="L88" s="43"/>
      <c r="M88" s="43"/>
      <c r="N88" s="43"/>
    </row>
    <row r="89" spans="1:14" ht="21.75" customHeight="1">
      <c r="A89" s="50" t="s">
        <v>555</v>
      </c>
      <c r="B89" s="44" t="s">
        <v>556</v>
      </c>
      <c r="C89" s="45">
        <v>240000</v>
      </c>
      <c r="D89" s="51"/>
      <c r="E89" s="45">
        <v>240000</v>
      </c>
      <c r="F89" s="45"/>
      <c r="G89" s="43"/>
      <c r="H89" s="43"/>
      <c r="I89" s="43"/>
      <c r="J89" s="43"/>
      <c r="K89" s="43"/>
      <c r="L89" s="43"/>
      <c r="M89" s="43"/>
      <c r="N89" s="43"/>
    </row>
    <row r="90" spans="1:14" ht="21.75" customHeight="1">
      <c r="A90" s="50" t="s">
        <v>557</v>
      </c>
      <c r="B90" s="44" t="s">
        <v>558</v>
      </c>
      <c r="C90" s="45">
        <v>860000</v>
      </c>
      <c r="D90" s="51"/>
      <c r="E90" s="45">
        <v>860000</v>
      </c>
      <c r="F90" s="45"/>
      <c r="G90" s="43"/>
      <c r="H90" s="43"/>
      <c r="I90" s="43"/>
      <c r="J90" s="43"/>
      <c r="K90" s="43"/>
      <c r="L90" s="43"/>
      <c r="M90" s="43"/>
      <c r="N90" s="43"/>
    </row>
    <row r="91" spans="1:14" ht="21.75" customHeight="1">
      <c r="A91" s="50" t="s">
        <v>559</v>
      </c>
      <c r="B91" s="44" t="s">
        <v>560</v>
      </c>
      <c r="C91" s="45">
        <v>860000</v>
      </c>
      <c r="D91" s="51"/>
      <c r="E91" s="45">
        <v>860000</v>
      </c>
      <c r="F91" s="45"/>
      <c r="G91" s="43"/>
      <c r="H91" s="43"/>
      <c r="I91" s="43"/>
      <c r="J91" s="43"/>
      <c r="K91" s="43"/>
      <c r="L91" s="43"/>
      <c r="M91" s="43"/>
      <c r="N91" s="43"/>
    </row>
    <row r="92" spans="1:14" ht="21.75" customHeight="1">
      <c r="A92" s="50" t="s">
        <v>561</v>
      </c>
      <c r="B92" s="44" t="s">
        <v>562</v>
      </c>
      <c r="C92" s="45">
        <v>960246.53</v>
      </c>
      <c r="D92" s="51"/>
      <c r="E92" s="45">
        <v>960246.53</v>
      </c>
      <c r="F92" s="45"/>
      <c r="G92" s="43"/>
      <c r="H92" s="43"/>
      <c r="I92" s="43"/>
      <c r="J92" s="43"/>
      <c r="K92" s="43"/>
      <c r="L92" s="43"/>
      <c r="M92" s="43"/>
      <c r="N92" s="43"/>
    </row>
    <row r="93" spans="1:14" ht="21.75" customHeight="1">
      <c r="A93" s="50" t="s">
        <v>563</v>
      </c>
      <c r="B93" s="44" t="s">
        <v>564</v>
      </c>
      <c r="C93" s="45">
        <v>514769.83</v>
      </c>
      <c r="D93" s="51"/>
      <c r="E93" s="45">
        <v>514769.83</v>
      </c>
      <c r="F93" s="45"/>
      <c r="G93" s="43"/>
      <c r="H93" s="43"/>
      <c r="I93" s="43"/>
      <c r="J93" s="43"/>
      <c r="K93" s="43"/>
      <c r="L93" s="43"/>
      <c r="M93" s="43"/>
      <c r="N93" s="43"/>
    </row>
    <row r="94" spans="1:14" ht="21.75" customHeight="1">
      <c r="A94" s="50" t="s">
        <v>565</v>
      </c>
      <c r="B94" s="44" t="s">
        <v>566</v>
      </c>
      <c r="C94" s="45">
        <v>318145.69</v>
      </c>
      <c r="D94" s="51"/>
      <c r="E94" s="45">
        <v>318145.69</v>
      </c>
      <c r="F94" s="45"/>
      <c r="G94" s="43"/>
      <c r="H94" s="43"/>
      <c r="I94" s="43"/>
      <c r="J94" s="43"/>
      <c r="K94" s="43"/>
      <c r="L94" s="43"/>
      <c r="M94" s="43"/>
      <c r="N94" s="43"/>
    </row>
    <row r="95" spans="1:14" ht="21.75" customHeight="1">
      <c r="A95" s="50" t="s">
        <v>567</v>
      </c>
      <c r="B95" s="44" t="s">
        <v>568</v>
      </c>
      <c r="C95" s="45">
        <v>127331.01</v>
      </c>
      <c r="D95" s="51"/>
      <c r="E95" s="45">
        <v>127331.01</v>
      </c>
      <c r="F95" s="45"/>
      <c r="G95" s="43"/>
      <c r="H95" s="43"/>
      <c r="I95" s="43"/>
      <c r="J95" s="43"/>
      <c r="K95" s="43"/>
      <c r="L95" s="43"/>
      <c r="M95" s="43"/>
      <c r="N95" s="43"/>
    </row>
    <row r="96" spans="1:14" ht="21.75" customHeight="1">
      <c r="A96" s="50" t="s">
        <v>569</v>
      </c>
      <c r="B96" s="44" t="s">
        <v>570</v>
      </c>
      <c r="C96" s="45">
        <v>206920</v>
      </c>
      <c r="D96" s="51"/>
      <c r="E96" s="45">
        <v>206920</v>
      </c>
      <c r="F96" s="45"/>
      <c r="G96" s="43"/>
      <c r="H96" s="43"/>
      <c r="I96" s="43"/>
      <c r="J96" s="43"/>
      <c r="K96" s="43"/>
      <c r="L96" s="43"/>
      <c r="M96" s="43"/>
      <c r="N96" s="43"/>
    </row>
    <row r="97" spans="1:14" ht="21.75" customHeight="1">
      <c r="A97" s="50" t="s">
        <v>571</v>
      </c>
      <c r="B97" s="44" t="s">
        <v>572</v>
      </c>
      <c r="C97" s="45">
        <v>206920</v>
      </c>
      <c r="D97" s="51"/>
      <c r="E97" s="45">
        <v>206920</v>
      </c>
      <c r="F97" s="45"/>
      <c r="G97" s="43"/>
      <c r="H97" s="43"/>
      <c r="I97" s="43"/>
      <c r="J97" s="43"/>
      <c r="K97" s="43"/>
      <c r="L97" s="43"/>
      <c r="M97" s="43"/>
      <c r="N97" s="43"/>
    </row>
    <row r="98" spans="1:14" ht="21.75" customHeight="1">
      <c r="A98" s="50" t="s">
        <v>256</v>
      </c>
      <c r="B98" s="44" t="s">
        <v>573</v>
      </c>
      <c r="C98" s="45">
        <v>4308412.15</v>
      </c>
      <c r="D98" s="51"/>
      <c r="E98" s="45">
        <v>4308412.15</v>
      </c>
      <c r="F98" s="45"/>
      <c r="G98" s="43"/>
      <c r="H98" s="43"/>
      <c r="I98" s="43"/>
      <c r="J98" s="43"/>
      <c r="K98" s="43"/>
      <c r="L98" s="43"/>
      <c r="M98" s="43"/>
      <c r="N98" s="43"/>
    </row>
    <row r="99" spans="1:14" ht="21.75" customHeight="1">
      <c r="A99" s="50" t="s">
        <v>574</v>
      </c>
      <c r="B99" s="44" t="s">
        <v>575</v>
      </c>
      <c r="C99" s="45">
        <v>3614412.15</v>
      </c>
      <c r="D99" s="51"/>
      <c r="E99" s="45">
        <v>3614412.15</v>
      </c>
      <c r="F99" s="45"/>
      <c r="G99" s="43"/>
      <c r="H99" s="43"/>
      <c r="I99" s="43"/>
      <c r="J99" s="43"/>
      <c r="K99" s="43"/>
      <c r="L99" s="43"/>
      <c r="M99" s="43"/>
      <c r="N99" s="43"/>
    </row>
    <row r="100" spans="1:14" ht="21.75" customHeight="1">
      <c r="A100" s="50" t="s">
        <v>576</v>
      </c>
      <c r="B100" s="44" t="s">
        <v>412</v>
      </c>
      <c r="C100" s="45">
        <v>1234923.08</v>
      </c>
      <c r="D100" s="51"/>
      <c r="E100" s="45">
        <v>1234923.08</v>
      </c>
      <c r="F100" s="45"/>
      <c r="G100" s="43"/>
      <c r="H100" s="43"/>
      <c r="I100" s="43"/>
      <c r="J100" s="43"/>
      <c r="K100" s="43"/>
      <c r="L100" s="43"/>
      <c r="M100" s="43"/>
      <c r="N100" s="43"/>
    </row>
    <row r="101" spans="1:14" ht="21.75" customHeight="1">
      <c r="A101" s="50" t="s">
        <v>577</v>
      </c>
      <c r="B101" s="44" t="s">
        <v>427</v>
      </c>
      <c r="C101" s="45">
        <v>48180</v>
      </c>
      <c r="D101" s="51"/>
      <c r="E101" s="45">
        <v>48180</v>
      </c>
      <c r="F101" s="45"/>
      <c r="G101" s="43"/>
      <c r="H101" s="43"/>
      <c r="I101" s="43"/>
      <c r="J101" s="43"/>
      <c r="K101" s="43"/>
      <c r="L101" s="43"/>
      <c r="M101" s="43"/>
      <c r="N101" s="43"/>
    </row>
    <row r="102" spans="1:14" ht="21.75" customHeight="1">
      <c r="A102" s="50" t="s">
        <v>578</v>
      </c>
      <c r="B102" s="44" t="s">
        <v>579</v>
      </c>
      <c r="C102" s="45">
        <v>719362.4</v>
      </c>
      <c r="D102" s="51"/>
      <c r="E102" s="45">
        <v>719362.4</v>
      </c>
      <c r="F102" s="45"/>
      <c r="G102" s="43"/>
      <c r="H102" s="43"/>
      <c r="I102" s="43"/>
      <c r="J102" s="43"/>
      <c r="K102" s="43"/>
      <c r="L102" s="43"/>
      <c r="M102" s="43"/>
      <c r="N102" s="43"/>
    </row>
    <row r="103" spans="1:14" ht="21.75" customHeight="1">
      <c r="A103" s="50" t="s">
        <v>580</v>
      </c>
      <c r="B103" s="44" t="s">
        <v>581</v>
      </c>
      <c r="C103" s="45">
        <v>1611946.67</v>
      </c>
      <c r="D103" s="51"/>
      <c r="E103" s="45">
        <v>1611946.67</v>
      </c>
      <c r="F103" s="45"/>
      <c r="G103" s="43"/>
      <c r="H103" s="43"/>
      <c r="I103" s="43"/>
      <c r="J103" s="43"/>
      <c r="K103" s="43"/>
      <c r="L103" s="43"/>
      <c r="M103" s="43"/>
      <c r="N103" s="43"/>
    </row>
    <row r="104" spans="1:14" ht="21.75" customHeight="1">
      <c r="A104" s="50" t="s">
        <v>582</v>
      </c>
      <c r="B104" s="44" t="s">
        <v>583</v>
      </c>
      <c r="C104" s="45">
        <v>694000</v>
      </c>
      <c r="D104" s="51"/>
      <c r="E104" s="45">
        <v>694000</v>
      </c>
      <c r="F104" s="45"/>
      <c r="G104" s="43"/>
      <c r="H104" s="43"/>
      <c r="I104" s="43"/>
      <c r="J104" s="43"/>
      <c r="K104" s="43"/>
      <c r="L104" s="43"/>
      <c r="M104" s="43"/>
      <c r="N104" s="43"/>
    </row>
    <row r="105" spans="1:14" ht="21.75" customHeight="1">
      <c r="A105" s="50" t="s">
        <v>584</v>
      </c>
      <c r="B105" s="44" t="s">
        <v>585</v>
      </c>
      <c r="C105" s="45">
        <v>694000</v>
      </c>
      <c r="D105" s="51"/>
      <c r="E105" s="45">
        <v>694000</v>
      </c>
      <c r="F105" s="45"/>
      <c r="G105" s="43"/>
      <c r="H105" s="43"/>
      <c r="I105" s="43"/>
      <c r="J105" s="43"/>
      <c r="K105" s="43"/>
      <c r="L105" s="43"/>
      <c r="M105" s="43"/>
      <c r="N105" s="43"/>
    </row>
    <row r="106" spans="1:14" ht="21.75" customHeight="1">
      <c r="A106" s="50" t="s">
        <v>269</v>
      </c>
      <c r="B106" s="44" t="s">
        <v>586</v>
      </c>
      <c r="C106" s="45">
        <v>3238879.09</v>
      </c>
      <c r="D106" s="51"/>
      <c r="E106" s="45">
        <v>3238879.09</v>
      </c>
      <c r="F106" s="45"/>
      <c r="G106" s="43"/>
      <c r="H106" s="43"/>
      <c r="I106" s="43"/>
      <c r="J106" s="43"/>
      <c r="K106" s="43"/>
      <c r="L106" s="43"/>
      <c r="M106" s="43"/>
      <c r="N106" s="43"/>
    </row>
    <row r="107" spans="1:14" ht="21.75" customHeight="1">
      <c r="A107" s="50" t="s">
        <v>587</v>
      </c>
      <c r="B107" s="44" t="s">
        <v>588</v>
      </c>
      <c r="C107" s="45">
        <v>2608625.38</v>
      </c>
      <c r="D107" s="51"/>
      <c r="E107" s="45">
        <v>2608625.38</v>
      </c>
      <c r="F107" s="45"/>
      <c r="G107" s="43"/>
      <c r="H107" s="43"/>
      <c r="I107" s="43"/>
      <c r="J107" s="43"/>
      <c r="K107" s="43"/>
      <c r="L107" s="43"/>
      <c r="M107" s="43"/>
      <c r="N107" s="43"/>
    </row>
    <row r="108" spans="1:14" ht="21.75" customHeight="1">
      <c r="A108" s="50" t="s">
        <v>589</v>
      </c>
      <c r="B108" s="44" t="s">
        <v>412</v>
      </c>
      <c r="C108" s="45">
        <v>621021.09</v>
      </c>
      <c r="D108" s="51"/>
      <c r="E108" s="45">
        <v>621021.09</v>
      </c>
      <c r="F108" s="45"/>
      <c r="G108" s="43"/>
      <c r="H108" s="43"/>
      <c r="I108" s="43"/>
      <c r="J108" s="43"/>
      <c r="K108" s="43"/>
      <c r="L108" s="43"/>
      <c r="M108" s="43"/>
      <c r="N108" s="43"/>
    </row>
    <row r="109" spans="1:14" ht="21.75" customHeight="1">
      <c r="A109" s="50" t="s">
        <v>590</v>
      </c>
      <c r="B109" s="44" t="s">
        <v>427</v>
      </c>
      <c r="C109" s="45">
        <v>795400</v>
      </c>
      <c r="D109" s="51"/>
      <c r="E109" s="45">
        <v>795400</v>
      </c>
      <c r="F109" s="45"/>
      <c r="G109" s="43"/>
      <c r="H109" s="43"/>
      <c r="I109" s="43"/>
      <c r="J109" s="43"/>
      <c r="K109" s="43"/>
      <c r="L109" s="43"/>
      <c r="M109" s="43"/>
      <c r="N109" s="43"/>
    </row>
    <row r="110" spans="1:14" ht="21.75" customHeight="1">
      <c r="A110" s="50" t="s">
        <v>591</v>
      </c>
      <c r="B110" s="44" t="s">
        <v>551</v>
      </c>
      <c r="C110" s="45">
        <v>1098204.29</v>
      </c>
      <c r="D110" s="51"/>
      <c r="E110" s="45">
        <v>1098204.29</v>
      </c>
      <c r="F110" s="45"/>
      <c r="G110" s="43"/>
      <c r="H110" s="43"/>
      <c r="I110" s="43"/>
      <c r="J110" s="43"/>
      <c r="K110" s="43"/>
      <c r="L110" s="43"/>
      <c r="M110" s="43"/>
      <c r="N110" s="43"/>
    </row>
    <row r="111" spans="1:14" ht="21.75" customHeight="1">
      <c r="A111" s="50" t="s">
        <v>592</v>
      </c>
      <c r="B111" s="44" t="s">
        <v>593</v>
      </c>
      <c r="C111" s="45">
        <v>94000</v>
      </c>
      <c r="D111" s="51"/>
      <c r="E111" s="45">
        <v>94000</v>
      </c>
      <c r="F111" s="45"/>
      <c r="G111" s="43"/>
      <c r="H111" s="43"/>
      <c r="I111" s="43"/>
      <c r="J111" s="43"/>
      <c r="K111" s="43"/>
      <c r="L111" s="43"/>
      <c r="M111" s="43"/>
      <c r="N111" s="43"/>
    </row>
    <row r="112" spans="1:14" ht="21.75" customHeight="1">
      <c r="A112" s="50" t="s">
        <v>594</v>
      </c>
      <c r="B112" s="44" t="s">
        <v>595</v>
      </c>
      <c r="C112" s="45">
        <v>49753.71</v>
      </c>
      <c r="D112" s="51"/>
      <c r="E112" s="45">
        <v>49753.71</v>
      </c>
      <c r="F112" s="45"/>
      <c r="G112" s="43"/>
      <c r="H112" s="43"/>
      <c r="I112" s="43"/>
      <c r="J112" s="43"/>
      <c r="K112" s="43"/>
      <c r="L112" s="43"/>
      <c r="M112" s="43"/>
      <c r="N112" s="43"/>
    </row>
    <row r="113" spans="1:14" ht="21.75" customHeight="1">
      <c r="A113" s="50" t="s">
        <v>596</v>
      </c>
      <c r="B113" s="44" t="s">
        <v>597</v>
      </c>
      <c r="C113" s="45">
        <v>49753.71</v>
      </c>
      <c r="D113" s="51"/>
      <c r="E113" s="45">
        <v>49753.71</v>
      </c>
      <c r="F113" s="45"/>
      <c r="G113" s="43"/>
      <c r="H113" s="43"/>
      <c r="I113" s="43"/>
      <c r="J113" s="43"/>
      <c r="K113" s="43"/>
      <c r="L113" s="43"/>
      <c r="M113" s="43"/>
      <c r="N113" s="43"/>
    </row>
    <row r="114" spans="1:14" ht="21.75" customHeight="1">
      <c r="A114" s="50" t="s">
        <v>598</v>
      </c>
      <c r="B114" s="44" t="s">
        <v>599</v>
      </c>
      <c r="C114" s="45">
        <v>580500</v>
      </c>
      <c r="D114" s="51"/>
      <c r="E114" s="45">
        <v>580500</v>
      </c>
      <c r="F114" s="45"/>
      <c r="G114" s="43"/>
      <c r="H114" s="43"/>
      <c r="I114" s="43"/>
      <c r="J114" s="43"/>
      <c r="K114" s="43"/>
      <c r="L114" s="43"/>
      <c r="M114" s="43"/>
      <c r="N114" s="43"/>
    </row>
    <row r="115" spans="1:14" ht="21.75" customHeight="1">
      <c r="A115" s="50" t="s">
        <v>600</v>
      </c>
      <c r="B115" s="44" t="s">
        <v>601</v>
      </c>
      <c r="C115" s="45">
        <v>580500</v>
      </c>
      <c r="D115" s="51"/>
      <c r="E115" s="45">
        <v>580500</v>
      </c>
      <c r="F115" s="45"/>
      <c r="G115" s="43"/>
      <c r="H115" s="43"/>
      <c r="I115" s="43"/>
      <c r="J115" s="43"/>
      <c r="K115" s="43"/>
      <c r="L115" s="43"/>
      <c r="M115" s="43"/>
      <c r="N115" s="43"/>
    </row>
    <row r="116" spans="1:14" ht="21.75" customHeight="1">
      <c r="A116" s="50" t="s">
        <v>285</v>
      </c>
      <c r="B116" s="44" t="s">
        <v>602</v>
      </c>
      <c r="C116" s="45">
        <v>63511.52</v>
      </c>
      <c r="D116" s="51"/>
      <c r="E116" s="45">
        <v>63511.52</v>
      </c>
      <c r="F116" s="45"/>
      <c r="G116" s="43"/>
      <c r="H116" s="43"/>
      <c r="I116" s="43"/>
      <c r="J116" s="43"/>
      <c r="K116" s="43"/>
      <c r="L116" s="43"/>
      <c r="M116" s="43"/>
      <c r="N116" s="43"/>
    </row>
    <row r="117" spans="1:14" ht="21.75" customHeight="1">
      <c r="A117" s="50" t="s">
        <v>603</v>
      </c>
      <c r="B117" s="44" t="s">
        <v>604</v>
      </c>
      <c r="C117" s="45">
        <v>63511.52</v>
      </c>
      <c r="D117" s="51"/>
      <c r="E117" s="45">
        <v>63511.52</v>
      </c>
      <c r="F117" s="45"/>
      <c r="G117" s="43"/>
      <c r="H117" s="43"/>
      <c r="I117" s="43"/>
      <c r="J117" s="43"/>
      <c r="K117" s="43"/>
      <c r="L117" s="43"/>
      <c r="M117" s="43"/>
      <c r="N117" s="43"/>
    </row>
    <row r="118" spans="1:14" ht="21.75" customHeight="1">
      <c r="A118" s="50" t="s">
        <v>605</v>
      </c>
      <c r="B118" s="44" t="s">
        <v>606</v>
      </c>
      <c r="C118" s="45">
        <v>63511.52</v>
      </c>
      <c r="D118" s="51"/>
      <c r="E118" s="45">
        <v>63511.52</v>
      </c>
      <c r="F118" s="45"/>
      <c r="G118" s="43"/>
      <c r="H118" s="43"/>
      <c r="I118" s="43"/>
      <c r="J118" s="43"/>
      <c r="K118" s="43"/>
      <c r="L118" s="43"/>
      <c r="M118" s="43"/>
      <c r="N118" s="43"/>
    </row>
    <row r="119" spans="1:14" ht="21.75" customHeight="1">
      <c r="A119" s="50" t="s">
        <v>290</v>
      </c>
      <c r="B119" s="44" t="s">
        <v>607</v>
      </c>
      <c r="C119" s="45">
        <v>755735.76</v>
      </c>
      <c r="D119" s="51"/>
      <c r="E119" s="45">
        <v>755735.76</v>
      </c>
      <c r="F119" s="45"/>
      <c r="G119" s="43"/>
      <c r="H119" s="43"/>
      <c r="I119" s="43"/>
      <c r="J119" s="43"/>
      <c r="K119" s="43"/>
      <c r="L119" s="43"/>
      <c r="M119" s="43"/>
      <c r="N119" s="43"/>
    </row>
    <row r="120" spans="1:14" ht="21.75" customHeight="1">
      <c r="A120" s="50" t="s">
        <v>608</v>
      </c>
      <c r="B120" s="44" t="s">
        <v>609</v>
      </c>
      <c r="C120" s="45">
        <v>12480</v>
      </c>
      <c r="D120" s="51"/>
      <c r="E120" s="45">
        <v>12480</v>
      </c>
      <c r="F120" s="45"/>
      <c r="G120" s="43"/>
      <c r="H120" s="43"/>
      <c r="I120" s="43"/>
      <c r="J120" s="43"/>
      <c r="K120" s="43"/>
      <c r="L120" s="43"/>
      <c r="M120" s="43"/>
      <c r="N120" s="43"/>
    </row>
    <row r="121" spans="1:14" ht="21.75" customHeight="1">
      <c r="A121" s="50" t="s">
        <v>610</v>
      </c>
      <c r="B121" s="44" t="s">
        <v>611</v>
      </c>
      <c r="C121" s="45">
        <v>12480</v>
      </c>
      <c r="D121" s="51"/>
      <c r="E121" s="45">
        <v>12480</v>
      </c>
      <c r="F121" s="45"/>
      <c r="G121" s="43"/>
      <c r="H121" s="43"/>
      <c r="I121" s="43"/>
      <c r="J121" s="43"/>
      <c r="K121" s="43"/>
      <c r="L121" s="43"/>
      <c r="M121" s="43"/>
      <c r="N121" s="43"/>
    </row>
    <row r="122" spans="1:14" ht="21.75" customHeight="1">
      <c r="A122" s="50" t="s">
        <v>612</v>
      </c>
      <c r="B122" s="44" t="s">
        <v>613</v>
      </c>
      <c r="C122" s="45">
        <v>743255.76</v>
      </c>
      <c r="D122" s="51"/>
      <c r="E122" s="45">
        <v>743255.76</v>
      </c>
      <c r="F122" s="45"/>
      <c r="G122" s="43"/>
      <c r="H122" s="43"/>
      <c r="I122" s="43"/>
      <c r="J122" s="43"/>
      <c r="K122" s="43"/>
      <c r="L122" s="43"/>
      <c r="M122" s="43"/>
      <c r="N122" s="43"/>
    </row>
    <row r="123" spans="1:14" ht="21.75" customHeight="1">
      <c r="A123" s="50" t="s">
        <v>614</v>
      </c>
      <c r="B123" s="44" t="s">
        <v>615</v>
      </c>
      <c r="C123" s="45">
        <v>743255.76</v>
      </c>
      <c r="D123" s="51"/>
      <c r="E123" s="45">
        <v>743255.76</v>
      </c>
      <c r="F123" s="45"/>
      <c r="G123" s="43"/>
      <c r="H123" s="43"/>
      <c r="I123" s="43"/>
      <c r="J123" s="43"/>
      <c r="K123" s="43"/>
      <c r="L123" s="43"/>
      <c r="M123" s="43"/>
      <c r="N123" s="43"/>
    </row>
    <row r="124" spans="1:14" ht="21.75" customHeight="1">
      <c r="A124" s="50" t="s">
        <v>380</v>
      </c>
      <c r="B124" s="44" t="s">
        <v>616</v>
      </c>
      <c r="C124" s="45">
        <v>7500</v>
      </c>
      <c r="D124" s="51"/>
      <c r="E124" s="45"/>
      <c r="F124" s="45">
        <v>7500</v>
      </c>
      <c r="G124" s="43"/>
      <c r="H124" s="43"/>
      <c r="I124" s="43"/>
      <c r="J124" s="43"/>
      <c r="K124" s="43"/>
      <c r="L124" s="43"/>
      <c r="M124" s="43"/>
      <c r="N124" s="43"/>
    </row>
    <row r="125" spans="1:14" ht="21.75" customHeight="1">
      <c r="A125" s="50" t="s">
        <v>381</v>
      </c>
      <c r="B125" s="44" t="s">
        <v>617</v>
      </c>
      <c r="C125" s="45">
        <v>7500</v>
      </c>
      <c r="D125" s="51"/>
      <c r="E125" s="45"/>
      <c r="F125" s="45">
        <v>7500</v>
      </c>
      <c r="G125" s="43"/>
      <c r="H125" s="43"/>
      <c r="I125" s="43"/>
      <c r="J125" s="43"/>
      <c r="K125" s="43"/>
      <c r="L125" s="43"/>
      <c r="M125" s="43"/>
      <c r="N125" s="43"/>
    </row>
    <row r="126" spans="1:14" ht="21.75" customHeight="1">
      <c r="A126" s="50" t="s">
        <v>383</v>
      </c>
      <c r="B126" s="44" t="s">
        <v>618</v>
      </c>
      <c r="C126" s="45">
        <v>7500</v>
      </c>
      <c r="D126" s="51"/>
      <c r="E126" s="45"/>
      <c r="F126" s="45">
        <v>7500</v>
      </c>
      <c r="G126" s="43"/>
      <c r="H126" s="43"/>
      <c r="I126" s="43"/>
      <c r="J126" s="43"/>
      <c r="K126" s="43"/>
      <c r="L126" s="43"/>
      <c r="M126" s="43"/>
      <c r="N126" s="43"/>
    </row>
  </sheetData>
  <sheetProtection/>
  <mergeCells count="15">
    <mergeCell ref="H4:H5"/>
    <mergeCell ref="K4:K5"/>
    <mergeCell ref="L4:L5"/>
    <mergeCell ref="M4:M5"/>
    <mergeCell ref="N4:N5"/>
    <mergeCell ref="A2:N2"/>
    <mergeCell ref="A3:B3"/>
    <mergeCell ref="C3:M3"/>
    <mergeCell ref="A4:B4"/>
    <mergeCell ref="I4:J4"/>
    <mergeCell ref="C4:C5"/>
    <mergeCell ref="D4:D5"/>
    <mergeCell ref="E4:E5"/>
    <mergeCell ref="F4:F5"/>
    <mergeCell ref="G4:G5"/>
  </mergeCells>
  <printOptions horizontalCentered="1"/>
  <pageMargins left="0.5905511811023623" right="0.5905511811023623" top="0.7480314960629921" bottom="0.7480314960629921" header="0.31496062992125984" footer="0.3149606299212598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125"/>
  <sheetViews>
    <sheetView workbookViewId="0" topLeftCell="A1">
      <selection activeCell="J12" sqref="J12"/>
    </sheetView>
  </sheetViews>
  <sheetFormatPr defaultColWidth="9.33203125" defaultRowHeight="11.25"/>
  <cols>
    <col min="1" max="1" width="13.5" style="0" customWidth="1"/>
    <col min="2" max="2" width="41.83203125" style="0" customWidth="1"/>
    <col min="3" max="3" width="18.83203125" style="0" customWidth="1"/>
    <col min="4" max="4" width="16.33203125" style="0" customWidth="1"/>
    <col min="5" max="5" width="16.83203125" style="0" customWidth="1"/>
    <col min="8" max="8" width="12.5" style="0" customWidth="1"/>
  </cols>
  <sheetData>
    <row r="1" ht="24" customHeight="1">
      <c r="A1" s="4" t="s">
        <v>619</v>
      </c>
    </row>
    <row r="2" spans="1:8" ht="30.75" customHeight="1">
      <c r="A2" s="120" t="s">
        <v>30</v>
      </c>
      <c r="B2" s="120"/>
      <c r="C2" s="120"/>
      <c r="D2" s="120"/>
      <c r="E2" s="120"/>
      <c r="F2" s="120"/>
      <c r="G2" s="120"/>
      <c r="H2" s="120"/>
    </row>
    <row r="3" spans="1:8" ht="27" customHeight="1">
      <c r="A3" s="21" t="s">
        <v>40</v>
      </c>
      <c r="B3" s="126" t="str">
        <f>'表一'!B3</f>
        <v>重庆市渝北区人民政府悦来街道办事处</v>
      </c>
      <c r="C3" s="126"/>
      <c r="D3" s="126"/>
      <c r="E3" s="126"/>
      <c r="F3" s="126"/>
      <c r="G3" s="126"/>
      <c r="H3" s="23" t="s">
        <v>42</v>
      </c>
    </row>
    <row r="4" spans="1:8" ht="32.25" customHeight="1">
      <c r="A4" s="40" t="s">
        <v>96</v>
      </c>
      <c r="B4" s="40" t="s">
        <v>97</v>
      </c>
      <c r="C4" s="40" t="s">
        <v>47</v>
      </c>
      <c r="D4" s="40" t="s">
        <v>99</v>
      </c>
      <c r="E4" s="40" t="s">
        <v>100</v>
      </c>
      <c r="F4" s="26" t="s">
        <v>620</v>
      </c>
      <c r="G4" s="26" t="s">
        <v>621</v>
      </c>
      <c r="H4" s="26" t="s">
        <v>622</v>
      </c>
    </row>
    <row r="5" spans="1:8" ht="22.5" customHeight="1">
      <c r="A5" s="41" t="s">
        <v>623</v>
      </c>
      <c r="B5" s="41"/>
      <c r="C5" s="42">
        <v>69229387.48</v>
      </c>
      <c r="D5" s="42">
        <v>31251869.81</v>
      </c>
      <c r="E5" s="42">
        <v>37977517.67</v>
      </c>
      <c r="F5" s="43"/>
      <c r="G5" s="43"/>
      <c r="H5" s="43"/>
    </row>
    <row r="6" spans="1:8" ht="21.75" customHeight="1">
      <c r="A6" s="44" t="s">
        <v>101</v>
      </c>
      <c r="B6" s="44" t="s">
        <v>54</v>
      </c>
      <c r="C6" s="45">
        <v>18548861.99</v>
      </c>
      <c r="D6" s="45">
        <v>12108369.94</v>
      </c>
      <c r="E6" s="45">
        <v>6440492.05</v>
      </c>
      <c r="F6" s="43"/>
      <c r="G6" s="43"/>
      <c r="H6" s="43"/>
    </row>
    <row r="7" spans="1:8" ht="21.75" customHeight="1">
      <c r="A7" s="44" t="s">
        <v>409</v>
      </c>
      <c r="B7" s="44" t="s">
        <v>103</v>
      </c>
      <c r="C7" s="45">
        <v>1232457.21</v>
      </c>
      <c r="D7" s="45">
        <v>415057.21</v>
      </c>
      <c r="E7" s="45">
        <v>817400</v>
      </c>
      <c r="F7" s="43"/>
      <c r="G7" s="43"/>
      <c r="H7" s="43"/>
    </row>
    <row r="8" spans="1:8" ht="21.75" customHeight="1">
      <c r="A8" s="44" t="s">
        <v>411</v>
      </c>
      <c r="B8" s="44" t="s">
        <v>105</v>
      </c>
      <c r="C8" s="45">
        <v>415057.21</v>
      </c>
      <c r="D8" s="45">
        <v>415057.21</v>
      </c>
      <c r="E8" s="45"/>
      <c r="F8" s="43"/>
      <c r="G8" s="43"/>
      <c r="H8" s="43"/>
    </row>
    <row r="9" spans="1:8" ht="21.75" customHeight="1">
      <c r="A9" s="44" t="s">
        <v>413</v>
      </c>
      <c r="B9" s="44" t="s">
        <v>109</v>
      </c>
      <c r="C9" s="45">
        <v>32400</v>
      </c>
      <c r="D9" s="45"/>
      <c r="E9" s="45">
        <v>32400</v>
      </c>
      <c r="F9" s="43"/>
      <c r="G9" s="43"/>
      <c r="H9" s="43"/>
    </row>
    <row r="10" spans="1:8" ht="21.75" customHeight="1">
      <c r="A10" s="44" t="s">
        <v>415</v>
      </c>
      <c r="B10" s="44" t="s">
        <v>111</v>
      </c>
      <c r="C10" s="45">
        <v>100000</v>
      </c>
      <c r="D10" s="45"/>
      <c r="E10" s="45">
        <v>100000</v>
      </c>
      <c r="F10" s="43"/>
      <c r="G10" s="43"/>
      <c r="H10" s="43"/>
    </row>
    <row r="11" spans="1:8" ht="21.75" customHeight="1">
      <c r="A11" s="44" t="s">
        <v>417</v>
      </c>
      <c r="B11" s="44" t="s">
        <v>624</v>
      </c>
      <c r="C11" s="45">
        <v>685000</v>
      </c>
      <c r="D11" s="45"/>
      <c r="E11" s="45">
        <v>685000</v>
      </c>
      <c r="F11" s="43"/>
      <c r="G11" s="43"/>
      <c r="H11" s="43"/>
    </row>
    <row r="12" spans="1:8" ht="21.75" customHeight="1">
      <c r="A12" s="44" t="s">
        <v>419</v>
      </c>
      <c r="B12" s="44" t="s">
        <v>113</v>
      </c>
      <c r="C12" s="45">
        <v>50400</v>
      </c>
      <c r="D12" s="45"/>
      <c r="E12" s="45">
        <v>50400</v>
      </c>
      <c r="F12" s="43"/>
      <c r="G12" s="43"/>
      <c r="H12" s="43"/>
    </row>
    <row r="13" spans="1:8" ht="21.75" customHeight="1">
      <c r="A13" s="44" t="s">
        <v>421</v>
      </c>
      <c r="B13" s="44" t="s">
        <v>115</v>
      </c>
      <c r="C13" s="45">
        <v>50400</v>
      </c>
      <c r="D13" s="45"/>
      <c r="E13" s="45">
        <v>50400</v>
      </c>
      <c r="F13" s="43"/>
      <c r="G13" s="43"/>
      <c r="H13" s="43"/>
    </row>
    <row r="14" spans="1:8" ht="21.75" customHeight="1">
      <c r="A14" s="44" t="s">
        <v>423</v>
      </c>
      <c r="B14" s="44" t="s">
        <v>117</v>
      </c>
      <c r="C14" s="45">
        <v>8333523</v>
      </c>
      <c r="D14" s="45">
        <v>5793284.05</v>
      </c>
      <c r="E14" s="45">
        <v>2540238.95</v>
      </c>
      <c r="F14" s="43"/>
      <c r="G14" s="43"/>
      <c r="H14" s="43"/>
    </row>
    <row r="15" spans="1:8" ht="21.75" customHeight="1">
      <c r="A15" s="44" t="s">
        <v>425</v>
      </c>
      <c r="B15" s="44" t="s">
        <v>105</v>
      </c>
      <c r="C15" s="45">
        <v>5793284.05</v>
      </c>
      <c r="D15" s="45">
        <v>5793284.05</v>
      </c>
      <c r="E15" s="45"/>
      <c r="F15" s="43"/>
      <c r="G15" s="43"/>
      <c r="H15" s="43"/>
    </row>
    <row r="16" spans="1:8" ht="21.75" customHeight="1">
      <c r="A16" s="44" t="s">
        <v>426</v>
      </c>
      <c r="B16" s="44" t="s">
        <v>107</v>
      </c>
      <c r="C16" s="45">
        <v>2540238.95</v>
      </c>
      <c r="D16" s="45"/>
      <c r="E16" s="45">
        <v>2540238.95</v>
      </c>
      <c r="F16" s="43"/>
      <c r="G16" s="43"/>
      <c r="H16" s="43"/>
    </row>
    <row r="17" spans="1:8" ht="21.75" customHeight="1">
      <c r="A17" s="44" t="s">
        <v>428</v>
      </c>
      <c r="B17" s="44" t="s">
        <v>625</v>
      </c>
      <c r="C17" s="45">
        <v>939619</v>
      </c>
      <c r="D17" s="45"/>
      <c r="E17" s="45">
        <v>939619</v>
      </c>
      <c r="F17" s="43"/>
      <c r="G17" s="43"/>
      <c r="H17" s="43"/>
    </row>
    <row r="18" spans="1:8" ht="21.75" customHeight="1">
      <c r="A18" s="44" t="s">
        <v>430</v>
      </c>
      <c r="B18" s="44" t="s">
        <v>626</v>
      </c>
      <c r="C18" s="45">
        <v>939619</v>
      </c>
      <c r="D18" s="45"/>
      <c r="E18" s="45">
        <v>939619</v>
      </c>
      <c r="F18" s="43"/>
      <c r="G18" s="43"/>
      <c r="H18" s="43"/>
    </row>
    <row r="19" spans="1:8" ht="21.75" customHeight="1">
      <c r="A19" s="44" t="s">
        <v>432</v>
      </c>
      <c r="B19" s="44" t="s">
        <v>121</v>
      </c>
      <c r="C19" s="45">
        <v>1088881.61</v>
      </c>
      <c r="D19" s="45">
        <v>1088881.61</v>
      </c>
      <c r="E19" s="45"/>
      <c r="F19" s="43"/>
      <c r="G19" s="43"/>
      <c r="H19" s="43"/>
    </row>
    <row r="20" spans="1:8" ht="21.75" customHeight="1">
      <c r="A20" s="44" t="s">
        <v>434</v>
      </c>
      <c r="B20" s="44" t="s">
        <v>105</v>
      </c>
      <c r="C20" s="45">
        <v>1088881.61</v>
      </c>
      <c r="D20" s="45">
        <v>1088881.61</v>
      </c>
      <c r="E20" s="45"/>
      <c r="F20" s="43"/>
      <c r="G20" s="43"/>
      <c r="H20" s="43"/>
    </row>
    <row r="21" spans="1:8" ht="21.75" customHeight="1">
      <c r="A21" s="44" t="s">
        <v>435</v>
      </c>
      <c r="B21" s="44" t="s">
        <v>125</v>
      </c>
      <c r="C21" s="45">
        <v>769535.91</v>
      </c>
      <c r="D21" s="45">
        <v>629535.91</v>
      </c>
      <c r="E21" s="45">
        <v>140000</v>
      </c>
      <c r="F21" s="43"/>
      <c r="G21" s="43"/>
      <c r="H21" s="43"/>
    </row>
    <row r="22" spans="1:8" ht="21.75" customHeight="1">
      <c r="A22" s="44" t="s">
        <v>437</v>
      </c>
      <c r="B22" s="44" t="s">
        <v>105</v>
      </c>
      <c r="C22" s="45">
        <v>629535.91</v>
      </c>
      <c r="D22" s="45">
        <v>629535.91</v>
      </c>
      <c r="E22" s="45"/>
      <c r="F22" s="43"/>
      <c r="G22" s="43"/>
      <c r="H22" s="43"/>
    </row>
    <row r="23" spans="1:8" ht="21.75" customHeight="1">
      <c r="A23" s="44" t="s">
        <v>438</v>
      </c>
      <c r="B23" s="44" t="s">
        <v>107</v>
      </c>
      <c r="C23" s="45">
        <v>140000</v>
      </c>
      <c r="D23" s="45"/>
      <c r="E23" s="45">
        <v>140000</v>
      </c>
      <c r="F23" s="43"/>
      <c r="G23" s="43"/>
      <c r="H23" s="43"/>
    </row>
    <row r="24" spans="1:8" ht="21.75" customHeight="1">
      <c r="A24" s="44" t="s">
        <v>439</v>
      </c>
      <c r="B24" s="44" t="s">
        <v>129</v>
      </c>
      <c r="C24" s="45">
        <v>36000</v>
      </c>
      <c r="D24" s="45"/>
      <c r="E24" s="45">
        <v>36000</v>
      </c>
      <c r="F24" s="43"/>
      <c r="G24" s="43"/>
      <c r="H24" s="43"/>
    </row>
    <row r="25" spans="1:8" ht="21.75" customHeight="1">
      <c r="A25" s="44" t="s">
        <v>441</v>
      </c>
      <c r="B25" s="44" t="s">
        <v>131</v>
      </c>
      <c r="C25" s="45">
        <v>36000</v>
      </c>
      <c r="D25" s="45"/>
      <c r="E25" s="45">
        <v>36000</v>
      </c>
      <c r="F25" s="43"/>
      <c r="G25" s="43"/>
      <c r="H25" s="43"/>
    </row>
    <row r="26" spans="1:8" ht="21.75" customHeight="1">
      <c r="A26" s="44" t="s">
        <v>443</v>
      </c>
      <c r="B26" s="44" t="s">
        <v>133</v>
      </c>
      <c r="C26" s="45">
        <v>1139854.09</v>
      </c>
      <c r="D26" s="45">
        <v>884854.09</v>
      </c>
      <c r="E26" s="45">
        <v>255000</v>
      </c>
      <c r="F26" s="43"/>
      <c r="G26" s="43"/>
      <c r="H26" s="43"/>
    </row>
    <row r="27" spans="1:8" ht="21.75" customHeight="1">
      <c r="A27" s="44" t="s">
        <v>445</v>
      </c>
      <c r="B27" s="44" t="s">
        <v>105</v>
      </c>
      <c r="C27" s="45">
        <v>884854.09</v>
      </c>
      <c r="D27" s="45">
        <v>884854.09</v>
      </c>
      <c r="E27" s="45"/>
      <c r="F27" s="43"/>
      <c r="G27" s="43"/>
      <c r="H27" s="43"/>
    </row>
    <row r="28" spans="1:8" ht="21.75" customHeight="1">
      <c r="A28" s="44" t="s">
        <v>446</v>
      </c>
      <c r="B28" s="44" t="s">
        <v>107</v>
      </c>
      <c r="C28" s="45">
        <v>255000</v>
      </c>
      <c r="D28" s="45"/>
      <c r="E28" s="45">
        <v>255000</v>
      </c>
      <c r="F28" s="43"/>
      <c r="G28" s="43"/>
      <c r="H28" s="43"/>
    </row>
    <row r="29" spans="1:8" ht="21.75" customHeight="1">
      <c r="A29" s="44" t="s">
        <v>447</v>
      </c>
      <c r="B29" s="44" t="s">
        <v>136</v>
      </c>
      <c r="C29" s="45">
        <v>103134.1</v>
      </c>
      <c r="D29" s="45"/>
      <c r="E29" s="45">
        <v>103134.1</v>
      </c>
      <c r="F29" s="43"/>
      <c r="G29" s="43"/>
      <c r="H29" s="43"/>
    </row>
    <row r="30" spans="1:8" ht="21.75" customHeight="1">
      <c r="A30" s="44" t="s">
        <v>449</v>
      </c>
      <c r="B30" s="44" t="s">
        <v>138</v>
      </c>
      <c r="C30" s="45">
        <v>103134.1</v>
      </c>
      <c r="D30" s="45"/>
      <c r="E30" s="45">
        <v>103134.1</v>
      </c>
      <c r="F30" s="43"/>
      <c r="G30" s="43"/>
      <c r="H30" s="43"/>
    </row>
    <row r="31" spans="1:8" ht="21.75" customHeight="1">
      <c r="A31" s="44" t="s">
        <v>451</v>
      </c>
      <c r="B31" s="44" t="s">
        <v>627</v>
      </c>
      <c r="C31" s="45">
        <v>27400</v>
      </c>
      <c r="D31" s="45"/>
      <c r="E31" s="45">
        <v>27400</v>
      </c>
      <c r="F31" s="43"/>
      <c r="G31" s="43"/>
      <c r="H31" s="43"/>
    </row>
    <row r="32" spans="1:8" ht="21.75" customHeight="1">
      <c r="A32" s="44" t="s">
        <v>453</v>
      </c>
      <c r="B32" s="44" t="s">
        <v>628</v>
      </c>
      <c r="C32" s="45">
        <v>27400</v>
      </c>
      <c r="D32" s="45"/>
      <c r="E32" s="45">
        <v>27400</v>
      </c>
      <c r="F32" s="43"/>
      <c r="G32" s="43"/>
      <c r="H32" s="43"/>
    </row>
    <row r="33" spans="1:8" ht="21.75" customHeight="1">
      <c r="A33" s="44" t="s">
        <v>455</v>
      </c>
      <c r="B33" s="44" t="s">
        <v>140</v>
      </c>
      <c r="C33" s="45">
        <v>4828057.07</v>
      </c>
      <c r="D33" s="45">
        <v>3296757.07</v>
      </c>
      <c r="E33" s="45">
        <v>1531300</v>
      </c>
      <c r="F33" s="43"/>
      <c r="G33" s="43"/>
      <c r="H33" s="43"/>
    </row>
    <row r="34" spans="1:8" ht="21.75" customHeight="1">
      <c r="A34" s="44" t="s">
        <v>457</v>
      </c>
      <c r="B34" s="44" t="s">
        <v>105</v>
      </c>
      <c r="C34" s="45">
        <v>3296757.07</v>
      </c>
      <c r="D34" s="45">
        <v>3296757.07</v>
      </c>
      <c r="E34" s="45"/>
      <c r="F34" s="43"/>
      <c r="G34" s="43"/>
      <c r="H34" s="43"/>
    </row>
    <row r="35" spans="1:8" ht="21.75" customHeight="1">
      <c r="A35" s="44" t="s">
        <v>458</v>
      </c>
      <c r="B35" s="44" t="s">
        <v>107</v>
      </c>
      <c r="C35" s="45">
        <v>1489100</v>
      </c>
      <c r="D35" s="45"/>
      <c r="E35" s="45">
        <v>1489100</v>
      </c>
      <c r="F35" s="43"/>
      <c r="G35" s="43"/>
      <c r="H35" s="43"/>
    </row>
    <row r="36" spans="1:8" ht="21.75" customHeight="1">
      <c r="A36" s="44" t="s">
        <v>459</v>
      </c>
      <c r="B36" s="44" t="s">
        <v>629</v>
      </c>
      <c r="C36" s="45">
        <v>42200</v>
      </c>
      <c r="D36" s="45"/>
      <c r="E36" s="45">
        <v>42200</v>
      </c>
      <c r="F36" s="43"/>
      <c r="G36" s="43"/>
      <c r="H36" s="43"/>
    </row>
    <row r="37" spans="1:8" ht="21.75" customHeight="1">
      <c r="A37" s="44" t="s">
        <v>142</v>
      </c>
      <c r="B37" s="44" t="s">
        <v>58</v>
      </c>
      <c r="C37" s="45">
        <v>7200</v>
      </c>
      <c r="D37" s="45"/>
      <c r="E37" s="45">
        <v>7200</v>
      </c>
      <c r="F37" s="43"/>
      <c r="G37" s="43"/>
      <c r="H37" s="43"/>
    </row>
    <row r="38" spans="1:8" ht="21.75" customHeight="1">
      <c r="A38" s="44" t="s">
        <v>462</v>
      </c>
      <c r="B38" s="44" t="s">
        <v>144</v>
      </c>
      <c r="C38" s="45">
        <v>7200</v>
      </c>
      <c r="D38" s="45"/>
      <c r="E38" s="45">
        <v>7200</v>
      </c>
      <c r="F38" s="43"/>
      <c r="G38" s="43"/>
      <c r="H38" s="43"/>
    </row>
    <row r="39" spans="1:8" ht="21.75" customHeight="1">
      <c r="A39" s="44" t="s">
        <v>464</v>
      </c>
      <c r="B39" s="44" t="s">
        <v>146</v>
      </c>
      <c r="C39" s="45">
        <v>7200</v>
      </c>
      <c r="D39" s="45"/>
      <c r="E39" s="45">
        <v>7200</v>
      </c>
      <c r="F39" s="43"/>
      <c r="G39" s="43"/>
      <c r="H39" s="43"/>
    </row>
    <row r="40" spans="1:8" ht="21.75" customHeight="1">
      <c r="A40" s="44" t="s">
        <v>147</v>
      </c>
      <c r="B40" s="44" t="s">
        <v>59</v>
      </c>
      <c r="C40" s="45">
        <v>16067068.23</v>
      </c>
      <c r="D40" s="45">
        <v>1245168.23</v>
      </c>
      <c r="E40" s="45">
        <v>14821900</v>
      </c>
      <c r="F40" s="43"/>
      <c r="G40" s="43"/>
      <c r="H40" s="43"/>
    </row>
    <row r="41" spans="1:8" ht="21.75" customHeight="1">
      <c r="A41" s="44" t="s">
        <v>467</v>
      </c>
      <c r="B41" s="44" t="s">
        <v>149</v>
      </c>
      <c r="C41" s="45">
        <v>1052959.88</v>
      </c>
      <c r="D41" s="45">
        <v>199659.88</v>
      </c>
      <c r="E41" s="45">
        <v>853300</v>
      </c>
      <c r="F41" s="43"/>
      <c r="G41" s="43"/>
      <c r="H41" s="43"/>
    </row>
    <row r="42" spans="1:8" ht="21.75" customHeight="1">
      <c r="A42" s="44" t="s">
        <v>469</v>
      </c>
      <c r="B42" s="44" t="s">
        <v>105</v>
      </c>
      <c r="C42" s="45">
        <v>199659.88</v>
      </c>
      <c r="D42" s="45">
        <v>199659.88</v>
      </c>
      <c r="E42" s="45"/>
      <c r="F42" s="43"/>
      <c r="G42" s="43"/>
      <c r="H42" s="43"/>
    </row>
    <row r="43" spans="1:8" ht="21.75" customHeight="1">
      <c r="A43" s="44" t="s">
        <v>470</v>
      </c>
      <c r="B43" s="44" t="s">
        <v>152</v>
      </c>
      <c r="C43" s="45">
        <v>803300</v>
      </c>
      <c r="D43" s="45"/>
      <c r="E43" s="45">
        <v>803300</v>
      </c>
      <c r="F43" s="43"/>
      <c r="G43" s="43"/>
      <c r="H43" s="43"/>
    </row>
    <row r="44" spans="1:8" ht="21.75" customHeight="1">
      <c r="A44" s="44" t="s">
        <v>472</v>
      </c>
      <c r="B44" s="44" t="s">
        <v>154</v>
      </c>
      <c r="C44" s="45">
        <v>50000</v>
      </c>
      <c r="D44" s="45"/>
      <c r="E44" s="45">
        <v>50000</v>
      </c>
      <c r="F44" s="43"/>
      <c r="G44" s="43"/>
      <c r="H44" s="43"/>
    </row>
    <row r="45" spans="1:8" ht="21.75" customHeight="1">
      <c r="A45" s="44" t="s">
        <v>474</v>
      </c>
      <c r="B45" s="44" t="s">
        <v>156</v>
      </c>
      <c r="C45" s="45">
        <v>15014108.35</v>
      </c>
      <c r="D45" s="45">
        <v>1045508.35</v>
      </c>
      <c r="E45" s="45">
        <v>13968600</v>
      </c>
      <c r="F45" s="43"/>
      <c r="G45" s="43"/>
      <c r="H45" s="43"/>
    </row>
    <row r="46" spans="1:8" ht="21.75" customHeight="1">
      <c r="A46" s="44" t="s">
        <v>476</v>
      </c>
      <c r="B46" s="44" t="s">
        <v>157</v>
      </c>
      <c r="C46" s="45">
        <v>15014108.35</v>
      </c>
      <c r="D46" s="45">
        <v>1045508.35</v>
      </c>
      <c r="E46" s="45">
        <v>13968600</v>
      </c>
      <c r="F46" s="43"/>
      <c r="G46" s="43"/>
      <c r="H46" s="43"/>
    </row>
    <row r="47" spans="1:8" ht="21.75" customHeight="1">
      <c r="A47" s="44" t="s">
        <v>158</v>
      </c>
      <c r="B47" s="44" t="s">
        <v>63</v>
      </c>
      <c r="C47" s="45">
        <v>1202330.4</v>
      </c>
      <c r="D47" s="45">
        <v>689330.4</v>
      </c>
      <c r="E47" s="45">
        <v>513000</v>
      </c>
      <c r="F47" s="43"/>
      <c r="G47" s="43"/>
      <c r="H47" s="43"/>
    </row>
    <row r="48" spans="1:8" ht="21.75" customHeight="1">
      <c r="A48" s="44" t="s">
        <v>479</v>
      </c>
      <c r="B48" s="44" t="s">
        <v>160</v>
      </c>
      <c r="C48" s="45">
        <v>1202330.4</v>
      </c>
      <c r="D48" s="45">
        <v>689330.4</v>
      </c>
      <c r="E48" s="45">
        <v>513000</v>
      </c>
      <c r="F48" s="43"/>
      <c r="G48" s="43"/>
      <c r="H48" s="43"/>
    </row>
    <row r="49" spans="1:8" ht="21.75" customHeight="1">
      <c r="A49" s="44" t="s">
        <v>481</v>
      </c>
      <c r="B49" s="44" t="s">
        <v>162</v>
      </c>
      <c r="C49" s="45">
        <v>50000</v>
      </c>
      <c r="D49" s="45"/>
      <c r="E49" s="45">
        <v>50000</v>
      </c>
      <c r="F49" s="43"/>
      <c r="G49" s="43"/>
      <c r="H49" s="43"/>
    </row>
    <row r="50" spans="1:8" ht="21.75" customHeight="1">
      <c r="A50" s="44" t="s">
        <v>483</v>
      </c>
      <c r="B50" s="44" t="s">
        <v>164</v>
      </c>
      <c r="C50" s="45">
        <v>1152330.4</v>
      </c>
      <c r="D50" s="45">
        <v>689330.4</v>
      </c>
      <c r="E50" s="45">
        <v>463000</v>
      </c>
      <c r="F50" s="43"/>
      <c r="G50" s="43"/>
      <c r="H50" s="43"/>
    </row>
    <row r="51" spans="1:8" ht="21.75" customHeight="1">
      <c r="A51" s="44" t="s">
        <v>165</v>
      </c>
      <c r="B51" s="44" t="s">
        <v>64</v>
      </c>
      <c r="C51" s="45">
        <v>22762721.81</v>
      </c>
      <c r="D51" s="45">
        <v>11247445.75</v>
      </c>
      <c r="E51" s="45">
        <v>11515276.06</v>
      </c>
      <c r="F51" s="43"/>
      <c r="G51" s="43"/>
      <c r="H51" s="43"/>
    </row>
    <row r="52" spans="1:8" ht="21.75" customHeight="1">
      <c r="A52" s="44" t="s">
        <v>486</v>
      </c>
      <c r="B52" s="44" t="s">
        <v>167</v>
      </c>
      <c r="C52" s="45">
        <v>1500229.52</v>
      </c>
      <c r="D52" s="45">
        <v>1084379.52</v>
      </c>
      <c r="E52" s="45">
        <v>415850</v>
      </c>
      <c r="F52" s="43"/>
      <c r="G52" s="43"/>
      <c r="H52" s="43"/>
    </row>
    <row r="53" spans="1:8" ht="21.75" customHeight="1">
      <c r="A53" s="44" t="s">
        <v>488</v>
      </c>
      <c r="B53" s="44" t="s">
        <v>170</v>
      </c>
      <c r="C53" s="45">
        <v>1500229.52</v>
      </c>
      <c r="D53" s="45">
        <v>1084379.52</v>
      </c>
      <c r="E53" s="45">
        <v>415850</v>
      </c>
      <c r="F53" s="43"/>
      <c r="G53" s="43"/>
      <c r="H53" s="43"/>
    </row>
    <row r="54" spans="1:8" ht="21.75" customHeight="1">
      <c r="A54" s="44" t="s">
        <v>490</v>
      </c>
      <c r="B54" s="44" t="s">
        <v>172</v>
      </c>
      <c r="C54" s="45">
        <v>14529204.14</v>
      </c>
      <c r="D54" s="45">
        <v>7689574.08</v>
      </c>
      <c r="E54" s="45">
        <v>6839630.06</v>
      </c>
      <c r="F54" s="43"/>
      <c r="G54" s="43"/>
      <c r="H54" s="43"/>
    </row>
    <row r="55" spans="1:8" ht="21.75" customHeight="1">
      <c r="A55" s="44" t="s">
        <v>492</v>
      </c>
      <c r="B55" s="44" t="s">
        <v>105</v>
      </c>
      <c r="C55" s="45">
        <v>406134.08</v>
      </c>
      <c r="D55" s="45">
        <v>406134.08</v>
      </c>
      <c r="E55" s="45"/>
      <c r="F55" s="43"/>
      <c r="G55" s="43"/>
      <c r="H55" s="43"/>
    </row>
    <row r="56" spans="1:8" ht="21.75" customHeight="1">
      <c r="A56" s="44" t="s">
        <v>493</v>
      </c>
      <c r="B56" s="44" t="s">
        <v>107</v>
      </c>
      <c r="C56" s="45">
        <v>1222200</v>
      </c>
      <c r="D56" s="45"/>
      <c r="E56" s="45">
        <v>1222200</v>
      </c>
      <c r="F56" s="43"/>
      <c r="G56" s="43"/>
      <c r="H56" s="43"/>
    </row>
    <row r="57" spans="1:8" ht="21.75" customHeight="1">
      <c r="A57" s="44" t="s">
        <v>494</v>
      </c>
      <c r="B57" s="44" t="s">
        <v>176</v>
      </c>
      <c r="C57" s="45">
        <v>12488870.06</v>
      </c>
      <c r="D57" s="45">
        <v>7283440</v>
      </c>
      <c r="E57" s="45">
        <v>5205430.06</v>
      </c>
      <c r="F57" s="43"/>
      <c r="G57" s="43"/>
      <c r="H57" s="43"/>
    </row>
    <row r="58" spans="1:8" ht="21.75" customHeight="1">
      <c r="A58" s="44" t="s">
        <v>496</v>
      </c>
      <c r="B58" s="44" t="s">
        <v>178</v>
      </c>
      <c r="C58" s="45">
        <v>412000</v>
      </c>
      <c r="D58" s="45"/>
      <c r="E58" s="45">
        <v>412000</v>
      </c>
      <c r="F58" s="43"/>
      <c r="G58" s="43"/>
      <c r="H58" s="43"/>
    </row>
    <row r="59" spans="1:8" ht="21.75" customHeight="1">
      <c r="A59" s="44" t="s">
        <v>498</v>
      </c>
      <c r="B59" s="44" t="s">
        <v>180</v>
      </c>
      <c r="C59" s="45">
        <v>1897344.96</v>
      </c>
      <c r="D59" s="45">
        <v>1897344.96</v>
      </c>
      <c r="E59" s="45"/>
      <c r="F59" s="43"/>
      <c r="G59" s="43"/>
      <c r="H59" s="43"/>
    </row>
    <row r="60" spans="1:8" ht="21.75" customHeight="1">
      <c r="A60" s="44" t="s">
        <v>500</v>
      </c>
      <c r="B60" s="44" t="s">
        <v>182</v>
      </c>
      <c r="C60" s="45">
        <v>984896.64</v>
      </c>
      <c r="D60" s="45">
        <v>984896.64</v>
      </c>
      <c r="E60" s="45"/>
      <c r="F60" s="43"/>
      <c r="G60" s="43"/>
      <c r="H60" s="43"/>
    </row>
    <row r="61" spans="1:8" ht="21.75" customHeight="1">
      <c r="A61" s="44" t="s">
        <v>502</v>
      </c>
      <c r="B61" s="44" t="s">
        <v>184</v>
      </c>
      <c r="C61" s="45">
        <v>492448.32</v>
      </c>
      <c r="D61" s="45">
        <v>492448.32</v>
      </c>
      <c r="E61" s="45"/>
      <c r="F61" s="43"/>
      <c r="G61" s="43"/>
      <c r="H61" s="43"/>
    </row>
    <row r="62" spans="1:8" ht="21.75" customHeight="1">
      <c r="A62" s="44" t="s">
        <v>504</v>
      </c>
      <c r="B62" s="44" t="s">
        <v>186</v>
      </c>
      <c r="C62" s="45">
        <v>420000</v>
      </c>
      <c r="D62" s="45">
        <v>420000</v>
      </c>
      <c r="E62" s="45"/>
      <c r="F62" s="43"/>
      <c r="G62" s="43"/>
      <c r="H62" s="43"/>
    </row>
    <row r="63" spans="1:8" ht="21.75" customHeight="1">
      <c r="A63" s="44" t="s">
        <v>506</v>
      </c>
      <c r="B63" s="44" t="s">
        <v>188</v>
      </c>
      <c r="C63" s="45">
        <v>1594636</v>
      </c>
      <c r="D63" s="45"/>
      <c r="E63" s="45">
        <v>1594636</v>
      </c>
      <c r="F63" s="43"/>
      <c r="G63" s="43"/>
      <c r="H63" s="43"/>
    </row>
    <row r="64" spans="1:8" ht="21.75" customHeight="1">
      <c r="A64" s="44" t="s">
        <v>508</v>
      </c>
      <c r="B64" s="44" t="s">
        <v>190</v>
      </c>
      <c r="C64" s="45">
        <v>90000</v>
      </c>
      <c r="D64" s="45"/>
      <c r="E64" s="45">
        <v>90000</v>
      </c>
      <c r="F64" s="43"/>
      <c r="G64" s="43"/>
      <c r="H64" s="43"/>
    </row>
    <row r="65" spans="1:8" ht="21.75" customHeight="1">
      <c r="A65" s="44" t="s">
        <v>510</v>
      </c>
      <c r="B65" s="44" t="s">
        <v>192</v>
      </c>
      <c r="C65" s="45">
        <v>378004</v>
      </c>
      <c r="D65" s="45"/>
      <c r="E65" s="45">
        <v>378004</v>
      </c>
      <c r="F65" s="43"/>
      <c r="G65" s="43"/>
      <c r="H65" s="43"/>
    </row>
    <row r="66" spans="1:8" ht="21.75" customHeight="1">
      <c r="A66" s="44" t="s">
        <v>512</v>
      </c>
      <c r="B66" s="44" t="s">
        <v>194</v>
      </c>
      <c r="C66" s="45">
        <v>314040</v>
      </c>
      <c r="D66" s="45"/>
      <c r="E66" s="45">
        <v>314040</v>
      </c>
      <c r="F66" s="43"/>
      <c r="G66" s="43"/>
      <c r="H66" s="43"/>
    </row>
    <row r="67" spans="1:8" ht="21.75" customHeight="1">
      <c r="A67" s="44" t="s">
        <v>514</v>
      </c>
      <c r="B67" s="44" t="s">
        <v>196</v>
      </c>
      <c r="C67" s="45">
        <v>160000</v>
      </c>
      <c r="D67" s="45"/>
      <c r="E67" s="45">
        <v>160000</v>
      </c>
      <c r="F67" s="43"/>
      <c r="G67" s="43"/>
      <c r="H67" s="43"/>
    </row>
    <row r="68" spans="1:8" ht="21.75" customHeight="1">
      <c r="A68" s="44" t="s">
        <v>516</v>
      </c>
      <c r="B68" s="44" t="s">
        <v>198</v>
      </c>
      <c r="C68" s="45">
        <v>188100</v>
      </c>
      <c r="D68" s="45"/>
      <c r="E68" s="45">
        <v>188100</v>
      </c>
      <c r="F68" s="43"/>
      <c r="G68" s="43"/>
      <c r="H68" s="43"/>
    </row>
    <row r="69" spans="1:8" ht="21.75" customHeight="1">
      <c r="A69" s="44" t="s">
        <v>518</v>
      </c>
      <c r="B69" s="44" t="s">
        <v>200</v>
      </c>
      <c r="C69" s="45">
        <v>464492</v>
      </c>
      <c r="D69" s="45"/>
      <c r="E69" s="45">
        <v>464492</v>
      </c>
      <c r="F69" s="43"/>
      <c r="G69" s="43"/>
      <c r="H69" s="43"/>
    </row>
    <row r="70" spans="1:8" ht="21.75" customHeight="1">
      <c r="A70" s="44" t="s">
        <v>520</v>
      </c>
      <c r="B70" s="44" t="s">
        <v>202</v>
      </c>
      <c r="C70" s="45">
        <v>50000</v>
      </c>
      <c r="D70" s="45"/>
      <c r="E70" s="45">
        <v>50000</v>
      </c>
      <c r="F70" s="43"/>
      <c r="G70" s="43"/>
      <c r="H70" s="43"/>
    </row>
    <row r="71" spans="1:8" ht="21.75" customHeight="1">
      <c r="A71" s="44" t="s">
        <v>522</v>
      </c>
      <c r="B71" s="44" t="s">
        <v>204</v>
      </c>
      <c r="C71" s="45">
        <v>50000</v>
      </c>
      <c r="D71" s="45"/>
      <c r="E71" s="45">
        <v>50000</v>
      </c>
      <c r="F71" s="43"/>
      <c r="G71" s="43"/>
      <c r="H71" s="43"/>
    </row>
    <row r="72" spans="1:8" ht="21.75" customHeight="1">
      <c r="A72" s="44" t="s">
        <v>524</v>
      </c>
      <c r="B72" s="44" t="s">
        <v>206</v>
      </c>
      <c r="C72" s="45">
        <v>384860</v>
      </c>
      <c r="D72" s="45"/>
      <c r="E72" s="45">
        <v>384860</v>
      </c>
      <c r="F72" s="43"/>
      <c r="G72" s="43"/>
      <c r="H72" s="43"/>
    </row>
    <row r="73" spans="1:8" ht="21.75" customHeight="1">
      <c r="A73" s="44" t="s">
        <v>526</v>
      </c>
      <c r="B73" s="44" t="s">
        <v>208</v>
      </c>
      <c r="C73" s="45">
        <v>115700</v>
      </c>
      <c r="D73" s="45"/>
      <c r="E73" s="45">
        <v>115700</v>
      </c>
      <c r="F73" s="43"/>
      <c r="G73" s="43"/>
      <c r="H73" s="43"/>
    </row>
    <row r="74" spans="1:8" ht="21.75" customHeight="1">
      <c r="A74" s="44" t="s">
        <v>528</v>
      </c>
      <c r="B74" s="44" t="s">
        <v>210</v>
      </c>
      <c r="C74" s="45">
        <v>269160</v>
      </c>
      <c r="D74" s="45"/>
      <c r="E74" s="45">
        <v>269160</v>
      </c>
      <c r="F74" s="43"/>
      <c r="G74" s="43"/>
      <c r="H74" s="43"/>
    </row>
    <row r="75" spans="1:8" ht="21.75" customHeight="1">
      <c r="A75" s="44" t="s">
        <v>530</v>
      </c>
      <c r="B75" s="44" t="s">
        <v>212</v>
      </c>
      <c r="C75" s="45">
        <v>452300</v>
      </c>
      <c r="D75" s="45"/>
      <c r="E75" s="45">
        <v>452300</v>
      </c>
      <c r="F75" s="43"/>
      <c r="G75" s="43"/>
      <c r="H75" s="43"/>
    </row>
    <row r="76" spans="1:8" ht="21.75" customHeight="1">
      <c r="A76" s="44" t="s">
        <v>532</v>
      </c>
      <c r="B76" s="44" t="s">
        <v>214</v>
      </c>
      <c r="C76" s="45">
        <v>230100</v>
      </c>
      <c r="D76" s="45"/>
      <c r="E76" s="45">
        <v>230100</v>
      </c>
      <c r="F76" s="43"/>
      <c r="G76" s="43"/>
      <c r="H76" s="43"/>
    </row>
    <row r="77" spans="1:8" ht="21.75" customHeight="1">
      <c r="A77" s="44" t="s">
        <v>534</v>
      </c>
      <c r="B77" s="44" t="s">
        <v>216</v>
      </c>
      <c r="C77" s="45">
        <v>222200</v>
      </c>
      <c r="D77" s="45"/>
      <c r="E77" s="45">
        <v>222200</v>
      </c>
      <c r="F77" s="43"/>
      <c r="G77" s="43"/>
      <c r="H77" s="43"/>
    </row>
    <row r="78" spans="1:8" ht="21.75" customHeight="1">
      <c r="A78" s="44" t="s">
        <v>536</v>
      </c>
      <c r="B78" s="44" t="s">
        <v>218</v>
      </c>
      <c r="C78" s="45">
        <v>799000</v>
      </c>
      <c r="D78" s="45"/>
      <c r="E78" s="45">
        <v>799000</v>
      </c>
      <c r="F78" s="43"/>
      <c r="G78" s="43"/>
      <c r="H78" s="43"/>
    </row>
    <row r="79" spans="1:8" ht="21.75" customHeight="1">
      <c r="A79" s="44" t="s">
        <v>538</v>
      </c>
      <c r="B79" s="44" t="s">
        <v>220</v>
      </c>
      <c r="C79" s="45">
        <v>799000</v>
      </c>
      <c r="D79" s="45"/>
      <c r="E79" s="45">
        <v>799000</v>
      </c>
      <c r="F79" s="43"/>
      <c r="G79" s="43"/>
      <c r="H79" s="43"/>
    </row>
    <row r="80" spans="1:8" ht="21.75" customHeight="1">
      <c r="A80" s="44" t="s">
        <v>540</v>
      </c>
      <c r="B80" s="44" t="s">
        <v>222</v>
      </c>
      <c r="C80" s="45">
        <v>264000</v>
      </c>
      <c r="D80" s="45"/>
      <c r="E80" s="45">
        <v>264000</v>
      </c>
      <c r="F80" s="43"/>
      <c r="G80" s="43"/>
      <c r="H80" s="43"/>
    </row>
    <row r="81" spans="1:8" ht="21.75" customHeight="1">
      <c r="A81" s="44" t="s">
        <v>542</v>
      </c>
      <c r="B81" s="44" t="s">
        <v>224</v>
      </c>
      <c r="C81" s="45">
        <v>264000</v>
      </c>
      <c r="D81" s="45"/>
      <c r="E81" s="45">
        <v>264000</v>
      </c>
      <c r="F81" s="43"/>
      <c r="G81" s="43"/>
      <c r="H81" s="43"/>
    </row>
    <row r="82" spans="1:8" ht="21.75" customHeight="1">
      <c r="A82" s="44" t="s">
        <v>544</v>
      </c>
      <c r="B82" s="44" t="s">
        <v>226</v>
      </c>
      <c r="C82" s="45">
        <v>715000</v>
      </c>
      <c r="D82" s="45"/>
      <c r="E82" s="45">
        <v>715000</v>
      </c>
      <c r="F82" s="43"/>
      <c r="G82" s="43"/>
      <c r="H82" s="43"/>
    </row>
    <row r="83" spans="1:8" ht="21.75" customHeight="1">
      <c r="A83" s="44" t="s">
        <v>546</v>
      </c>
      <c r="B83" s="44" t="s">
        <v>228</v>
      </c>
      <c r="C83" s="45">
        <v>715000</v>
      </c>
      <c r="D83" s="45"/>
      <c r="E83" s="45">
        <v>715000</v>
      </c>
      <c r="F83" s="43"/>
      <c r="G83" s="43"/>
      <c r="H83" s="43"/>
    </row>
    <row r="84" spans="1:8" ht="21.75" customHeight="1">
      <c r="A84" s="44" t="s">
        <v>548</v>
      </c>
      <c r="B84" s="44" t="s">
        <v>230</v>
      </c>
      <c r="C84" s="45">
        <v>576147.19</v>
      </c>
      <c r="D84" s="45">
        <v>576147.19</v>
      </c>
      <c r="E84" s="45"/>
      <c r="F84" s="43"/>
      <c r="G84" s="43"/>
      <c r="H84" s="43"/>
    </row>
    <row r="85" spans="1:8" ht="21.75" customHeight="1">
      <c r="A85" s="44" t="s">
        <v>550</v>
      </c>
      <c r="B85" s="44" t="s">
        <v>234</v>
      </c>
      <c r="C85" s="45">
        <v>576147.19</v>
      </c>
      <c r="D85" s="45">
        <v>576147.19</v>
      </c>
      <c r="E85" s="45"/>
      <c r="F85" s="43"/>
      <c r="G85" s="43"/>
      <c r="H85" s="43"/>
    </row>
    <row r="86" spans="1:8" ht="21.75" customHeight="1">
      <c r="A86" s="44" t="s">
        <v>235</v>
      </c>
      <c r="B86" s="44" t="s">
        <v>66</v>
      </c>
      <c r="C86" s="45">
        <v>2267166.53</v>
      </c>
      <c r="D86" s="45">
        <v>960246.53</v>
      </c>
      <c r="E86" s="45">
        <v>1306920</v>
      </c>
      <c r="F86" s="43"/>
      <c r="G86" s="43"/>
      <c r="H86" s="43"/>
    </row>
    <row r="87" spans="1:8" ht="21.75" customHeight="1">
      <c r="A87" s="44" t="s">
        <v>553</v>
      </c>
      <c r="B87" s="44" t="s">
        <v>237</v>
      </c>
      <c r="C87" s="45">
        <v>240000</v>
      </c>
      <c r="D87" s="45"/>
      <c r="E87" s="45">
        <v>240000</v>
      </c>
      <c r="F87" s="43"/>
      <c r="G87" s="43"/>
      <c r="H87" s="43"/>
    </row>
    <row r="88" spans="1:8" ht="21.75" customHeight="1">
      <c r="A88" s="44" t="s">
        <v>555</v>
      </c>
      <c r="B88" s="44" t="s">
        <v>239</v>
      </c>
      <c r="C88" s="45">
        <v>240000</v>
      </c>
      <c r="D88" s="45"/>
      <c r="E88" s="45">
        <v>240000</v>
      </c>
      <c r="F88" s="43"/>
      <c r="G88" s="43"/>
      <c r="H88" s="43"/>
    </row>
    <row r="89" spans="1:8" ht="21.75" customHeight="1">
      <c r="A89" s="44" t="s">
        <v>557</v>
      </c>
      <c r="B89" s="44" t="s">
        <v>241</v>
      </c>
      <c r="C89" s="45">
        <v>860000</v>
      </c>
      <c r="D89" s="45"/>
      <c r="E89" s="45">
        <v>860000</v>
      </c>
      <c r="F89" s="43"/>
      <c r="G89" s="43"/>
      <c r="H89" s="43"/>
    </row>
    <row r="90" spans="1:8" ht="21.75" customHeight="1">
      <c r="A90" s="44" t="s">
        <v>559</v>
      </c>
      <c r="B90" s="44" t="s">
        <v>243</v>
      </c>
      <c r="C90" s="45">
        <v>860000</v>
      </c>
      <c r="D90" s="45"/>
      <c r="E90" s="45">
        <v>860000</v>
      </c>
      <c r="F90" s="43"/>
      <c r="G90" s="43"/>
      <c r="H90" s="43"/>
    </row>
    <row r="91" spans="1:8" ht="21.75" customHeight="1">
      <c r="A91" s="44" t="s">
        <v>561</v>
      </c>
      <c r="B91" s="44" t="s">
        <v>245</v>
      </c>
      <c r="C91" s="45">
        <v>960246.53</v>
      </c>
      <c r="D91" s="45">
        <v>960246.53</v>
      </c>
      <c r="E91" s="45"/>
      <c r="F91" s="43"/>
      <c r="G91" s="43"/>
      <c r="H91" s="43"/>
    </row>
    <row r="92" spans="1:8" ht="21.75" customHeight="1">
      <c r="A92" s="44" t="s">
        <v>563</v>
      </c>
      <c r="B92" s="44" t="s">
        <v>247</v>
      </c>
      <c r="C92" s="45">
        <v>514769.83</v>
      </c>
      <c r="D92" s="45">
        <v>514769.83</v>
      </c>
      <c r="E92" s="45"/>
      <c r="F92" s="43"/>
      <c r="G92" s="43"/>
      <c r="H92" s="43"/>
    </row>
    <row r="93" spans="1:8" ht="21.75" customHeight="1">
      <c r="A93" s="44" t="s">
        <v>565</v>
      </c>
      <c r="B93" s="44" t="s">
        <v>249</v>
      </c>
      <c r="C93" s="45">
        <v>318145.69</v>
      </c>
      <c r="D93" s="45">
        <v>318145.69</v>
      </c>
      <c r="E93" s="45"/>
      <c r="F93" s="43"/>
      <c r="G93" s="43"/>
      <c r="H93" s="43"/>
    </row>
    <row r="94" spans="1:8" ht="21.75" customHeight="1">
      <c r="A94" s="44" t="s">
        <v>567</v>
      </c>
      <c r="B94" s="44" t="s">
        <v>251</v>
      </c>
      <c r="C94" s="45">
        <v>127331.01</v>
      </c>
      <c r="D94" s="45">
        <v>127331.01</v>
      </c>
      <c r="E94" s="45"/>
      <c r="F94" s="43"/>
      <c r="G94" s="43"/>
      <c r="H94" s="43"/>
    </row>
    <row r="95" spans="1:8" ht="21.75" customHeight="1">
      <c r="A95" s="44" t="s">
        <v>569</v>
      </c>
      <c r="B95" s="44" t="s">
        <v>253</v>
      </c>
      <c r="C95" s="45">
        <v>206920</v>
      </c>
      <c r="D95" s="45"/>
      <c r="E95" s="45">
        <v>206920</v>
      </c>
      <c r="F95" s="43"/>
      <c r="G95" s="43"/>
      <c r="H95" s="43"/>
    </row>
    <row r="96" spans="1:8" ht="21.75" customHeight="1">
      <c r="A96" s="44" t="s">
        <v>571</v>
      </c>
      <c r="B96" s="44" t="s">
        <v>255</v>
      </c>
      <c r="C96" s="45">
        <v>206920</v>
      </c>
      <c r="D96" s="45"/>
      <c r="E96" s="45">
        <v>206920</v>
      </c>
      <c r="F96" s="43"/>
      <c r="G96" s="43"/>
      <c r="H96" s="43"/>
    </row>
    <row r="97" spans="1:8" ht="21.75" customHeight="1">
      <c r="A97" s="44" t="s">
        <v>256</v>
      </c>
      <c r="B97" s="44" t="s">
        <v>68</v>
      </c>
      <c r="C97" s="45">
        <v>4308412.15</v>
      </c>
      <c r="D97" s="45">
        <v>2538827.82</v>
      </c>
      <c r="E97" s="45">
        <v>1769584.33</v>
      </c>
      <c r="F97" s="43"/>
      <c r="G97" s="43"/>
      <c r="H97" s="43"/>
    </row>
    <row r="98" spans="1:8" ht="21.75" customHeight="1">
      <c r="A98" s="44" t="s">
        <v>574</v>
      </c>
      <c r="B98" s="44" t="s">
        <v>258</v>
      </c>
      <c r="C98" s="45">
        <v>3614412.15</v>
      </c>
      <c r="D98" s="45">
        <v>2538827.82</v>
      </c>
      <c r="E98" s="45">
        <v>1075584.33</v>
      </c>
      <c r="F98" s="43"/>
      <c r="G98" s="43"/>
      <c r="H98" s="43"/>
    </row>
    <row r="99" spans="1:8" ht="21.75" customHeight="1">
      <c r="A99" s="44" t="s">
        <v>576</v>
      </c>
      <c r="B99" s="44" t="s">
        <v>105</v>
      </c>
      <c r="C99" s="45">
        <v>1234923.08</v>
      </c>
      <c r="D99" s="45">
        <v>1234923.08</v>
      </c>
      <c r="E99" s="45"/>
      <c r="F99" s="43"/>
      <c r="G99" s="43"/>
      <c r="H99" s="43"/>
    </row>
    <row r="100" spans="1:8" ht="21.75" customHeight="1">
      <c r="A100" s="44" t="s">
        <v>577</v>
      </c>
      <c r="B100" s="44" t="s">
        <v>107</v>
      </c>
      <c r="C100" s="45">
        <v>48180</v>
      </c>
      <c r="D100" s="45"/>
      <c r="E100" s="45">
        <v>48180</v>
      </c>
      <c r="F100" s="43"/>
      <c r="G100" s="43"/>
      <c r="H100" s="43"/>
    </row>
    <row r="101" spans="1:8" ht="21.75" customHeight="1">
      <c r="A101" s="44" t="s">
        <v>578</v>
      </c>
      <c r="B101" s="44" t="s">
        <v>262</v>
      </c>
      <c r="C101" s="45">
        <v>719362.4</v>
      </c>
      <c r="D101" s="45">
        <v>719362.4</v>
      </c>
      <c r="E101" s="45"/>
      <c r="F101" s="43"/>
      <c r="G101" s="43"/>
      <c r="H101" s="43"/>
    </row>
    <row r="102" spans="1:8" ht="21.75" customHeight="1">
      <c r="A102" s="44" t="s">
        <v>580</v>
      </c>
      <c r="B102" s="44" t="s">
        <v>264</v>
      </c>
      <c r="C102" s="45">
        <v>1611946.67</v>
      </c>
      <c r="D102" s="45">
        <v>584542.34</v>
      </c>
      <c r="E102" s="45">
        <v>1027404.33</v>
      </c>
      <c r="F102" s="43"/>
      <c r="G102" s="43"/>
      <c r="H102" s="43"/>
    </row>
    <row r="103" spans="1:8" ht="21.75" customHeight="1">
      <c r="A103" s="44" t="s">
        <v>582</v>
      </c>
      <c r="B103" s="44" t="s">
        <v>266</v>
      </c>
      <c r="C103" s="45">
        <v>694000</v>
      </c>
      <c r="D103" s="45"/>
      <c r="E103" s="45">
        <v>694000</v>
      </c>
      <c r="F103" s="43"/>
      <c r="G103" s="43"/>
      <c r="H103" s="43"/>
    </row>
    <row r="104" spans="1:8" ht="21.75" customHeight="1">
      <c r="A104" s="44" t="s">
        <v>584</v>
      </c>
      <c r="B104" s="44" t="s">
        <v>268</v>
      </c>
      <c r="C104" s="45">
        <v>694000</v>
      </c>
      <c r="D104" s="45"/>
      <c r="E104" s="45">
        <v>694000</v>
      </c>
      <c r="F104" s="43"/>
      <c r="G104" s="43"/>
      <c r="H104" s="43"/>
    </row>
    <row r="105" spans="1:8" ht="21.75" customHeight="1">
      <c r="A105" s="44" t="s">
        <v>269</v>
      </c>
      <c r="B105" s="44" t="s">
        <v>69</v>
      </c>
      <c r="C105" s="45">
        <v>3238879.09</v>
      </c>
      <c r="D105" s="45">
        <v>1719225.38</v>
      </c>
      <c r="E105" s="45">
        <v>1519653.71</v>
      </c>
      <c r="F105" s="43"/>
      <c r="G105" s="43"/>
      <c r="H105" s="43"/>
    </row>
    <row r="106" spans="1:8" ht="21.75" customHeight="1">
      <c r="A106" s="44" t="s">
        <v>587</v>
      </c>
      <c r="B106" s="44" t="s">
        <v>271</v>
      </c>
      <c r="C106" s="45">
        <v>2608625.38</v>
      </c>
      <c r="D106" s="45">
        <v>1719225.38</v>
      </c>
      <c r="E106" s="45">
        <v>889400</v>
      </c>
      <c r="F106" s="43"/>
      <c r="G106" s="43"/>
      <c r="H106" s="43"/>
    </row>
    <row r="107" spans="1:8" ht="21.75" customHeight="1">
      <c r="A107" s="44" t="s">
        <v>589</v>
      </c>
      <c r="B107" s="44" t="s">
        <v>105</v>
      </c>
      <c r="C107" s="45">
        <v>621021.09</v>
      </c>
      <c r="D107" s="45">
        <v>621021.09</v>
      </c>
      <c r="E107" s="45"/>
      <c r="F107" s="43"/>
      <c r="G107" s="43"/>
      <c r="H107" s="43"/>
    </row>
    <row r="108" spans="1:8" ht="21.75" customHeight="1">
      <c r="A108" s="44" t="s">
        <v>590</v>
      </c>
      <c r="B108" s="44" t="s">
        <v>107</v>
      </c>
      <c r="C108" s="45">
        <v>795400</v>
      </c>
      <c r="D108" s="45"/>
      <c r="E108" s="45">
        <v>795400</v>
      </c>
      <c r="F108" s="43"/>
      <c r="G108" s="43"/>
      <c r="H108" s="43"/>
    </row>
    <row r="109" spans="1:8" ht="21.75" customHeight="1">
      <c r="A109" s="44" t="s">
        <v>591</v>
      </c>
      <c r="B109" s="44" t="s">
        <v>234</v>
      </c>
      <c r="C109" s="45">
        <v>1098204.29</v>
      </c>
      <c r="D109" s="45">
        <v>1098204.29</v>
      </c>
      <c r="E109" s="45"/>
      <c r="F109" s="43"/>
      <c r="G109" s="43"/>
      <c r="H109" s="43"/>
    </row>
    <row r="110" spans="1:8" ht="21.75" customHeight="1">
      <c r="A110" s="44" t="s">
        <v>592</v>
      </c>
      <c r="B110" s="44" t="s">
        <v>276</v>
      </c>
      <c r="C110" s="45">
        <v>94000</v>
      </c>
      <c r="D110" s="45"/>
      <c r="E110" s="45">
        <v>94000</v>
      </c>
      <c r="F110" s="43"/>
      <c r="G110" s="43"/>
      <c r="H110" s="43"/>
    </row>
    <row r="111" spans="1:8" ht="21.75" customHeight="1">
      <c r="A111" s="44" t="s">
        <v>594</v>
      </c>
      <c r="B111" s="44" t="s">
        <v>278</v>
      </c>
      <c r="C111" s="45">
        <v>49753.71</v>
      </c>
      <c r="D111" s="45"/>
      <c r="E111" s="45">
        <v>49753.71</v>
      </c>
      <c r="F111" s="43"/>
      <c r="G111" s="43"/>
      <c r="H111" s="43"/>
    </row>
    <row r="112" spans="1:8" ht="21.75" customHeight="1">
      <c r="A112" s="44" t="s">
        <v>596</v>
      </c>
      <c r="B112" s="44" t="s">
        <v>280</v>
      </c>
      <c r="C112" s="45">
        <v>49753.71</v>
      </c>
      <c r="D112" s="45"/>
      <c r="E112" s="45">
        <v>49753.71</v>
      </c>
      <c r="F112" s="43"/>
      <c r="G112" s="43"/>
      <c r="H112" s="43"/>
    </row>
    <row r="113" spans="1:8" ht="21.75" customHeight="1">
      <c r="A113" s="44" t="s">
        <v>598</v>
      </c>
      <c r="B113" s="44" t="s">
        <v>282</v>
      </c>
      <c r="C113" s="45">
        <v>580500</v>
      </c>
      <c r="D113" s="45"/>
      <c r="E113" s="45">
        <v>580500</v>
      </c>
      <c r="F113" s="43"/>
      <c r="G113" s="43"/>
      <c r="H113" s="43"/>
    </row>
    <row r="114" spans="1:8" ht="21.75" customHeight="1">
      <c r="A114" s="44" t="s">
        <v>600</v>
      </c>
      <c r="B114" s="44" t="s">
        <v>284</v>
      </c>
      <c r="C114" s="45">
        <v>580500</v>
      </c>
      <c r="D114" s="45"/>
      <c r="E114" s="45">
        <v>580500</v>
      </c>
      <c r="F114" s="43"/>
      <c r="G114" s="43"/>
      <c r="H114" s="43"/>
    </row>
    <row r="115" spans="1:8" ht="21.75" customHeight="1">
      <c r="A115" s="44" t="s">
        <v>285</v>
      </c>
      <c r="B115" s="44" t="s">
        <v>72</v>
      </c>
      <c r="C115" s="45">
        <v>63511.52</v>
      </c>
      <c r="D115" s="45"/>
      <c r="E115" s="45">
        <v>63511.52</v>
      </c>
      <c r="F115" s="43"/>
      <c r="G115" s="43"/>
      <c r="H115" s="43"/>
    </row>
    <row r="116" spans="1:8" ht="21.75" customHeight="1">
      <c r="A116" s="44" t="s">
        <v>603</v>
      </c>
      <c r="B116" s="44" t="s">
        <v>287</v>
      </c>
      <c r="C116" s="45">
        <v>63511.52</v>
      </c>
      <c r="D116" s="45"/>
      <c r="E116" s="45">
        <v>63511.52</v>
      </c>
      <c r="F116" s="43"/>
      <c r="G116" s="43"/>
      <c r="H116" s="43"/>
    </row>
    <row r="117" spans="1:8" ht="21.75" customHeight="1">
      <c r="A117" s="44" t="s">
        <v>605</v>
      </c>
      <c r="B117" s="44" t="s">
        <v>289</v>
      </c>
      <c r="C117" s="45">
        <v>63511.52</v>
      </c>
      <c r="D117" s="45"/>
      <c r="E117" s="45">
        <v>63511.52</v>
      </c>
      <c r="F117" s="43"/>
      <c r="G117" s="43"/>
      <c r="H117" s="43"/>
    </row>
    <row r="118" spans="1:8" ht="21.75" customHeight="1">
      <c r="A118" s="44" t="s">
        <v>290</v>
      </c>
      <c r="B118" s="44" t="s">
        <v>76</v>
      </c>
      <c r="C118" s="45">
        <v>755735.76</v>
      </c>
      <c r="D118" s="45">
        <v>743255.76</v>
      </c>
      <c r="E118" s="45">
        <v>12480</v>
      </c>
      <c r="F118" s="43"/>
      <c r="G118" s="43"/>
      <c r="H118" s="43"/>
    </row>
    <row r="119" spans="1:8" ht="21.75" customHeight="1">
      <c r="A119" s="44" t="s">
        <v>608</v>
      </c>
      <c r="B119" s="44" t="s">
        <v>292</v>
      </c>
      <c r="C119" s="45">
        <v>12480</v>
      </c>
      <c r="D119" s="45"/>
      <c r="E119" s="45">
        <v>12480</v>
      </c>
      <c r="F119" s="43"/>
      <c r="G119" s="43"/>
      <c r="H119" s="43"/>
    </row>
    <row r="120" spans="1:8" ht="21.75" customHeight="1">
      <c r="A120" s="44" t="s">
        <v>610</v>
      </c>
      <c r="B120" s="44" t="s">
        <v>294</v>
      </c>
      <c r="C120" s="45">
        <v>12480</v>
      </c>
      <c r="D120" s="45"/>
      <c r="E120" s="45">
        <v>12480</v>
      </c>
      <c r="F120" s="43"/>
      <c r="G120" s="43"/>
      <c r="H120" s="43"/>
    </row>
    <row r="121" spans="1:8" ht="21.75" customHeight="1">
      <c r="A121" s="44" t="s">
        <v>612</v>
      </c>
      <c r="B121" s="44" t="s">
        <v>296</v>
      </c>
      <c r="C121" s="45">
        <v>743255.76</v>
      </c>
      <c r="D121" s="45">
        <v>743255.76</v>
      </c>
      <c r="E121" s="45"/>
      <c r="F121" s="43"/>
      <c r="G121" s="43"/>
      <c r="H121" s="43"/>
    </row>
    <row r="122" spans="1:8" ht="21.75" customHeight="1">
      <c r="A122" s="44" t="s">
        <v>614</v>
      </c>
      <c r="B122" s="44" t="s">
        <v>298</v>
      </c>
      <c r="C122" s="45">
        <v>743255.76</v>
      </c>
      <c r="D122" s="45">
        <v>743255.76</v>
      </c>
      <c r="E122" s="45"/>
      <c r="F122" s="43"/>
      <c r="G122" s="43"/>
      <c r="H122" s="43"/>
    </row>
    <row r="123" spans="1:8" ht="21.75" customHeight="1">
      <c r="A123" s="44" t="s">
        <v>380</v>
      </c>
      <c r="B123" s="44" t="s">
        <v>81</v>
      </c>
      <c r="C123" s="45">
        <v>7500</v>
      </c>
      <c r="D123" s="45"/>
      <c r="E123" s="45">
        <v>7500</v>
      </c>
      <c r="F123" s="43"/>
      <c r="G123" s="43"/>
      <c r="H123" s="43"/>
    </row>
    <row r="124" spans="1:8" ht="21.75" customHeight="1">
      <c r="A124" s="44" t="s">
        <v>381</v>
      </c>
      <c r="B124" s="44" t="s">
        <v>382</v>
      </c>
      <c r="C124" s="45">
        <v>7500</v>
      </c>
      <c r="D124" s="45"/>
      <c r="E124" s="45">
        <v>7500</v>
      </c>
      <c r="F124" s="43"/>
      <c r="G124" s="43"/>
      <c r="H124" s="43"/>
    </row>
    <row r="125" spans="1:8" ht="21.75" customHeight="1">
      <c r="A125" s="44" t="s">
        <v>383</v>
      </c>
      <c r="B125" s="44" t="s">
        <v>384</v>
      </c>
      <c r="C125" s="45">
        <v>7500</v>
      </c>
      <c r="D125" s="45"/>
      <c r="E125" s="45">
        <v>7500</v>
      </c>
      <c r="F125" s="43"/>
      <c r="G125" s="43"/>
      <c r="H125" s="43"/>
    </row>
  </sheetData>
  <sheetProtection/>
  <mergeCells count="2">
    <mergeCell ref="A2:H2"/>
    <mergeCell ref="B3:G3"/>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20"/>
  <sheetViews>
    <sheetView workbookViewId="0" topLeftCell="A1">
      <selection activeCell="G10" sqref="G10"/>
    </sheetView>
  </sheetViews>
  <sheetFormatPr defaultColWidth="9.33203125" defaultRowHeight="11.25"/>
  <cols>
    <col min="1" max="1" width="14.5" style="0" customWidth="1"/>
    <col min="2" max="11" width="14" style="0" customWidth="1"/>
  </cols>
  <sheetData>
    <row r="1" ht="24" customHeight="1">
      <c r="A1" s="4" t="s">
        <v>630</v>
      </c>
    </row>
    <row r="2" spans="1:11" ht="30.75" customHeight="1">
      <c r="A2" s="120" t="s">
        <v>32</v>
      </c>
      <c r="B2" s="120"/>
      <c r="C2" s="120"/>
      <c r="D2" s="120"/>
      <c r="E2" s="120"/>
      <c r="F2" s="120"/>
      <c r="G2" s="120"/>
      <c r="H2" s="120"/>
      <c r="I2" s="120"/>
      <c r="J2" s="120"/>
      <c r="K2" s="120"/>
    </row>
    <row r="3" spans="1:11" ht="27" customHeight="1">
      <c r="A3" s="21" t="s">
        <v>40</v>
      </c>
      <c r="B3" s="126" t="str">
        <f>'表一'!B3</f>
        <v>重庆市渝北区人民政府悦来街道办事处</v>
      </c>
      <c r="C3" s="126"/>
      <c r="D3" s="126"/>
      <c r="E3" s="126"/>
      <c r="F3" s="126"/>
      <c r="G3" s="126"/>
      <c r="H3" s="126"/>
      <c r="I3" s="126"/>
      <c r="J3" s="126"/>
      <c r="K3" s="23" t="s">
        <v>42</v>
      </c>
    </row>
    <row r="4" spans="1:11" ht="32.25" customHeight="1">
      <c r="A4" s="117" t="s">
        <v>45</v>
      </c>
      <c r="B4" s="117" t="s">
        <v>47</v>
      </c>
      <c r="C4" s="117" t="s">
        <v>399</v>
      </c>
      <c r="D4" s="117" t="s">
        <v>631</v>
      </c>
      <c r="E4" s="117" t="s">
        <v>632</v>
      </c>
      <c r="F4" s="117" t="s">
        <v>633</v>
      </c>
      <c r="G4" s="117" t="s">
        <v>634</v>
      </c>
      <c r="H4" s="117"/>
      <c r="I4" s="123" t="s">
        <v>635</v>
      </c>
      <c r="J4" s="123" t="s">
        <v>636</v>
      </c>
      <c r="K4" s="123" t="s">
        <v>637</v>
      </c>
    </row>
    <row r="5" spans="1:11" ht="37.5" customHeight="1">
      <c r="A5" s="117"/>
      <c r="B5" s="117"/>
      <c r="C5" s="117"/>
      <c r="D5" s="117"/>
      <c r="E5" s="117"/>
      <c r="F5" s="117"/>
      <c r="G5" s="27" t="s">
        <v>638</v>
      </c>
      <c r="H5" s="27" t="s">
        <v>639</v>
      </c>
      <c r="I5" s="123"/>
      <c r="J5" s="123"/>
      <c r="K5" s="123"/>
    </row>
    <row r="6" spans="1:11" ht="31.5" customHeight="1">
      <c r="A6" s="28" t="s">
        <v>47</v>
      </c>
      <c r="B6" s="29">
        <f>B7+B8+B9</f>
        <v>5296500</v>
      </c>
      <c r="C6" s="29"/>
      <c r="D6" s="29">
        <f>D7+D8+D9</f>
        <v>5296500</v>
      </c>
      <c r="E6" s="30"/>
      <c r="F6" s="31"/>
      <c r="G6" s="31"/>
      <c r="H6" s="31"/>
      <c r="I6" s="31"/>
      <c r="J6" s="31"/>
      <c r="K6" s="31"/>
    </row>
    <row r="7" spans="1:11" ht="31.5" customHeight="1">
      <c r="A7" s="28" t="s">
        <v>640</v>
      </c>
      <c r="B7" s="29">
        <v>1373200</v>
      </c>
      <c r="C7" s="29"/>
      <c r="D7" s="29">
        <v>1373200</v>
      </c>
      <c r="E7" s="30"/>
      <c r="F7" s="31"/>
      <c r="G7" s="31"/>
      <c r="H7" s="31"/>
      <c r="I7" s="31"/>
      <c r="J7" s="31"/>
      <c r="K7" s="31"/>
    </row>
    <row r="8" spans="1:11" ht="31.5" customHeight="1">
      <c r="A8" s="28" t="s">
        <v>641</v>
      </c>
      <c r="B8" s="30"/>
      <c r="C8" s="32"/>
      <c r="D8" s="30"/>
      <c r="E8" s="30"/>
      <c r="F8" s="31"/>
      <c r="G8" s="31"/>
      <c r="H8" s="31"/>
      <c r="I8" s="31"/>
      <c r="J8" s="31"/>
      <c r="K8" s="31"/>
    </row>
    <row r="9" spans="1:11" ht="31.5" customHeight="1">
      <c r="A9" s="33" t="s">
        <v>642</v>
      </c>
      <c r="B9" s="34">
        <v>3923300</v>
      </c>
      <c r="C9" s="35"/>
      <c r="D9" s="34">
        <v>3923300</v>
      </c>
      <c r="E9" s="30"/>
      <c r="F9" s="31"/>
      <c r="G9" s="31"/>
      <c r="H9" s="31"/>
      <c r="I9" s="31"/>
      <c r="J9" s="31"/>
      <c r="K9" s="31"/>
    </row>
    <row r="10" spans="1:11" ht="22.5" customHeight="1">
      <c r="A10" s="36"/>
      <c r="B10" s="36"/>
      <c r="C10" s="37"/>
      <c r="D10" s="38"/>
      <c r="E10" s="38"/>
      <c r="F10" s="39"/>
      <c r="G10" s="39"/>
      <c r="H10" s="39"/>
      <c r="I10" s="39"/>
      <c r="J10" s="39"/>
      <c r="K10" s="39"/>
    </row>
    <row r="11" spans="1:11" ht="22.5" customHeight="1">
      <c r="A11" s="36"/>
      <c r="B11" s="36"/>
      <c r="C11" s="37"/>
      <c r="D11" s="38"/>
      <c r="E11" s="38"/>
      <c r="F11" s="39"/>
      <c r="G11" s="39"/>
      <c r="H11" s="39"/>
      <c r="I11" s="39"/>
      <c r="J11" s="39"/>
      <c r="K11" s="39"/>
    </row>
    <row r="12" spans="1:11" ht="22.5" customHeight="1">
      <c r="A12" s="36"/>
      <c r="B12" s="36"/>
      <c r="C12" s="37"/>
      <c r="D12" s="38"/>
      <c r="E12" s="38"/>
      <c r="F12" s="39"/>
      <c r="G12" s="39"/>
      <c r="H12" s="39"/>
      <c r="I12" s="39"/>
      <c r="J12" s="39"/>
      <c r="K12" s="39"/>
    </row>
    <row r="13" spans="1:11" ht="22.5" customHeight="1">
      <c r="A13" s="36"/>
      <c r="B13" s="36"/>
      <c r="C13" s="37"/>
      <c r="D13" s="38"/>
      <c r="E13" s="38"/>
      <c r="F13" s="39"/>
      <c r="G13" s="39"/>
      <c r="H13" s="39"/>
      <c r="I13" s="39"/>
      <c r="J13" s="39"/>
      <c r="K13" s="39"/>
    </row>
    <row r="14" spans="1:11" ht="6" customHeight="1">
      <c r="A14" s="39"/>
      <c r="B14" s="39"/>
      <c r="C14" s="39"/>
      <c r="D14" s="39"/>
      <c r="E14" s="39"/>
      <c r="F14" s="39"/>
      <c r="G14" s="39"/>
      <c r="H14" s="39"/>
      <c r="I14" s="39"/>
      <c r="J14" s="39"/>
      <c r="K14" s="39"/>
    </row>
    <row r="15" spans="1:11" ht="11.25">
      <c r="A15" s="39"/>
      <c r="B15" s="39"/>
      <c r="C15" s="39"/>
      <c r="D15" s="39"/>
      <c r="E15" s="39"/>
      <c r="F15" s="39"/>
      <c r="G15" s="39"/>
      <c r="H15" s="39"/>
      <c r="I15" s="39"/>
      <c r="J15" s="39"/>
      <c r="K15" s="39"/>
    </row>
    <row r="16" spans="1:11" ht="11.25">
      <c r="A16" s="39"/>
      <c r="B16" s="39"/>
      <c r="C16" s="39"/>
      <c r="D16" s="39"/>
      <c r="E16" s="39"/>
      <c r="F16" s="39"/>
      <c r="G16" s="39"/>
      <c r="H16" s="39"/>
      <c r="I16" s="39"/>
      <c r="J16" s="39"/>
      <c r="K16" s="39"/>
    </row>
    <row r="17" spans="1:11" ht="11.25">
      <c r="A17" s="39"/>
      <c r="B17" s="39"/>
      <c r="C17" s="39"/>
      <c r="D17" s="39"/>
      <c r="E17" s="39"/>
      <c r="F17" s="39"/>
      <c r="G17" s="39"/>
      <c r="H17" s="39"/>
      <c r="I17" s="39"/>
      <c r="J17" s="39"/>
      <c r="K17" s="39"/>
    </row>
    <row r="18" spans="1:11" ht="11.25">
      <c r="A18" s="39"/>
      <c r="B18" s="39"/>
      <c r="C18" s="39"/>
      <c r="D18" s="39"/>
      <c r="E18" s="39"/>
      <c r="F18" s="39"/>
      <c r="G18" s="39"/>
      <c r="H18" s="39"/>
      <c r="I18" s="39"/>
      <c r="J18" s="39"/>
      <c r="K18" s="39"/>
    </row>
    <row r="19" spans="1:11" ht="11.25">
      <c r="A19" s="39"/>
      <c r="B19" s="39"/>
      <c r="C19" s="39"/>
      <c r="D19" s="39"/>
      <c r="E19" s="39"/>
      <c r="F19" s="39"/>
      <c r="G19" s="39"/>
      <c r="H19" s="39"/>
      <c r="I19" s="39"/>
      <c r="J19" s="39"/>
      <c r="K19" s="39"/>
    </row>
    <row r="20" spans="1:11" ht="11.25">
      <c r="A20" s="39"/>
      <c r="B20" s="39"/>
      <c r="C20" s="39"/>
      <c r="D20" s="39"/>
      <c r="E20" s="39"/>
      <c r="F20" s="39"/>
      <c r="G20" s="39"/>
      <c r="H20" s="39"/>
      <c r="I20" s="39"/>
      <c r="J20" s="39"/>
      <c r="K20" s="39"/>
    </row>
  </sheetData>
  <sheetProtection/>
  <mergeCells count="12">
    <mergeCell ref="J4:J5"/>
    <mergeCell ref="K4:K5"/>
    <mergeCell ref="A2:K2"/>
    <mergeCell ref="B3:J3"/>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9"/>
  <sheetViews>
    <sheetView tabSelected="1" workbookViewId="0" topLeftCell="A1">
      <selection activeCell="B5" sqref="B5:G5"/>
    </sheetView>
  </sheetViews>
  <sheetFormatPr defaultColWidth="9.33203125" defaultRowHeight="11.25"/>
  <cols>
    <col min="1" max="1" width="20" style="0" customWidth="1"/>
    <col min="2" max="2" width="31" style="0" customWidth="1"/>
    <col min="3" max="6" width="20.33203125" style="0" customWidth="1"/>
    <col min="7" max="7" width="22.5" style="0" customWidth="1"/>
  </cols>
  <sheetData>
    <row r="1" ht="24" customHeight="1">
      <c r="A1" s="4" t="s">
        <v>643</v>
      </c>
    </row>
    <row r="2" spans="1:7" ht="30.75" customHeight="1">
      <c r="A2" s="120" t="s">
        <v>644</v>
      </c>
      <c r="B2" s="120"/>
      <c r="C2" s="120"/>
      <c r="D2" s="120"/>
      <c r="E2" s="120"/>
      <c r="F2" s="120"/>
      <c r="G2" s="120"/>
    </row>
    <row r="3" spans="1:7" ht="18" customHeight="1">
      <c r="A3" s="21"/>
      <c r="B3" s="22"/>
      <c r="C3" s="22"/>
      <c r="D3" s="22"/>
      <c r="E3" s="22"/>
      <c r="G3" s="23" t="s">
        <v>91</v>
      </c>
    </row>
    <row r="4" spans="1:7" ht="27" customHeight="1">
      <c r="A4" s="6" t="s">
        <v>645</v>
      </c>
      <c r="B4" s="127" t="str">
        <f>'表一'!B3</f>
        <v>重庆市渝北区人民政府悦来街道办事处</v>
      </c>
      <c r="C4" s="127"/>
      <c r="D4" s="127"/>
      <c r="E4" s="12" t="s">
        <v>646</v>
      </c>
      <c r="F4" s="128">
        <f>'表七'!D6</f>
        <v>69229387.48</v>
      </c>
      <c r="G4" s="128"/>
    </row>
    <row r="5" spans="1:7" ht="408.75" customHeight="1">
      <c r="A5" s="6" t="s">
        <v>647</v>
      </c>
      <c r="B5" s="129" t="s">
        <v>721</v>
      </c>
      <c r="C5" s="130"/>
      <c r="D5" s="130"/>
      <c r="E5" s="130"/>
      <c r="F5" s="130"/>
      <c r="G5" s="131"/>
    </row>
    <row r="6" spans="1:7" ht="21" customHeight="1">
      <c r="A6" s="104" t="s">
        <v>648</v>
      </c>
      <c r="B6" s="14" t="s">
        <v>649</v>
      </c>
      <c r="C6" s="14" t="s">
        <v>650</v>
      </c>
      <c r="D6" s="14" t="s">
        <v>651</v>
      </c>
      <c r="E6" s="14" t="s">
        <v>652</v>
      </c>
      <c r="F6" s="14" t="s">
        <v>653</v>
      </c>
      <c r="G6" s="14" t="s">
        <v>654</v>
      </c>
    </row>
    <row r="7" spans="1:7" ht="21" customHeight="1">
      <c r="A7" s="104"/>
      <c r="B7" s="6" t="s">
        <v>655</v>
      </c>
      <c r="C7" s="6" t="s">
        <v>656</v>
      </c>
      <c r="D7" s="6">
        <v>4</v>
      </c>
      <c r="E7" s="6" t="s">
        <v>657</v>
      </c>
      <c r="F7" s="6" t="s">
        <v>657</v>
      </c>
      <c r="G7" s="6" t="s">
        <v>658</v>
      </c>
    </row>
    <row r="8" spans="1:7" ht="21" customHeight="1">
      <c r="A8" s="104"/>
      <c r="B8" s="6" t="s">
        <v>659</v>
      </c>
      <c r="C8" s="6" t="s">
        <v>656</v>
      </c>
      <c r="D8" s="6">
        <v>4</v>
      </c>
      <c r="E8" s="6" t="s">
        <v>657</v>
      </c>
      <c r="F8" s="6" t="s">
        <v>657</v>
      </c>
      <c r="G8" s="6" t="s">
        <v>660</v>
      </c>
    </row>
    <row r="9" spans="1:7" ht="21" customHeight="1">
      <c r="A9" s="104"/>
      <c r="B9" s="6" t="s">
        <v>661</v>
      </c>
      <c r="C9" s="6" t="s">
        <v>656</v>
      </c>
      <c r="D9" s="6">
        <v>4</v>
      </c>
      <c r="E9" s="6" t="s">
        <v>657</v>
      </c>
      <c r="F9" s="6" t="s">
        <v>657</v>
      </c>
      <c r="G9" s="6" t="s">
        <v>662</v>
      </c>
    </row>
    <row r="10" spans="1:7" ht="21" customHeight="1">
      <c r="A10" s="104"/>
      <c r="B10" s="14" t="s">
        <v>663</v>
      </c>
      <c r="C10" s="6" t="s">
        <v>656</v>
      </c>
      <c r="D10" s="6">
        <v>4</v>
      </c>
      <c r="E10" s="6" t="s">
        <v>657</v>
      </c>
      <c r="F10" s="6" t="s">
        <v>657</v>
      </c>
      <c r="G10" s="6" t="s">
        <v>662</v>
      </c>
    </row>
    <row r="11" spans="1:7" ht="21" customHeight="1">
      <c r="A11" s="104"/>
      <c r="B11" s="16" t="s">
        <v>664</v>
      </c>
      <c r="C11" s="6" t="s">
        <v>656</v>
      </c>
      <c r="D11" s="6">
        <v>4</v>
      </c>
      <c r="E11" s="6" t="s">
        <v>665</v>
      </c>
      <c r="F11" s="25" t="s">
        <v>666</v>
      </c>
      <c r="G11" s="6">
        <v>100</v>
      </c>
    </row>
    <row r="12" spans="1:7" ht="21" customHeight="1">
      <c r="A12" s="104"/>
      <c r="B12" s="16" t="s">
        <v>667</v>
      </c>
      <c r="C12" s="6" t="s">
        <v>656</v>
      </c>
      <c r="D12" s="6">
        <v>4</v>
      </c>
      <c r="E12" s="6" t="s">
        <v>665</v>
      </c>
      <c r="F12" s="25" t="s">
        <v>666</v>
      </c>
      <c r="G12" s="6">
        <v>100</v>
      </c>
    </row>
    <row r="13" spans="1:7" ht="21" customHeight="1">
      <c r="A13" s="104"/>
      <c r="B13" s="6" t="s">
        <v>668</v>
      </c>
      <c r="C13" s="6" t="s">
        <v>656</v>
      </c>
      <c r="D13" s="6">
        <v>4</v>
      </c>
      <c r="E13" s="6" t="s">
        <v>657</v>
      </c>
      <c r="F13" s="6" t="s">
        <v>657</v>
      </c>
      <c r="G13" s="6" t="s">
        <v>662</v>
      </c>
    </row>
    <row r="14" spans="1:7" ht="21" customHeight="1">
      <c r="A14" s="104"/>
      <c r="B14" s="6" t="s">
        <v>669</v>
      </c>
      <c r="C14" s="6" t="s">
        <v>656</v>
      </c>
      <c r="D14" s="6">
        <v>4</v>
      </c>
      <c r="E14" s="6" t="s">
        <v>657</v>
      </c>
      <c r="F14" s="6" t="s">
        <v>657</v>
      </c>
      <c r="G14" s="6" t="s">
        <v>670</v>
      </c>
    </row>
    <row r="15" spans="1:7" ht="21" customHeight="1">
      <c r="A15" s="104"/>
      <c r="B15" s="6" t="s">
        <v>671</v>
      </c>
      <c r="C15" s="6" t="s">
        <v>656</v>
      </c>
      <c r="D15" s="6">
        <v>4</v>
      </c>
      <c r="E15" s="6" t="s">
        <v>665</v>
      </c>
      <c r="F15" s="25" t="s">
        <v>666</v>
      </c>
      <c r="G15" s="6">
        <v>100</v>
      </c>
    </row>
    <row r="16" spans="1:7" ht="21" customHeight="1">
      <c r="A16" s="104"/>
      <c r="B16" s="6" t="s">
        <v>672</v>
      </c>
      <c r="C16" s="6" t="s">
        <v>656</v>
      </c>
      <c r="D16" s="6">
        <v>4</v>
      </c>
      <c r="E16" s="6" t="s">
        <v>665</v>
      </c>
      <c r="F16" s="25" t="s">
        <v>666</v>
      </c>
      <c r="G16" s="6">
        <v>100</v>
      </c>
    </row>
    <row r="17" spans="1:7" ht="21" customHeight="1">
      <c r="A17" s="104"/>
      <c r="B17" s="6" t="s">
        <v>673</v>
      </c>
      <c r="C17" s="6" t="s">
        <v>656</v>
      </c>
      <c r="D17" s="6">
        <v>4</v>
      </c>
      <c r="E17" s="6" t="s">
        <v>657</v>
      </c>
      <c r="F17" s="6" t="s">
        <v>657</v>
      </c>
      <c r="G17" s="6" t="s">
        <v>674</v>
      </c>
    </row>
    <row r="18" spans="1:7" ht="21" customHeight="1">
      <c r="A18" s="104"/>
      <c r="B18" s="6" t="s">
        <v>675</v>
      </c>
      <c r="C18" s="6" t="s">
        <v>656</v>
      </c>
      <c r="D18" s="6">
        <v>4</v>
      </c>
      <c r="E18" s="6" t="s">
        <v>665</v>
      </c>
      <c r="F18" s="25" t="s">
        <v>666</v>
      </c>
      <c r="G18" s="6">
        <v>100</v>
      </c>
    </row>
    <row r="19" spans="1:7" ht="21" customHeight="1">
      <c r="A19" s="104"/>
      <c r="B19" s="6" t="s">
        <v>676</v>
      </c>
      <c r="C19" s="6" t="s">
        <v>656</v>
      </c>
      <c r="D19" s="6">
        <v>4</v>
      </c>
      <c r="E19" s="6" t="s">
        <v>657</v>
      </c>
      <c r="F19" s="6" t="s">
        <v>657</v>
      </c>
      <c r="G19" s="6" t="s">
        <v>677</v>
      </c>
    </row>
    <row r="20" spans="1:7" ht="21" customHeight="1">
      <c r="A20" s="104"/>
      <c r="B20" s="6" t="s">
        <v>678</v>
      </c>
      <c r="C20" s="6" t="s">
        <v>656</v>
      </c>
      <c r="D20" s="6">
        <v>4</v>
      </c>
      <c r="E20" s="6" t="s">
        <v>665</v>
      </c>
      <c r="F20" s="25" t="s">
        <v>666</v>
      </c>
      <c r="G20" s="6">
        <v>100</v>
      </c>
    </row>
    <row r="21" spans="1:7" ht="21" customHeight="1">
      <c r="A21" s="104"/>
      <c r="B21" s="6" t="s">
        <v>679</v>
      </c>
      <c r="C21" s="6" t="s">
        <v>656</v>
      </c>
      <c r="D21" s="6">
        <v>4</v>
      </c>
      <c r="E21" s="6" t="s">
        <v>657</v>
      </c>
      <c r="F21" s="6" t="s">
        <v>657</v>
      </c>
      <c r="G21" s="6" t="s">
        <v>677</v>
      </c>
    </row>
    <row r="22" spans="1:7" ht="21" customHeight="1">
      <c r="A22" s="104"/>
      <c r="B22" s="6" t="s">
        <v>680</v>
      </c>
      <c r="C22" s="6" t="s">
        <v>656</v>
      </c>
      <c r="D22" s="6">
        <v>4</v>
      </c>
      <c r="E22" s="6" t="s">
        <v>657</v>
      </c>
      <c r="F22" s="6" t="s">
        <v>657</v>
      </c>
      <c r="G22" s="6" t="s">
        <v>677</v>
      </c>
    </row>
    <row r="23" spans="1:7" ht="21" customHeight="1">
      <c r="A23" s="104"/>
      <c r="B23" s="6" t="s">
        <v>681</v>
      </c>
      <c r="C23" s="6" t="s">
        <v>682</v>
      </c>
      <c r="D23" s="6">
        <v>4</v>
      </c>
      <c r="E23" s="6" t="s">
        <v>657</v>
      </c>
      <c r="F23" s="6" t="s">
        <v>657</v>
      </c>
      <c r="G23" s="6" t="s">
        <v>683</v>
      </c>
    </row>
    <row r="24" spans="1:7" ht="21" customHeight="1">
      <c r="A24" s="104"/>
      <c r="B24" s="6" t="s">
        <v>684</v>
      </c>
      <c r="C24" s="6" t="s">
        <v>682</v>
      </c>
      <c r="D24" s="6">
        <v>4</v>
      </c>
      <c r="E24" s="6" t="s">
        <v>665</v>
      </c>
      <c r="F24" s="6" t="s">
        <v>685</v>
      </c>
      <c r="G24" s="6">
        <v>80</v>
      </c>
    </row>
    <row r="25" spans="1:7" ht="21" customHeight="1">
      <c r="A25" s="104"/>
      <c r="B25" s="6" t="s">
        <v>686</v>
      </c>
      <c r="C25" s="6" t="s">
        <v>682</v>
      </c>
      <c r="D25" s="6">
        <v>4</v>
      </c>
      <c r="E25" s="6" t="s">
        <v>657</v>
      </c>
      <c r="F25" s="6" t="s">
        <v>657</v>
      </c>
      <c r="G25" s="6" t="s">
        <v>677</v>
      </c>
    </row>
    <row r="26" spans="1:7" ht="21" customHeight="1">
      <c r="A26" s="104"/>
      <c r="B26" s="6" t="s">
        <v>687</v>
      </c>
      <c r="C26" s="6" t="s">
        <v>682</v>
      </c>
      <c r="D26" s="6">
        <v>4</v>
      </c>
      <c r="E26" s="6" t="s">
        <v>657</v>
      </c>
      <c r="F26" s="6" t="s">
        <v>657</v>
      </c>
      <c r="G26" s="6" t="s">
        <v>683</v>
      </c>
    </row>
    <row r="27" spans="1:7" ht="21" customHeight="1">
      <c r="A27" s="104"/>
      <c r="B27" s="6" t="s">
        <v>688</v>
      </c>
      <c r="C27" s="6" t="s">
        <v>682</v>
      </c>
      <c r="D27" s="6">
        <v>5</v>
      </c>
      <c r="E27" s="6" t="s">
        <v>665</v>
      </c>
      <c r="F27" s="6" t="s">
        <v>685</v>
      </c>
      <c r="G27" s="6">
        <v>95</v>
      </c>
    </row>
    <row r="28" spans="1:7" ht="21" customHeight="1">
      <c r="A28" s="104"/>
      <c r="B28" s="6" t="s">
        <v>689</v>
      </c>
      <c r="C28" s="6" t="s">
        <v>682</v>
      </c>
      <c r="D28" s="6">
        <v>5</v>
      </c>
      <c r="E28" s="6" t="s">
        <v>665</v>
      </c>
      <c r="F28" s="25" t="s">
        <v>666</v>
      </c>
      <c r="G28" s="6">
        <v>92</v>
      </c>
    </row>
    <row r="29" spans="1:7" ht="21" customHeight="1">
      <c r="A29" s="104"/>
      <c r="B29" s="6" t="s">
        <v>690</v>
      </c>
      <c r="C29" s="6" t="s">
        <v>682</v>
      </c>
      <c r="D29" s="6">
        <v>10</v>
      </c>
      <c r="E29" s="6" t="s">
        <v>665</v>
      </c>
      <c r="F29" s="6" t="s">
        <v>685</v>
      </c>
      <c r="G29" s="6">
        <v>95</v>
      </c>
    </row>
  </sheetData>
  <sheetProtection/>
  <mergeCells count="5">
    <mergeCell ref="A2:G2"/>
    <mergeCell ref="B4:D4"/>
    <mergeCell ref="F4:G4"/>
    <mergeCell ref="B5:G5"/>
    <mergeCell ref="A6:A29"/>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15"/>
  <sheetViews>
    <sheetView workbookViewId="0" topLeftCell="A1">
      <selection activeCell="D19" sqref="D19"/>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3.16015625" style="0" customWidth="1"/>
  </cols>
  <sheetData>
    <row r="1" ht="18.75" customHeight="1">
      <c r="A1" s="3" t="s">
        <v>691</v>
      </c>
    </row>
    <row r="2" spans="1:6" ht="29.25" customHeight="1">
      <c r="A2" s="132" t="s">
        <v>36</v>
      </c>
      <c r="B2" s="132"/>
      <c r="C2" s="132"/>
      <c r="D2" s="132"/>
      <c r="E2" s="132"/>
      <c r="F2" s="132"/>
    </row>
    <row r="3" spans="1:6" ht="20.25" customHeight="1">
      <c r="A3" s="10" t="s">
        <v>692</v>
      </c>
      <c r="B3" s="133" t="str">
        <f>'表一'!B3</f>
        <v>重庆市渝北区人民政府悦来街道办事处</v>
      </c>
      <c r="C3" s="133"/>
      <c r="D3" s="133"/>
      <c r="E3" s="133"/>
      <c r="F3" s="11" t="s">
        <v>91</v>
      </c>
    </row>
    <row r="4" spans="1:6" ht="36.75" customHeight="1">
      <c r="A4" s="6" t="s">
        <v>693</v>
      </c>
      <c r="B4" s="104" t="s">
        <v>694</v>
      </c>
      <c r="C4" s="104"/>
      <c r="D4" s="6" t="s">
        <v>695</v>
      </c>
      <c r="E4" s="104" t="s">
        <v>696</v>
      </c>
      <c r="F4" s="104"/>
    </row>
    <row r="5" spans="1:6" ht="60" customHeight="1">
      <c r="A5" s="12" t="s">
        <v>697</v>
      </c>
      <c r="B5" s="134" t="s">
        <v>698</v>
      </c>
      <c r="C5" s="134"/>
      <c r="D5" s="134"/>
      <c r="E5" s="134"/>
      <c r="F5" s="134"/>
    </row>
    <row r="6" spans="1:6" ht="72" customHeight="1">
      <c r="A6" s="6" t="s">
        <v>699</v>
      </c>
      <c r="B6" s="134" t="s">
        <v>700</v>
      </c>
      <c r="C6" s="134"/>
      <c r="D6" s="134"/>
      <c r="E6" s="134"/>
      <c r="F6" s="134"/>
    </row>
    <row r="7" spans="1:6" ht="45.75" customHeight="1">
      <c r="A7" s="6" t="s">
        <v>701</v>
      </c>
      <c r="B7" s="134" t="s">
        <v>702</v>
      </c>
      <c r="C7" s="134"/>
      <c r="D7" s="134"/>
      <c r="E7" s="134"/>
      <c r="F7" s="134"/>
    </row>
    <row r="8" spans="1:6" ht="82.5" customHeight="1">
      <c r="A8" s="6" t="s">
        <v>703</v>
      </c>
      <c r="B8" s="134" t="s">
        <v>704</v>
      </c>
      <c r="C8" s="134"/>
      <c r="D8" s="134"/>
      <c r="E8" s="134"/>
      <c r="F8" s="134"/>
    </row>
    <row r="9" spans="1:6" ht="36" customHeight="1">
      <c r="A9" s="135" t="s">
        <v>648</v>
      </c>
      <c r="B9" s="6" t="s">
        <v>649</v>
      </c>
      <c r="C9" s="6" t="s">
        <v>651</v>
      </c>
      <c r="D9" s="6" t="s">
        <v>652</v>
      </c>
      <c r="E9" s="6" t="s">
        <v>653</v>
      </c>
      <c r="F9" s="6" t="s">
        <v>654</v>
      </c>
    </row>
    <row r="10" spans="1:6" ht="36" customHeight="1">
      <c r="A10" s="135"/>
      <c r="B10" s="15" t="s">
        <v>705</v>
      </c>
      <c r="C10" s="16">
        <v>20</v>
      </c>
      <c r="D10" s="1" t="s">
        <v>706</v>
      </c>
      <c r="E10" s="17" t="s">
        <v>707</v>
      </c>
      <c r="F10" s="6">
        <v>2</v>
      </c>
    </row>
    <row r="11" spans="1:6" ht="36" customHeight="1">
      <c r="A11" s="135"/>
      <c r="B11" s="13" t="s">
        <v>708</v>
      </c>
      <c r="C11" s="17">
        <v>25</v>
      </c>
      <c r="D11" s="16" t="s">
        <v>665</v>
      </c>
      <c r="E11" s="17" t="s">
        <v>709</v>
      </c>
      <c r="F11" s="17">
        <v>92</v>
      </c>
    </row>
    <row r="12" spans="1:6" ht="36" customHeight="1">
      <c r="A12" s="135"/>
      <c r="B12" s="13" t="s">
        <v>710</v>
      </c>
      <c r="C12" s="17">
        <v>25</v>
      </c>
      <c r="D12" s="16" t="s">
        <v>665</v>
      </c>
      <c r="E12" s="17" t="s">
        <v>709</v>
      </c>
      <c r="F12" s="17">
        <v>80</v>
      </c>
    </row>
    <row r="13" spans="1:6" ht="36" customHeight="1">
      <c r="A13" s="135"/>
      <c r="B13" s="13" t="s">
        <v>711</v>
      </c>
      <c r="C13" s="17">
        <v>20</v>
      </c>
      <c r="D13" s="18" t="s">
        <v>657</v>
      </c>
      <c r="E13" s="17" t="s">
        <v>657</v>
      </c>
      <c r="F13" s="17" t="s">
        <v>712</v>
      </c>
    </row>
    <row r="14" spans="1:6" ht="36" customHeight="1">
      <c r="A14" s="135"/>
      <c r="B14" s="13" t="s">
        <v>713</v>
      </c>
      <c r="C14" s="17">
        <v>10</v>
      </c>
      <c r="D14" s="18" t="s">
        <v>714</v>
      </c>
      <c r="E14" s="17" t="s">
        <v>707</v>
      </c>
      <c r="F14" s="17">
        <v>444</v>
      </c>
    </row>
    <row r="15" spans="1:4" ht="19.5" customHeight="1">
      <c r="A15" s="19"/>
      <c r="B15" s="20"/>
      <c r="C15" s="20"/>
      <c r="D15" s="20"/>
    </row>
  </sheetData>
  <sheetProtection/>
  <mergeCells count="9">
    <mergeCell ref="B7:F7"/>
    <mergeCell ref="B8:F8"/>
    <mergeCell ref="A9:A14"/>
    <mergeCell ref="A2:F2"/>
    <mergeCell ref="B3:E3"/>
    <mergeCell ref="B4:C4"/>
    <mergeCell ref="E4:F4"/>
    <mergeCell ref="B5:F5"/>
    <mergeCell ref="B6:F6"/>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F14"/>
  <sheetViews>
    <sheetView workbookViewId="0" topLeftCell="A1">
      <selection activeCell="E23" sqref="E23"/>
    </sheetView>
  </sheetViews>
  <sheetFormatPr defaultColWidth="9.33203125" defaultRowHeight="11.25"/>
  <cols>
    <col min="1" max="1" width="13.66015625" style="2" customWidth="1"/>
    <col min="2" max="2" width="16.5" style="2" customWidth="1"/>
    <col min="3" max="3" width="17.83203125" style="2" customWidth="1"/>
    <col min="4" max="4" width="26.83203125" style="2" customWidth="1"/>
    <col min="5" max="5" width="16.5" style="2" customWidth="1"/>
    <col min="6" max="6" width="12.16015625" style="2" customWidth="1"/>
    <col min="7" max="16384" width="9.33203125" style="2" customWidth="1"/>
  </cols>
  <sheetData>
    <row r="1" ht="12">
      <c r="A1" s="3" t="s">
        <v>715</v>
      </c>
    </row>
    <row r="2" spans="1:6" ht="25.5">
      <c r="A2" s="136" t="s">
        <v>38</v>
      </c>
      <c r="B2" s="136"/>
      <c r="C2" s="136"/>
      <c r="D2" s="136"/>
      <c r="E2" s="136"/>
      <c r="F2" s="136"/>
    </row>
    <row r="3" spans="1:6" ht="18" customHeight="1">
      <c r="A3" s="4" t="s">
        <v>40</v>
      </c>
      <c r="B3" s="115" t="str">
        <f>'表一'!B3</f>
        <v>重庆市渝北区人民政府悦来街道办事处</v>
      </c>
      <c r="C3" s="115"/>
      <c r="D3" s="115"/>
      <c r="F3" s="5" t="s">
        <v>91</v>
      </c>
    </row>
    <row r="4" spans="1:6" s="1" customFormat="1" ht="30.75" customHeight="1">
      <c r="A4" s="6" t="s">
        <v>375</v>
      </c>
      <c r="B4" s="6" t="s">
        <v>716</v>
      </c>
      <c r="C4" s="6" t="s">
        <v>717</v>
      </c>
      <c r="D4" s="6" t="s">
        <v>718</v>
      </c>
      <c r="E4" s="6" t="s">
        <v>406</v>
      </c>
      <c r="F4" s="6" t="s">
        <v>719</v>
      </c>
    </row>
    <row r="5" spans="1:6" ht="30.75" customHeight="1">
      <c r="A5" s="7"/>
      <c r="B5" s="7"/>
      <c r="C5" s="7"/>
      <c r="D5" s="7"/>
      <c r="E5" s="7"/>
      <c r="F5" s="7"/>
    </row>
    <row r="6" spans="1:6" ht="30.75" customHeight="1">
      <c r="A6" s="7"/>
      <c r="B6" s="7"/>
      <c r="C6" s="7"/>
      <c r="D6" s="7"/>
      <c r="E6" s="7"/>
      <c r="F6" s="7"/>
    </row>
    <row r="7" spans="1:6" ht="30.75" customHeight="1">
      <c r="A7" s="7"/>
      <c r="B7" s="7"/>
      <c r="C7" s="7"/>
      <c r="D7" s="7"/>
      <c r="E7" s="7"/>
      <c r="F7" s="7"/>
    </row>
    <row r="8" spans="1:6" ht="30.75" customHeight="1">
      <c r="A8" s="7"/>
      <c r="B8" s="7"/>
      <c r="C8" s="7"/>
      <c r="D8" s="7"/>
      <c r="E8" s="7"/>
      <c r="F8" s="7"/>
    </row>
    <row r="9" spans="1:6" ht="30.75" customHeight="1">
      <c r="A9" s="7"/>
      <c r="B9" s="7"/>
      <c r="C9" s="7"/>
      <c r="D9" s="7"/>
      <c r="E9" s="7"/>
      <c r="F9" s="7"/>
    </row>
    <row r="10" spans="1:6" ht="30.75" customHeight="1">
      <c r="A10" s="7"/>
      <c r="B10" s="7"/>
      <c r="C10" s="7"/>
      <c r="D10" s="7"/>
      <c r="E10" s="7"/>
      <c r="F10" s="7"/>
    </row>
    <row r="11" spans="1:6" ht="30.75" customHeight="1">
      <c r="A11" s="7"/>
      <c r="B11" s="7"/>
      <c r="C11" s="7"/>
      <c r="D11" s="7"/>
      <c r="E11" s="7"/>
      <c r="F11" s="7"/>
    </row>
    <row r="12" spans="1:6" ht="30.75" customHeight="1">
      <c r="A12" s="7"/>
      <c r="B12" s="7"/>
      <c r="C12" s="7"/>
      <c r="D12" s="7"/>
      <c r="E12" s="7"/>
      <c r="F12" s="7"/>
    </row>
    <row r="13" spans="1:6" ht="30.75" customHeight="1">
      <c r="A13" s="7"/>
      <c r="B13" s="7"/>
      <c r="C13" s="7"/>
      <c r="D13" s="7"/>
      <c r="E13" s="7"/>
      <c r="F13" s="7"/>
    </row>
    <row r="14" spans="1:5" ht="13.5">
      <c r="A14" s="8" t="s">
        <v>720</v>
      </c>
      <c r="E14" s="9"/>
    </row>
  </sheetData>
  <sheetProtection/>
  <mergeCells count="2">
    <mergeCell ref="A2:F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G8" sqref="G8"/>
    </sheetView>
  </sheetViews>
  <sheetFormatPr defaultColWidth="9.33203125" defaultRowHeight="11.25"/>
  <cols>
    <col min="1" max="1" width="9.33203125" style="1" customWidth="1"/>
    <col min="2" max="2" width="9.33203125" style="2" customWidth="1"/>
    <col min="3" max="3" width="85" style="2" customWidth="1"/>
    <col min="4" max="16384" width="9.33203125" style="2" customWidth="1"/>
  </cols>
  <sheetData>
    <row r="1" spans="1:3" ht="37.5" customHeight="1">
      <c r="A1" s="103" t="s">
        <v>12</v>
      </c>
      <c r="B1" s="103"/>
      <c r="C1" s="103"/>
    </row>
    <row r="2" spans="1:3" ht="27" customHeight="1">
      <c r="A2" s="6" t="s">
        <v>1</v>
      </c>
      <c r="B2" s="104" t="s">
        <v>2</v>
      </c>
      <c r="C2" s="104"/>
    </row>
    <row r="3" spans="1:3" ht="27.75" customHeight="1">
      <c r="A3" s="6">
        <v>1</v>
      </c>
      <c r="B3" s="93" t="s">
        <v>13</v>
      </c>
      <c r="C3" s="7" t="s">
        <v>14</v>
      </c>
    </row>
    <row r="4" spans="1:3" ht="27.75" customHeight="1">
      <c r="A4" s="6">
        <v>2</v>
      </c>
      <c r="B4" s="93" t="s">
        <v>15</v>
      </c>
      <c r="C4" s="7" t="s">
        <v>16</v>
      </c>
    </row>
    <row r="5" spans="1:3" ht="27.75" customHeight="1">
      <c r="A5" s="6">
        <v>3</v>
      </c>
      <c r="B5" s="93" t="s">
        <v>17</v>
      </c>
      <c r="C5" s="7" t="s">
        <v>18</v>
      </c>
    </row>
    <row r="6" spans="1:3" ht="27.75" customHeight="1">
      <c r="A6" s="6">
        <v>4</v>
      </c>
      <c r="B6" s="93" t="s">
        <v>19</v>
      </c>
      <c r="C6" s="7" t="s">
        <v>20</v>
      </c>
    </row>
    <row r="7" spans="1:3" ht="27.75" customHeight="1">
      <c r="A7" s="6">
        <v>5</v>
      </c>
      <c r="B7" s="93" t="s">
        <v>21</v>
      </c>
      <c r="C7" s="7" t="s">
        <v>22</v>
      </c>
    </row>
    <row r="8" spans="1:3" ht="27.75" customHeight="1">
      <c r="A8" s="6">
        <v>6</v>
      </c>
      <c r="B8" s="93" t="s">
        <v>23</v>
      </c>
      <c r="C8" s="7" t="s">
        <v>24</v>
      </c>
    </row>
    <row r="9" spans="1:3" ht="27.75" customHeight="1">
      <c r="A9" s="6">
        <v>7</v>
      </c>
      <c r="B9" s="93" t="s">
        <v>25</v>
      </c>
      <c r="C9" s="7" t="s">
        <v>26</v>
      </c>
    </row>
    <row r="10" spans="1:3" ht="27.75" customHeight="1">
      <c r="A10" s="6">
        <v>8</v>
      </c>
      <c r="B10" s="93" t="s">
        <v>27</v>
      </c>
      <c r="C10" s="7" t="s">
        <v>28</v>
      </c>
    </row>
    <row r="11" spans="1:3" ht="27.75" customHeight="1">
      <c r="A11" s="6">
        <v>9</v>
      </c>
      <c r="B11" s="93" t="s">
        <v>29</v>
      </c>
      <c r="C11" s="7" t="s">
        <v>30</v>
      </c>
    </row>
    <row r="12" spans="1:3" ht="27.75" customHeight="1">
      <c r="A12" s="6">
        <v>10</v>
      </c>
      <c r="B12" s="94" t="s">
        <v>31</v>
      </c>
      <c r="C12" s="52" t="s">
        <v>32</v>
      </c>
    </row>
    <row r="13" spans="1:3" ht="27.75" customHeight="1">
      <c r="A13" s="6">
        <v>11</v>
      </c>
      <c r="B13" s="93" t="s">
        <v>33</v>
      </c>
      <c r="C13" s="52" t="s">
        <v>34</v>
      </c>
    </row>
    <row r="14" spans="1:3" ht="27.75" customHeight="1">
      <c r="A14" s="6">
        <v>12</v>
      </c>
      <c r="B14" s="93" t="s">
        <v>35</v>
      </c>
      <c r="C14" s="52" t="s">
        <v>36</v>
      </c>
    </row>
    <row r="15" spans="1:3" ht="27.75" customHeight="1">
      <c r="A15" s="6">
        <v>13</v>
      </c>
      <c r="B15" s="93" t="s">
        <v>37</v>
      </c>
      <c r="C15" s="52" t="s">
        <v>38</v>
      </c>
    </row>
  </sheetData>
  <sheetProtection/>
  <mergeCells count="2">
    <mergeCell ref="A1:C1"/>
    <mergeCell ref="B2:C2"/>
  </mergeCells>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5" location="表十三!A1" tooltip="单击打开：表十一" display="表十三"/>
    <hyperlink ref="B13" location="表十一!A1" display="表十一"/>
    <hyperlink ref="B14" location="表十二!A1" display="表十二"/>
    <hyperlink ref="B12" location="表十!A1" display="表十"/>
  </hyperlink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G38"/>
  <sheetViews>
    <sheetView zoomScaleSheetLayoutView="100" workbookViewId="0" topLeftCell="A1">
      <selection activeCell="F13" sqref="F13"/>
    </sheetView>
  </sheetViews>
  <sheetFormatPr defaultColWidth="9.33203125" defaultRowHeight="11.25"/>
  <cols>
    <col min="1" max="1" width="32.83203125" style="0" bestFit="1" customWidth="1"/>
    <col min="2" max="2" width="15.66015625" style="0" bestFit="1" customWidth="1"/>
    <col min="3" max="3" width="27.16015625" style="0" bestFit="1" customWidth="1"/>
    <col min="4" max="4" width="15.66015625" style="0" bestFit="1" customWidth="1"/>
    <col min="5" max="5" width="23.66015625" style="0" bestFit="1" customWidth="1"/>
    <col min="6" max="6" width="26" style="0" bestFit="1" customWidth="1"/>
    <col min="7" max="7" width="18.66015625" style="0" customWidth="1"/>
  </cols>
  <sheetData>
    <row r="1" ht="18" customHeight="1">
      <c r="A1" s="4" t="s">
        <v>39</v>
      </c>
    </row>
    <row r="2" spans="1:7" ht="24.75" customHeight="1">
      <c r="A2" s="105" t="s">
        <v>14</v>
      </c>
      <c r="B2" s="105"/>
      <c r="C2" s="105"/>
      <c r="D2" s="105"/>
      <c r="E2" s="105"/>
      <c r="F2" s="105"/>
      <c r="G2" s="105"/>
    </row>
    <row r="3" spans="1:7" s="53" customFormat="1" ht="24" customHeight="1">
      <c r="A3" s="21" t="s">
        <v>40</v>
      </c>
      <c r="B3" s="106" t="s">
        <v>41</v>
      </c>
      <c r="C3" s="107"/>
      <c r="D3" s="107"/>
      <c r="E3" s="107"/>
      <c r="F3" s="107"/>
      <c r="G3" s="91" t="s">
        <v>42</v>
      </c>
    </row>
    <row r="4" spans="1:7" ht="25.5" customHeight="1">
      <c r="A4" s="104" t="s">
        <v>43</v>
      </c>
      <c r="B4" s="104"/>
      <c r="C4" s="104" t="s">
        <v>44</v>
      </c>
      <c r="D4" s="104"/>
      <c r="E4" s="104"/>
      <c r="F4" s="104"/>
      <c r="G4" s="104"/>
    </row>
    <row r="5" spans="1:7" ht="22.5" customHeight="1">
      <c r="A5" s="40" t="s">
        <v>45</v>
      </c>
      <c r="B5" s="26" t="s">
        <v>46</v>
      </c>
      <c r="C5" s="26" t="s">
        <v>45</v>
      </c>
      <c r="D5" s="26" t="s">
        <v>47</v>
      </c>
      <c r="E5" s="56" t="s">
        <v>48</v>
      </c>
      <c r="F5" s="56" t="s">
        <v>49</v>
      </c>
      <c r="G5" s="40" t="s">
        <v>50</v>
      </c>
    </row>
    <row r="6" spans="1:7" ht="21" customHeight="1">
      <c r="A6" s="56" t="s">
        <v>51</v>
      </c>
      <c r="B6" s="45">
        <v>69229387.48</v>
      </c>
      <c r="C6" s="92" t="s">
        <v>52</v>
      </c>
      <c r="D6" s="83">
        <v>69229387.48</v>
      </c>
      <c r="E6" s="83">
        <v>69221887.48</v>
      </c>
      <c r="F6" s="83">
        <v>7500</v>
      </c>
      <c r="G6" s="58"/>
    </row>
    <row r="7" spans="1:7" ht="21" customHeight="1">
      <c r="A7" s="56" t="s">
        <v>53</v>
      </c>
      <c r="B7" s="45">
        <v>69221887.48</v>
      </c>
      <c r="C7" s="56" t="s">
        <v>54</v>
      </c>
      <c r="D7" s="83">
        <v>18548861.99</v>
      </c>
      <c r="E7" s="83">
        <v>18548861.99</v>
      </c>
      <c r="F7" s="83"/>
      <c r="G7" s="58"/>
    </row>
    <row r="8" spans="1:7" ht="21" customHeight="1">
      <c r="A8" s="56" t="s">
        <v>55</v>
      </c>
      <c r="B8" s="45">
        <v>7500</v>
      </c>
      <c r="C8" s="56" t="s">
        <v>56</v>
      </c>
      <c r="D8" s="83"/>
      <c r="E8" s="83"/>
      <c r="F8" s="83"/>
      <c r="G8" s="58"/>
    </row>
    <row r="9" spans="1:7" ht="21" customHeight="1">
      <c r="A9" s="56" t="s">
        <v>57</v>
      </c>
      <c r="B9" s="58"/>
      <c r="C9" s="56" t="s">
        <v>58</v>
      </c>
      <c r="D9" s="83">
        <v>7200</v>
      </c>
      <c r="E9" s="83">
        <v>7200</v>
      </c>
      <c r="F9" s="83"/>
      <c r="G9" s="58"/>
    </row>
    <row r="10" spans="1:7" ht="21" customHeight="1">
      <c r="A10" s="56"/>
      <c r="B10" s="58"/>
      <c r="C10" s="56" t="s">
        <v>59</v>
      </c>
      <c r="D10" s="83">
        <v>16067068.23</v>
      </c>
      <c r="E10" s="83">
        <v>16067068.23</v>
      </c>
      <c r="F10" s="83"/>
      <c r="G10" s="58"/>
    </row>
    <row r="11" spans="1:7" ht="21" customHeight="1">
      <c r="A11" s="56" t="s">
        <v>60</v>
      </c>
      <c r="B11" s="58"/>
      <c r="C11" s="56" t="s">
        <v>61</v>
      </c>
      <c r="D11" s="83"/>
      <c r="E11" s="83"/>
      <c r="F11" s="83"/>
      <c r="G11" s="58"/>
    </row>
    <row r="12" spans="1:7" ht="21" customHeight="1">
      <c r="A12" s="56" t="s">
        <v>53</v>
      </c>
      <c r="B12" s="58"/>
      <c r="C12" s="56" t="s">
        <v>62</v>
      </c>
      <c r="D12" s="83"/>
      <c r="E12" s="83"/>
      <c r="F12" s="83"/>
      <c r="G12" s="58"/>
    </row>
    <row r="13" spans="1:7" ht="21" customHeight="1">
      <c r="A13" s="56" t="s">
        <v>55</v>
      </c>
      <c r="B13" s="58"/>
      <c r="C13" s="56" t="s">
        <v>63</v>
      </c>
      <c r="D13" s="83">
        <v>1202330.4</v>
      </c>
      <c r="E13" s="83">
        <v>1202330.4</v>
      </c>
      <c r="F13" s="83"/>
      <c r="G13" s="58"/>
    </row>
    <row r="14" spans="1:7" ht="21" customHeight="1">
      <c r="A14" s="56" t="s">
        <v>57</v>
      </c>
      <c r="B14" s="58"/>
      <c r="C14" s="56" t="s">
        <v>64</v>
      </c>
      <c r="D14" s="83">
        <v>22762721.81</v>
      </c>
      <c r="E14" s="83">
        <v>22762721.81</v>
      </c>
      <c r="F14" s="83"/>
      <c r="G14" s="58"/>
    </row>
    <row r="15" spans="1:7" ht="21" customHeight="1">
      <c r="A15" s="56"/>
      <c r="B15" s="58"/>
      <c r="C15" s="56" t="s">
        <v>65</v>
      </c>
      <c r="D15" s="83"/>
      <c r="E15" s="83"/>
      <c r="F15" s="83"/>
      <c r="G15" s="58"/>
    </row>
    <row r="16" spans="1:7" ht="21" customHeight="1">
      <c r="A16" s="56"/>
      <c r="B16" s="58"/>
      <c r="C16" s="56" t="s">
        <v>66</v>
      </c>
      <c r="D16" s="83">
        <v>2267166.53</v>
      </c>
      <c r="E16" s="83">
        <v>2267166.53</v>
      </c>
      <c r="F16" s="83"/>
      <c r="G16" s="58"/>
    </row>
    <row r="17" spans="1:7" ht="21" customHeight="1">
      <c r="A17" s="56"/>
      <c r="B17" s="58"/>
      <c r="C17" s="56" t="s">
        <v>67</v>
      </c>
      <c r="D17" s="83"/>
      <c r="E17" s="83"/>
      <c r="F17" s="83"/>
      <c r="G17" s="58"/>
    </row>
    <row r="18" spans="1:7" ht="21" customHeight="1">
      <c r="A18" s="56"/>
      <c r="B18" s="58"/>
      <c r="C18" s="56" t="s">
        <v>68</v>
      </c>
      <c r="D18" s="83">
        <v>4308412.15</v>
      </c>
      <c r="E18" s="83">
        <v>4308412.15</v>
      </c>
      <c r="F18" s="83"/>
      <c r="G18" s="58"/>
    </row>
    <row r="19" spans="1:7" ht="21" customHeight="1">
      <c r="A19" s="56"/>
      <c r="B19" s="58"/>
      <c r="C19" s="56" t="s">
        <v>69</v>
      </c>
      <c r="D19" s="83">
        <v>3238879.09</v>
      </c>
      <c r="E19" s="83">
        <v>3238879.09</v>
      </c>
      <c r="F19" s="83"/>
      <c r="G19" s="58"/>
    </row>
    <row r="20" spans="1:7" ht="21" customHeight="1">
      <c r="A20" s="56"/>
      <c r="B20" s="58"/>
      <c r="C20" s="56" t="s">
        <v>70</v>
      </c>
      <c r="D20" s="83"/>
      <c r="E20" s="83"/>
      <c r="F20" s="83"/>
      <c r="G20" s="58"/>
    </row>
    <row r="21" spans="1:7" ht="21" customHeight="1">
      <c r="A21" s="56"/>
      <c r="B21" s="58"/>
      <c r="C21" s="56" t="s">
        <v>71</v>
      </c>
      <c r="D21" s="83"/>
      <c r="E21" s="83"/>
      <c r="F21" s="83"/>
      <c r="G21" s="58"/>
    </row>
    <row r="22" spans="1:7" ht="21" customHeight="1">
      <c r="A22" s="56"/>
      <c r="B22" s="58"/>
      <c r="C22" s="56" t="s">
        <v>72</v>
      </c>
      <c r="D22" s="83">
        <v>63511.52</v>
      </c>
      <c r="E22" s="83">
        <v>63511.52</v>
      </c>
      <c r="F22" s="83"/>
      <c r="G22" s="58"/>
    </row>
    <row r="23" spans="1:7" ht="21" customHeight="1">
      <c r="A23" s="56"/>
      <c r="B23" s="58"/>
      <c r="C23" s="56" t="s">
        <v>73</v>
      </c>
      <c r="D23" s="83"/>
      <c r="E23" s="83"/>
      <c r="F23" s="83"/>
      <c r="G23" s="58"/>
    </row>
    <row r="24" spans="1:7" ht="21" customHeight="1">
      <c r="A24" s="56"/>
      <c r="B24" s="58"/>
      <c r="C24" s="56" t="s">
        <v>74</v>
      </c>
      <c r="D24" s="83"/>
      <c r="E24" s="83"/>
      <c r="F24" s="83"/>
      <c r="G24" s="58"/>
    </row>
    <row r="25" spans="1:7" ht="21" customHeight="1">
      <c r="A25" s="56"/>
      <c r="B25" s="58"/>
      <c r="C25" s="56" t="s">
        <v>75</v>
      </c>
      <c r="D25" s="83"/>
      <c r="E25" s="83"/>
      <c r="F25" s="83"/>
      <c r="G25" s="58"/>
    </row>
    <row r="26" spans="1:7" ht="21" customHeight="1">
      <c r="A26" s="56"/>
      <c r="B26" s="58"/>
      <c r="C26" s="56" t="s">
        <v>76</v>
      </c>
      <c r="D26" s="83">
        <v>755735.76</v>
      </c>
      <c r="E26" s="83">
        <v>755735.76</v>
      </c>
      <c r="F26" s="83"/>
      <c r="G26" s="58"/>
    </row>
    <row r="27" spans="1:7" ht="21" customHeight="1">
      <c r="A27" s="56"/>
      <c r="B27" s="58"/>
      <c r="C27" s="56" t="s">
        <v>77</v>
      </c>
      <c r="D27" s="83"/>
      <c r="E27" s="83"/>
      <c r="F27" s="83"/>
      <c r="G27" s="58"/>
    </row>
    <row r="28" spans="1:7" ht="21" customHeight="1">
      <c r="A28" s="56"/>
      <c r="B28" s="58"/>
      <c r="C28" s="56" t="s">
        <v>78</v>
      </c>
      <c r="D28" s="83"/>
      <c r="E28" s="83"/>
      <c r="F28" s="83"/>
      <c r="G28" s="58"/>
    </row>
    <row r="29" spans="1:7" ht="21" customHeight="1">
      <c r="A29" s="56"/>
      <c r="B29" s="58"/>
      <c r="C29" s="56" t="s">
        <v>79</v>
      </c>
      <c r="D29" s="83"/>
      <c r="E29" s="83"/>
      <c r="F29" s="83"/>
      <c r="G29" s="58"/>
    </row>
    <row r="30" spans="1:7" ht="21" customHeight="1">
      <c r="A30" s="56"/>
      <c r="B30" s="58"/>
      <c r="C30" s="56" t="s">
        <v>80</v>
      </c>
      <c r="D30" s="83"/>
      <c r="E30" s="83"/>
      <c r="F30" s="83"/>
      <c r="G30" s="58"/>
    </row>
    <row r="31" spans="1:7" ht="21" customHeight="1">
      <c r="A31" s="56"/>
      <c r="B31" s="58"/>
      <c r="C31" s="56" t="s">
        <v>81</v>
      </c>
      <c r="D31" s="83">
        <v>7500</v>
      </c>
      <c r="E31" s="83"/>
      <c r="F31" s="83">
        <v>7500</v>
      </c>
      <c r="G31" s="58"/>
    </row>
    <row r="32" spans="1:7" ht="21" customHeight="1">
      <c r="A32" s="56"/>
      <c r="B32" s="58"/>
      <c r="C32" s="56" t="s">
        <v>82</v>
      </c>
      <c r="D32" s="58"/>
      <c r="E32" s="58"/>
      <c r="F32" s="58"/>
      <c r="G32" s="58"/>
    </row>
    <row r="33" spans="1:7" ht="21" customHeight="1">
      <c r="A33" s="56"/>
      <c r="B33" s="58"/>
      <c r="C33" s="56" t="s">
        <v>83</v>
      </c>
      <c r="D33" s="58"/>
      <c r="E33" s="58"/>
      <c r="F33" s="58"/>
      <c r="G33" s="58"/>
    </row>
    <row r="34" spans="1:7" ht="21" customHeight="1">
      <c r="A34" s="56"/>
      <c r="B34" s="58"/>
      <c r="C34" s="56" t="s">
        <v>84</v>
      </c>
      <c r="D34" s="58"/>
      <c r="E34" s="58"/>
      <c r="F34" s="58"/>
      <c r="G34" s="58"/>
    </row>
    <row r="35" spans="1:7" ht="21" customHeight="1">
      <c r="A35" s="56"/>
      <c r="B35" s="58"/>
      <c r="C35" s="56" t="s">
        <v>85</v>
      </c>
      <c r="D35" s="58"/>
      <c r="E35" s="58"/>
      <c r="F35" s="58"/>
      <c r="G35" s="58"/>
    </row>
    <row r="36" spans="1:7" ht="21" customHeight="1">
      <c r="A36" s="56"/>
      <c r="B36" s="58"/>
      <c r="C36" s="56" t="s">
        <v>86</v>
      </c>
      <c r="D36" s="58"/>
      <c r="E36" s="58"/>
      <c r="F36" s="58"/>
      <c r="G36" s="58"/>
    </row>
    <row r="37" spans="1:7" ht="21" customHeight="1">
      <c r="A37" s="56"/>
      <c r="B37" s="58"/>
      <c r="C37" s="56" t="s">
        <v>87</v>
      </c>
      <c r="D37" s="58"/>
      <c r="E37" s="58"/>
      <c r="F37" s="58"/>
      <c r="G37" s="58"/>
    </row>
    <row r="38" spans="1:7" ht="21" customHeight="1">
      <c r="A38" s="40" t="s">
        <v>88</v>
      </c>
      <c r="B38" s="58"/>
      <c r="C38" s="40" t="s">
        <v>89</v>
      </c>
      <c r="D38" s="58"/>
      <c r="E38" s="58"/>
      <c r="F38" s="58"/>
      <c r="G38" s="58"/>
    </row>
  </sheetData>
  <sheetProtection/>
  <mergeCells count="4">
    <mergeCell ref="A2:G2"/>
    <mergeCell ref="B3:F3"/>
    <mergeCell ref="A4:B4"/>
    <mergeCell ref="C4:G4"/>
  </mergeCells>
  <printOptions horizontalCentered="1"/>
  <pageMargins left="0.3937007874015748" right="0.3937007874015748" top="0.3937007874015748" bottom="0.1968503937007874" header="0" footer="0"/>
  <pageSetup fitToHeight="1" fitToWidth="1" horizontalDpi="600" verticalDpi="600" orientation="landscape" paperSize="9" scale="93"/>
  <rowBreaks count="1" manualBreakCount="1">
    <brk id="21" max="0" man="1"/>
  </rowBreaks>
</worksheet>
</file>

<file path=xl/worksheets/sheet4.xml><?xml version="1.0" encoding="utf-8"?>
<worksheet xmlns="http://schemas.openxmlformats.org/spreadsheetml/2006/main" xmlns:r="http://schemas.openxmlformats.org/officeDocument/2006/relationships">
  <dimension ref="A1:G120"/>
  <sheetViews>
    <sheetView workbookViewId="0" topLeftCell="A7">
      <selection activeCell="B26" sqref="B26"/>
    </sheetView>
  </sheetViews>
  <sheetFormatPr defaultColWidth="9.33203125" defaultRowHeight="11.25"/>
  <cols>
    <col min="1" max="1" width="13.33203125" style="0" bestFit="1" customWidth="1"/>
    <col min="2" max="2" width="38.66015625" style="0" customWidth="1"/>
    <col min="3" max="3" width="18" style="0" customWidth="1"/>
    <col min="4" max="4" width="18.16015625" style="0" customWidth="1"/>
    <col min="5" max="5" width="16" style="0" customWidth="1"/>
    <col min="6" max="6" width="16.66015625" style="0" customWidth="1"/>
    <col min="7" max="7" width="17.66015625" style="0" customWidth="1"/>
  </cols>
  <sheetData>
    <row r="1" spans="1:6" ht="21.75" customHeight="1">
      <c r="A1" s="4" t="s">
        <v>90</v>
      </c>
      <c r="B1" s="2"/>
      <c r="C1" s="2"/>
      <c r="D1" s="2"/>
      <c r="E1" s="2"/>
      <c r="F1" s="2"/>
    </row>
    <row r="2" spans="1:7" ht="18.75">
      <c r="A2" s="108" t="s">
        <v>16</v>
      </c>
      <c r="B2" s="108"/>
      <c r="C2" s="108"/>
      <c r="D2" s="108"/>
      <c r="E2" s="108"/>
      <c r="F2" s="108"/>
      <c r="G2" s="108"/>
    </row>
    <row r="3" spans="1:7" s="53" customFormat="1" ht="29.25" customHeight="1">
      <c r="A3" s="54" t="s">
        <v>40</v>
      </c>
      <c r="B3" s="106" t="str">
        <f>'表一'!B3</f>
        <v>重庆市渝北区人民政府悦来街道办事处</v>
      </c>
      <c r="C3" s="106"/>
      <c r="D3" s="106"/>
      <c r="E3" s="106"/>
      <c r="F3" s="106"/>
      <c r="G3" s="21" t="s">
        <v>91</v>
      </c>
    </row>
    <row r="4" spans="1:7" s="53" customFormat="1" ht="21" customHeight="1">
      <c r="A4" s="109" t="s">
        <v>92</v>
      </c>
      <c r="B4" s="109"/>
      <c r="C4" s="110" t="s">
        <v>93</v>
      </c>
      <c r="D4" s="110" t="s">
        <v>94</v>
      </c>
      <c r="E4" s="109"/>
      <c r="F4" s="109"/>
      <c r="G4" s="111" t="s">
        <v>95</v>
      </c>
    </row>
    <row r="5" spans="1:7" s="53" customFormat="1" ht="21" customHeight="1">
      <c r="A5" s="71" t="s">
        <v>96</v>
      </c>
      <c r="B5" s="71" t="s">
        <v>97</v>
      </c>
      <c r="C5" s="109"/>
      <c r="D5" s="71" t="s">
        <v>98</v>
      </c>
      <c r="E5" s="71" t="s">
        <v>99</v>
      </c>
      <c r="F5" s="71" t="s">
        <v>100</v>
      </c>
      <c r="G5" s="112"/>
    </row>
    <row r="6" spans="1:7" ht="21" customHeight="1">
      <c r="A6" s="72"/>
      <c r="B6" s="48" t="s">
        <v>47</v>
      </c>
      <c r="C6" s="73">
        <v>82389580.98</v>
      </c>
      <c r="D6" s="73">
        <f>D7+D36+D43+D47+D84+D95+D103+D113+D116+D33</f>
        <v>69221887.48</v>
      </c>
      <c r="E6" s="73">
        <f>E7+E36+E43+E47+E84+E95+E103+E113+E116+E33</f>
        <v>31251869.81</v>
      </c>
      <c r="F6" s="73">
        <f>F7+F36+F43+F47+F84+F95+F103+F113+F116+F33</f>
        <v>37970017.67</v>
      </c>
      <c r="G6" s="74">
        <v>-15.98</v>
      </c>
    </row>
    <row r="7" spans="1:7" ht="21" customHeight="1">
      <c r="A7" s="75" t="s">
        <v>101</v>
      </c>
      <c r="B7" s="70" t="s">
        <v>54</v>
      </c>
      <c r="C7" s="76">
        <v>33695573.65</v>
      </c>
      <c r="D7" s="77">
        <v>18548861.99</v>
      </c>
      <c r="E7" s="78">
        <v>12108369.94</v>
      </c>
      <c r="F7" s="78">
        <v>6440492.05</v>
      </c>
      <c r="G7" s="79">
        <v>-44.95</v>
      </c>
    </row>
    <row r="8" spans="1:7" ht="21" customHeight="1">
      <c r="A8" s="75" t="s">
        <v>102</v>
      </c>
      <c r="B8" s="70" t="s">
        <v>103</v>
      </c>
      <c r="C8" s="76">
        <v>616677.18</v>
      </c>
      <c r="D8" s="80">
        <v>1232457.21</v>
      </c>
      <c r="E8" s="81">
        <v>415057.21</v>
      </c>
      <c r="F8" s="81">
        <v>817400</v>
      </c>
      <c r="G8" s="79">
        <f>-99.85</f>
        <v>-99.85</v>
      </c>
    </row>
    <row r="9" spans="1:7" ht="21" customHeight="1">
      <c r="A9" s="75" t="s">
        <v>104</v>
      </c>
      <c r="B9" s="70" t="s">
        <v>105</v>
      </c>
      <c r="C9" s="76">
        <v>431477.18</v>
      </c>
      <c r="D9" s="80">
        <v>415057.21</v>
      </c>
      <c r="E9" s="81">
        <v>415057.21</v>
      </c>
      <c r="F9" s="81"/>
      <c r="G9" s="79">
        <v>-3.81</v>
      </c>
    </row>
    <row r="10" spans="1:7" ht="21" customHeight="1">
      <c r="A10" s="75" t="s">
        <v>106</v>
      </c>
      <c r="B10" s="70" t="s">
        <v>107</v>
      </c>
      <c r="C10" s="76">
        <v>60000</v>
      </c>
      <c r="D10" s="80"/>
      <c r="E10" s="81"/>
      <c r="F10" s="81"/>
      <c r="G10" s="79">
        <v>-100</v>
      </c>
    </row>
    <row r="11" spans="1:7" ht="21" customHeight="1">
      <c r="A11" s="75" t="s">
        <v>108</v>
      </c>
      <c r="B11" s="70" t="s">
        <v>109</v>
      </c>
      <c r="C11" s="76">
        <v>25200</v>
      </c>
      <c r="D11" s="80">
        <v>32400</v>
      </c>
      <c r="E11" s="81"/>
      <c r="F11" s="81">
        <v>32400</v>
      </c>
      <c r="G11" s="79">
        <v>28.57</v>
      </c>
    </row>
    <row r="12" spans="1:7" ht="21" customHeight="1">
      <c r="A12" s="75" t="s">
        <v>110</v>
      </c>
      <c r="B12" s="70" t="s">
        <v>111</v>
      </c>
      <c r="C12" s="76">
        <v>100000</v>
      </c>
      <c r="D12" s="80">
        <v>100000</v>
      </c>
      <c r="E12" s="81"/>
      <c r="F12" s="81">
        <v>100000</v>
      </c>
      <c r="G12" s="79">
        <v>0</v>
      </c>
    </row>
    <row r="13" spans="1:7" ht="21" customHeight="1">
      <c r="A13" s="75" t="s">
        <v>112</v>
      </c>
      <c r="B13" s="70" t="s">
        <v>113</v>
      </c>
      <c r="C13" s="76">
        <v>50400</v>
      </c>
      <c r="D13" s="80">
        <v>50400</v>
      </c>
      <c r="E13" s="81"/>
      <c r="F13" s="81">
        <v>50400</v>
      </c>
      <c r="G13" s="79">
        <v>0</v>
      </c>
    </row>
    <row r="14" spans="1:7" ht="21" customHeight="1">
      <c r="A14" s="75" t="s">
        <v>114</v>
      </c>
      <c r="B14" s="70" t="s">
        <v>115</v>
      </c>
      <c r="C14" s="76">
        <v>50400</v>
      </c>
      <c r="D14" s="80">
        <v>50400</v>
      </c>
      <c r="E14" s="81"/>
      <c r="F14" s="81">
        <v>50400</v>
      </c>
      <c r="G14" s="79">
        <v>0</v>
      </c>
    </row>
    <row r="15" spans="1:7" ht="21" customHeight="1">
      <c r="A15" s="75" t="s">
        <v>116</v>
      </c>
      <c r="B15" s="70" t="s">
        <v>117</v>
      </c>
      <c r="C15" s="76">
        <v>28266030.43</v>
      </c>
      <c r="D15" s="80">
        <v>8333523</v>
      </c>
      <c r="E15" s="81">
        <v>5793284.05</v>
      </c>
      <c r="F15" s="81">
        <v>2540238.95</v>
      </c>
      <c r="G15" s="79">
        <v>-70.52</v>
      </c>
    </row>
    <row r="16" spans="1:7" ht="21" customHeight="1">
      <c r="A16" s="75" t="s">
        <v>118</v>
      </c>
      <c r="B16" s="70" t="s">
        <v>105</v>
      </c>
      <c r="C16" s="76">
        <v>8325030.43</v>
      </c>
      <c r="D16" s="80">
        <v>5793284.05</v>
      </c>
      <c r="E16" s="81">
        <v>5793284.05</v>
      </c>
      <c r="F16" s="81"/>
      <c r="G16" s="79">
        <v>-30.41</v>
      </c>
    </row>
    <row r="17" spans="1:7" ht="21" customHeight="1">
      <c r="A17" s="75" t="s">
        <v>119</v>
      </c>
      <c r="B17" s="70" t="s">
        <v>107</v>
      </c>
      <c r="C17" s="76">
        <v>19941000</v>
      </c>
      <c r="D17" s="80">
        <v>2540238.95</v>
      </c>
      <c r="E17" s="81"/>
      <c r="F17" s="81">
        <v>2540238.95</v>
      </c>
      <c r="G17" s="79">
        <v>-87.26</v>
      </c>
    </row>
    <row r="18" spans="1:7" ht="21" customHeight="1">
      <c r="A18" s="75" t="s">
        <v>120</v>
      </c>
      <c r="B18" s="70" t="s">
        <v>121</v>
      </c>
      <c r="C18" s="76">
        <v>1359741.29</v>
      </c>
      <c r="D18" s="80">
        <v>1088881.61</v>
      </c>
      <c r="E18" s="81">
        <v>1088881.61</v>
      </c>
      <c r="F18" s="81"/>
      <c r="G18" s="79">
        <v>-19.92</v>
      </c>
    </row>
    <row r="19" spans="1:7" ht="21" customHeight="1">
      <c r="A19" s="75" t="s">
        <v>122</v>
      </c>
      <c r="B19" s="70" t="s">
        <v>105</v>
      </c>
      <c r="C19" s="76">
        <v>1054401.29</v>
      </c>
      <c r="D19" s="80">
        <v>1088881.61</v>
      </c>
      <c r="E19" s="81">
        <v>1088881.61</v>
      </c>
      <c r="F19" s="81"/>
      <c r="G19" s="79">
        <v>3.27</v>
      </c>
    </row>
    <row r="20" spans="1:7" ht="21" customHeight="1">
      <c r="A20" s="75" t="s">
        <v>123</v>
      </c>
      <c r="B20" s="70" t="s">
        <v>107</v>
      </c>
      <c r="C20" s="76">
        <v>305340</v>
      </c>
      <c r="D20" s="80"/>
      <c r="E20" s="81"/>
      <c r="F20" s="81">
        <v>0</v>
      </c>
      <c r="G20" s="79">
        <v>-100</v>
      </c>
    </row>
    <row r="21" spans="1:7" ht="21" customHeight="1">
      <c r="A21" s="75" t="s">
        <v>124</v>
      </c>
      <c r="B21" s="70" t="s">
        <v>125</v>
      </c>
      <c r="C21" s="76">
        <v>488723.07</v>
      </c>
      <c r="D21" s="80">
        <v>769535.91</v>
      </c>
      <c r="E21" s="81">
        <v>629535.91</v>
      </c>
      <c r="F21" s="81">
        <v>140000</v>
      </c>
      <c r="G21" s="79">
        <v>57.46</v>
      </c>
    </row>
    <row r="22" spans="1:7" ht="21" customHeight="1">
      <c r="A22" s="75" t="s">
        <v>126</v>
      </c>
      <c r="B22" s="70" t="s">
        <v>105</v>
      </c>
      <c r="C22" s="76">
        <v>428723.07</v>
      </c>
      <c r="D22" s="80">
        <v>629535.91</v>
      </c>
      <c r="E22" s="81">
        <v>629535.91</v>
      </c>
      <c r="F22" s="81"/>
      <c r="G22" s="79">
        <v>46.84</v>
      </c>
    </row>
    <row r="23" spans="1:7" ht="21" customHeight="1">
      <c r="A23" s="75" t="s">
        <v>127</v>
      </c>
      <c r="B23" s="70" t="s">
        <v>107</v>
      </c>
      <c r="C23" s="76">
        <v>60000</v>
      </c>
      <c r="D23" s="80">
        <v>140000</v>
      </c>
      <c r="E23" s="81"/>
      <c r="F23" s="81">
        <v>140000</v>
      </c>
      <c r="G23" s="79">
        <v>133.33</v>
      </c>
    </row>
    <row r="24" spans="1:7" ht="21" customHeight="1">
      <c r="A24" s="75" t="s">
        <v>128</v>
      </c>
      <c r="B24" s="70" t="s">
        <v>129</v>
      </c>
      <c r="C24" s="76">
        <v>36000</v>
      </c>
      <c r="D24" s="80">
        <v>36000</v>
      </c>
      <c r="E24" s="81"/>
      <c r="F24" s="81">
        <v>36000</v>
      </c>
      <c r="G24" s="79">
        <v>0</v>
      </c>
    </row>
    <row r="25" spans="1:7" ht="21" customHeight="1">
      <c r="A25" s="75" t="s">
        <v>130</v>
      </c>
      <c r="B25" s="70" t="s">
        <v>131</v>
      </c>
      <c r="C25" s="76">
        <v>36000</v>
      </c>
      <c r="D25" s="80">
        <v>36000</v>
      </c>
      <c r="E25" s="81"/>
      <c r="F25" s="81">
        <v>36000</v>
      </c>
      <c r="G25" s="79">
        <v>0</v>
      </c>
    </row>
    <row r="26" spans="1:7" ht="21" customHeight="1">
      <c r="A26" s="75" t="s">
        <v>132</v>
      </c>
      <c r="B26" s="70" t="s">
        <v>133</v>
      </c>
      <c r="C26" s="76">
        <v>997299.1</v>
      </c>
      <c r="D26" s="80">
        <v>1139854.09</v>
      </c>
      <c r="E26" s="81">
        <v>884854.09</v>
      </c>
      <c r="F26" s="81">
        <v>255000</v>
      </c>
      <c r="G26" s="79">
        <v>14.29</v>
      </c>
    </row>
    <row r="27" spans="1:7" ht="21" customHeight="1">
      <c r="A27" s="75" t="s">
        <v>134</v>
      </c>
      <c r="B27" s="70" t="s">
        <v>105</v>
      </c>
      <c r="C27" s="76">
        <v>997299.1</v>
      </c>
      <c r="D27" s="80">
        <v>884854.09</v>
      </c>
      <c r="E27" s="81">
        <v>884854.09</v>
      </c>
      <c r="F27" s="81"/>
      <c r="G27" s="79">
        <v>-11.27</v>
      </c>
    </row>
    <row r="28" spans="1:7" ht="21" customHeight="1">
      <c r="A28" s="75" t="s">
        <v>135</v>
      </c>
      <c r="B28" s="70" t="s">
        <v>136</v>
      </c>
      <c r="C28" s="76">
        <v>75940</v>
      </c>
      <c r="D28" s="80">
        <v>103134.1</v>
      </c>
      <c r="E28" s="81"/>
      <c r="F28" s="81">
        <v>103134.1</v>
      </c>
      <c r="G28" s="79">
        <v>35.81</v>
      </c>
    </row>
    <row r="29" spans="1:7" ht="21" customHeight="1">
      <c r="A29" s="75" t="s">
        <v>137</v>
      </c>
      <c r="B29" s="70" t="s">
        <v>138</v>
      </c>
      <c r="C29" s="76">
        <v>75940</v>
      </c>
      <c r="D29" s="80">
        <v>103134.1</v>
      </c>
      <c r="E29" s="81"/>
      <c r="F29" s="81">
        <v>103134.1</v>
      </c>
      <c r="G29" s="79">
        <v>35.81</v>
      </c>
    </row>
    <row r="30" spans="1:7" ht="21" customHeight="1">
      <c r="A30" s="75" t="s">
        <v>139</v>
      </c>
      <c r="B30" s="70" t="s">
        <v>140</v>
      </c>
      <c r="C30" s="76">
        <v>1804762.58</v>
      </c>
      <c r="D30" s="80">
        <v>4828057.07</v>
      </c>
      <c r="E30" s="81">
        <v>3296757.07</v>
      </c>
      <c r="F30" s="81">
        <v>1531300</v>
      </c>
      <c r="G30" s="79">
        <v>167.52</v>
      </c>
    </row>
    <row r="31" spans="1:7" ht="21" customHeight="1">
      <c r="A31" s="75" t="s">
        <v>141</v>
      </c>
      <c r="B31" s="70" t="s">
        <v>105</v>
      </c>
      <c r="C31" s="76">
        <v>404612.58</v>
      </c>
      <c r="D31" s="80">
        <v>3296757.07</v>
      </c>
      <c r="E31" s="81">
        <v>3296757.07</v>
      </c>
      <c r="F31" s="81"/>
      <c r="G31" s="79">
        <v>714.79</v>
      </c>
    </row>
    <row r="32" spans="1:7" ht="21" customHeight="1">
      <c r="A32" s="75">
        <v>2013602</v>
      </c>
      <c r="B32" s="70" t="s">
        <v>107</v>
      </c>
      <c r="C32" s="76">
        <v>1400150</v>
      </c>
      <c r="D32" s="80">
        <v>1489100</v>
      </c>
      <c r="E32" s="81"/>
      <c r="F32" s="81">
        <v>1489100</v>
      </c>
      <c r="G32" s="79">
        <v>6.35</v>
      </c>
    </row>
    <row r="33" spans="1:7" ht="21" customHeight="1">
      <c r="A33" s="75" t="s">
        <v>142</v>
      </c>
      <c r="B33" s="70" t="s">
        <v>58</v>
      </c>
      <c r="C33" s="76">
        <v>17000</v>
      </c>
      <c r="D33" s="80">
        <v>7200</v>
      </c>
      <c r="E33" s="81"/>
      <c r="F33" s="81">
        <v>7200</v>
      </c>
      <c r="G33" s="79">
        <v>-57.65</v>
      </c>
    </row>
    <row r="34" spans="1:7" ht="21" customHeight="1">
      <c r="A34" s="75" t="s">
        <v>143</v>
      </c>
      <c r="B34" s="70" t="s">
        <v>144</v>
      </c>
      <c r="C34" s="76">
        <v>17000</v>
      </c>
      <c r="D34" s="80">
        <v>7200</v>
      </c>
      <c r="E34" s="81"/>
      <c r="F34" s="81">
        <v>7200</v>
      </c>
      <c r="G34" s="79">
        <v>-57.65</v>
      </c>
    </row>
    <row r="35" spans="1:7" ht="21" customHeight="1">
      <c r="A35" s="75" t="s">
        <v>145</v>
      </c>
      <c r="B35" s="70" t="s">
        <v>146</v>
      </c>
      <c r="C35" s="76">
        <v>17000</v>
      </c>
      <c r="D35" s="80">
        <v>7200</v>
      </c>
      <c r="E35" s="81"/>
      <c r="F35" s="81">
        <v>7200</v>
      </c>
      <c r="G35" s="79">
        <v>-57.65</v>
      </c>
    </row>
    <row r="36" spans="1:7" ht="21" customHeight="1">
      <c r="A36" s="75" t="s">
        <v>147</v>
      </c>
      <c r="B36" s="70" t="s">
        <v>59</v>
      </c>
      <c r="C36" s="76">
        <v>9726318.09</v>
      </c>
      <c r="D36" s="80">
        <v>16067068.23</v>
      </c>
      <c r="E36" s="81">
        <v>1245168.23</v>
      </c>
      <c r="F36" s="81">
        <v>14821900</v>
      </c>
      <c r="G36" s="79">
        <v>65.19</v>
      </c>
    </row>
    <row r="37" spans="1:7" ht="21" customHeight="1">
      <c r="A37" s="75" t="s">
        <v>148</v>
      </c>
      <c r="B37" s="70" t="s">
        <v>149</v>
      </c>
      <c r="C37" s="76">
        <v>1148997.45</v>
      </c>
      <c r="D37" s="80">
        <v>1052959.88</v>
      </c>
      <c r="E37" s="81">
        <v>199659.88</v>
      </c>
      <c r="F37" s="81">
        <v>853300</v>
      </c>
      <c r="G37" s="79">
        <v>-8.36</v>
      </c>
    </row>
    <row r="38" spans="1:7" ht="21" customHeight="1">
      <c r="A38" s="75" t="s">
        <v>150</v>
      </c>
      <c r="B38" s="70" t="s">
        <v>105</v>
      </c>
      <c r="C38" s="76">
        <v>189997.45</v>
      </c>
      <c r="D38" s="80">
        <v>199659.88</v>
      </c>
      <c r="E38" s="81">
        <v>199659.88</v>
      </c>
      <c r="F38" s="81"/>
      <c r="G38" s="79">
        <v>5.09</v>
      </c>
    </row>
    <row r="39" spans="1:7" ht="21" customHeight="1">
      <c r="A39" s="75" t="s">
        <v>151</v>
      </c>
      <c r="B39" s="70" t="s">
        <v>152</v>
      </c>
      <c r="C39" s="76">
        <v>909000</v>
      </c>
      <c r="D39" s="80">
        <v>803300</v>
      </c>
      <c r="E39" s="81"/>
      <c r="F39" s="81">
        <v>803300</v>
      </c>
      <c r="G39" s="79">
        <v>-11.63</v>
      </c>
    </row>
    <row r="40" spans="1:7" ht="21" customHeight="1">
      <c r="A40" s="75" t="s">
        <v>153</v>
      </c>
      <c r="B40" s="70" t="s">
        <v>154</v>
      </c>
      <c r="C40" s="76">
        <v>50000</v>
      </c>
      <c r="D40" s="80">
        <v>50000</v>
      </c>
      <c r="E40" s="81"/>
      <c r="F40" s="81">
        <v>50000</v>
      </c>
      <c r="G40" s="79">
        <v>0</v>
      </c>
    </row>
    <row r="41" spans="1:7" ht="21" customHeight="1">
      <c r="A41" s="75" t="s">
        <v>155</v>
      </c>
      <c r="B41" s="70" t="s">
        <v>156</v>
      </c>
      <c r="C41" s="76">
        <v>8577320.64</v>
      </c>
      <c r="D41" s="80">
        <v>15014108.35</v>
      </c>
      <c r="E41" s="81">
        <v>1045508.35</v>
      </c>
      <c r="F41" s="81">
        <v>13968600</v>
      </c>
      <c r="G41" s="79">
        <v>75.04</v>
      </c>
    </row>
    <row r="42" spans="1:7" ht="21" customHeight="1">
      <c r="A42" s="82">
        <v>2049999</v>
      </c>
      <c r="B42" s="70" t="s">
        <v>157</v>
      </c>
      <c r="C42" s="76">
        <v>8577320.64</v>
      </c>
      <c r="D42" s="80">
        <v>15014108.35</v>
      </c>
      <c r="E42" s="81">
        <v>1045508.35</v>
      </c>
      <c r="F42" s="81">
        <v>13968600</v>
      </c>
      <c r="G42" s="79">
        <v>75.04</v>
      </c>
    </row>
    <row r="43" spans="1:7" ht="21" customHeight="1">
      <c r="A43" s="75" t="s">
        <v>158</v>
      </c>
      <c r="B43" s="70" t="s">
        <v>63</v>
      </c>
      <c r="C43" s="76">
        <v>1871739.49</v>
      </c>
      <c r="D43" s="80">
        <v>1202330.4</v>
      </c>
      <c r="E43" s="81">
        <v>689330.4</v>
      </c>
      <c r="F43" s="81">
        <v>513000</v>
      </c>
      <c r="G43" s="79">
        <v>-35.76</v>
      </c>
    </row>
    <row r="44" spans="1:7" ht="21" customHeight="1">
      <c r="A44" s="75" t="s">
        <v>159</v>
      </c>
      <c r="B44" s="70" t="s">
        <v>160</v>
      </c>
      <c r="C44" s="76">
        <v>1871739.49</v>
      </c>
      <c r="D44" s="80">
        <v>1202330.4</v>
      </c>
      <c r="E44" s="81">
        <v>689330.4</v>
      </c>
      <c r="F44" s="81">
        <v>513000</v>
      </c>
      <c r="G44" s="79">
        <v>-35.76</v>
      </c>
    </row>
    <row r="45" spans="1:7" ht="21" customHeight="1">
      <c r="A45" s="75" t="s">
        <v>161</v>
      </c>
      <c r="B45" s="70" t="s">
        <v>162</v>
      </c>
      <c r="C45" s="76">
        <v>60000</v>
      </c>
      <c r="D45" s="80">
        <v>50000</v>
      </c>
      <c r="E45" s="81"/>
      <c r="F45" s="81">
        <v>50000</v>
      </c>
      <c r="G45" s="79">
        <v>-16.67</v>
      </c>
    </row>
    <row r="46" spans="1:7" ht="21" customHeight="1">
      <c r="A46" s="75" t="s">
        <v>163</v>
      </c>
      <c r="B46" s="70" t="s">
        <v>164</v>
      </c>
      <c r="C46" s="76">
        <v>1811739.49</v>
      </c>
      <c r="D46" s="80">
        <v>1152330.4</v>
      </c>
      <c r="E46" s="81">
        <v>689330.4</v>
      </c>
      <c r="F46" s="81">
        <v>463000</v>
      </c>
      <c r="G46" s="79">
        <v>-36.4</v>
      </c>
    </row>
    <row r="47" spans="1:7" ht="21" customHeight="1">
      <c r="A47" s="75" t="s">
        <v>165</v>
      </c>
      <c r="B47" s="70" t="s">
        <v>64</v>
      </c>
      <c r="C47" s="76">
        <v>24324411.62</v>
      </c>
      <c r="D47" s="80">
        <v>22762721.81</v>
      </c>
      <c r="E47" s="81">
        <v>11247445.75</v>
      </c>
      <c r="F47" s="81">
        <v>11515276.06</v>
      </c>
      <c r="G47" s="79">
        <v>-6.42</v>
      </c>
    </row>
    <row r="48" spans="1:7" ht="21" customHeight="1">
      <c r="A48" s="75" t="s">
        <v>166</v>
      </c>
      <c r="B48" s="70" t="s">
        <v>167</v>
      </c>
      <c r="C48" s="76">
        <v>1234657.8</v>
      </c>
      <c r="D48" s="80">
        <v>1500229.52</v>
      </c>
      <c r="E48" s="81">
        <v>1084379.52</v>
      </c>
      <c r="F48" s="81">
        <v>415850</v>
      </c>
      <c r="G48" s="79">
        <v>21.51</v>
      </c>
    </row>
    <row r="49" spans="1:7" ht="21" customHeight="1">
      <c r="A49" s="75" t="s">
        <v>168</v>
      </c>
      <c r="B49" s="70" t="s">
        <v>107</v>
      </c>
      <c r="C49" s="76">
        <v>30000</v>
      </c>
      <c r="D49" s="80"/>
      <c r="E49" s="81"/>
      <c r="F49" s="81"/>
      <c r="G49" s="79">
        <v>-100</v>
      </c>
    </row>
    <row r="50" spans="1:7" ht="21" customHeight="1">
      <c r="A50" s="75" t="s">
        <v>169</v>
      </c>
      <c r="B50" s="70" t="s">
        <v>170</v>
      </c>
      <c r="C50" s="76">
        <v>1204657.8</v>
      </c>
      <c r="D50" s="80">
        <v>1500229.52</v>
      </c>
      <c r="E50" s="81">
        <v>1084379.52</v>
      </c>
      <c r="F50" s="81">
        <v>415850</v>
      </c>
      <c r="G50" s="79">
        <v>24.54</v>
      </c>
    </row>
    <row r="51" spans="1:7" ht="21" customHeight="1">
      <c r="A51" s="75" t="s">
        <v>171</v>
      </c>
      <c r="B51" s="70" t="s">
        <v>172</v>
      </c>
      <c r="C51" s="76">
        <v>16877638.05</v>
      </c>
      <c r="D51" s="80">
        <v>14529204.14</v>
      </c>
      <c r="E51" s="81">
        <v>7689574.08</v>
      </c>
      <c r="F51" s="81">
        <v>6839630.06</v>
      </c>
      <c r="G51" s="79">
        <v>-13.91</v>
      </c>
    </row>
    <row r="52" spans="1:7" ht="21" customHeight="1">
      <c r="A52" s="75" t="s">
        <v>173</v>
      </c>
      <c r="B52" s="70" t="s">
        <v>105</v>
      </c>
      <c r="C52" s="76">
        <v>409638.05</v>
      </c>
      <c r="D52" s="80">
        <v>406134.08</v>
      </c>
      <c r="E52" s="81">
        <v>406134.08</v>
      </c>
      <c r="F52" s="81"/>
      <c r="G52" s="79">
        <v>-0.86</v>
      </c>
    </row>
    <row r="53" spans="1:7" ht="21" customHeight="1">
      <c r="A53" s="75" t="s">
        <v>174</v>
      </c>
      <c r="B53" s="70" t="s">
        <v>107</v>
      </c>
      <c r="C53" s="76">
        <v>260000</v>
      </c>
      <c r="D53" s="80">
        <v>1222200</v>
      </c>
      <c r="E53" s="81"/>
      <c r="F53" s="81">
        <v>1222200</v>
      </c>
      <c r="G53" s="79">
        <v>370.08</v>
      </c>
    </row>
    <row r="54" spans="1:7" ht="21" customHeight="1">
      <c r="A54" s="75" t="s">
        <v>175</v>
      </c>
      <c r="B54" s="70" t="s">
        <v>176</v>
      </c>
      <c r="C54" s="76">
        <v>15798000</v>
      </c>
      <c r="D54" s="80">
        <v>12488870.06</v>
      </c>
      <c r="E54" s="81">
        <v>7283440</v>
      </c>
      <c r="F54" s="81">
        <v>5205430.06</v>
      </c>
      <c r="G54" s="79">
        <v>-20.95</v>
      </c>
    </row>
    <row r="55" spans="1:7" ht="21" customHeight="1">
      <c r="A55" s="75" t="s">
        <v>177</v>
      </c>
      <c r="B55" s="70" t="s">
        <v>178</v>
      </c>
      <c r="C55" s="76">
        <v>410000</v>
      </c>
      <c r="D55" s="80">
        <v>412000</v>
      </c>
      <c r="E55" s="81"/>
      <c r="F55" s="81">
        <v>412000</v>
      </c>
      <c r="G55" s="79">
        <v>0.49</v>
      </c>
    </row>
    <row r="56" spans="1:7" ht="21" customHeight="1">
      <c r="A56" s="75" t="s">
        <v>179</v>
      </c>
      <c r="B56" s="70" t="s">
        <v>180</v>
      </c>
      <c r="C56" s="76">
        <v>1796348.16</v>
      </c>
      <c r="D56" s="80">
        <v>1897344.96</v>
      </c>
      <c r="E56" s="81">
        <v>1897344.96</v>
      </c>
      <c r="F56" s="81"/>
      <c r="G56" s="79">
        <v>5.62</v>
      </c>
    </row>
    <row r="57" spans="1:7" ht="21" customHeight="1">
      <c r="A57" s="75" t="s">
        <v>181</v>
      </c>
      <c r="B57" s="70" t="s">
        <v>182</v>
      </c>
      <c r="C57" s="76">
        <v>992365.44</v>
      </c>
      <c r="D57" s="80">
        <v>984896.64</v>
      </c>
      <c r="E57" s="81">
        <v>984896.64</v>
      </c>
      <c r="F57" s="81"/>
      <c r="G57" s="79">
        <v>-0.75</v>
      </c>
    </row>
    <row r="58" spans="1:7" ht="21" customHeight="1">
      <c r="A58" s="75" t="s">
        <v>183</v>
      </c>
      <c r="B58" s="70" t="s">
        <v>184</v>
      </c>
      <c r="C58" s="76">
        <v>496182.72</v>
      </c>
      <c r="D58" s="80">
        <v>492448.32</v>
      </c>
      <c r="E58" s="81">
        <v>492448.32</v>
      </c>
      <c r="F58" s="81"/>
      <c r="G58" s="79">
        <v>-0.75</v>
      </c>
    </row>
    <row r="59" spans="1:7" ht="21" customHeight="1">
      <c r="A59" s="75" t="s">
        <v>185</v>
      </c>
      <c r="B59" s="70" t="s">
        <v>186</v>
      </c>
      <c r="C59" s="76">
        <v>307800</v>
      </c>
      <c r="D59" s="80">
        <v>420000</v>
      </c>
      <c r="E59" s="81">
        <v>420000</v>
      </c>
      <c r="F59" s="81"/>
      <c r="G59" s="79">
        <v>36.45</v>
      </c>
    </row>
    <row r="60" spans="1:7" ht="21" customHeight="1">
      <c r="A60" s="75" t="s">
        <v>187</v>
      </c>
      <c r="B60" s="70" t="s">
        <v>188</v>
      </c>
      <c r="C60" s="76">
        <v>1390000</v>
      </c>
      <c r="D60" s="80">
        <v>1594636</v>
      </c>
      <c r="E60" s="81"/>
      <c r="F60" s="81">
        <v>1594636</v>
      </c>
      <c r="G60" s="79">
        <v>14.72</v>
      </c>
    </row>
    <row r="61" spans="1:7" ht="21" customHeight="1">
      <c r="A61" s="75" t="s">
        <v>189</v>
      </c>
      <c r="B61" s="70" t="s">
        <v>190</v>
      </c>
      <c r="C61" s="76">
        <v>90000</v>
      </c>
      <c r="D61" s="80">
        <v>90000</v>
      </c>
      <c r="E61" s="81"/>
      <c r="F61" s="81">
        <v>90000</v>
      </c>
      <c r="G61" s="79">
        <v>0</v>
      </c>
    </row>
    <row r="62" spans="1:7" ht="21" customHeight="1">
      <c r="A62" s="75" t="s">
        <v>191</v>
      </c>
      <c r="B62" s="70" t="s">
        <v>192</v>
      </c>
      <c r="C62" s="76">
        <v>350000</v>
      </c>
      <c r="D62" s="80">
        <v>378004</v>
      </c>
      <c r="E62" s="81"/>
      <c r="F62" s="81">
        <v>378004</v>
      </c>
      <c r="G62" s="79">
        <v>8</v>
      </c>
    </row>
    <row r="63" spans="1:7" ht="21" customHeight="1">
      <c r="A63" s="75" t="s">
        <v>193</v>
      </c>
      <c r="B63" s="70" t="s">
        <v>194</v>
      </c>
      <c r="C63" s="76">
        <v>280000</v>
      </c>
      <c r="D63" s="80">
        <v>314040</v>
      </c>
      <c r="E63" s="81"/>
      <c r="F63" s="81">
        <v>314040</v>
      </c>
      <c r="G63" s="79">
        <v>12.16</v>
      </c>
    </row>
    <row r="64" spans="1:7" ht="21" customHeight="1">
      <c r="A64" s="75" t="s">
        <v>195</v>
      </c>
      <c r="B64" s="70" t="s">
        <v>196</v>
      </c>
      <c r="C64" s="76">
        <v>100000</v>
      </c>
      <c r="D64" s="80">
        <v>160000</v>
      </c>
      <c r="E64" s="81"/>
      <c r="F64" s="81">
        <v>160000</v>
      </c>
      <c r="G64" s="79">
        <v>60</v>
      </c>
    </row>
    <row r="65" spans="1:7" ht="21" customHeight="1">
      <c r="A65" s="75" t="s">
        <v>197</v>
      </c>
      <c r="B65" s="70" t="s">
        <v>198</v>
      </c>
      <c r="C65" s="76">
        <v>170000</v>
      </c>
      <c r="D65" s="80">
        <v>188100</v>
      </c>
      <c r="E65" s="81"/>
      <c r="F65" s="81">
        <v>188100</v>
      </c>
      <c r="G65" s="79">
        <v>10.65</v>
      </c>
    </row>
    <row r="66" spans="1:7" ht="21" customHeight="1">
      <c r="A66" s="75" t="s">
        <v>199</v>
      </c>
      <c r="B66" s="70" t="s">
        <v>200</v>
      </c>
      <c r="C66" s="76">
        <v>400000</v>
      </c>
      <c r="D66" s="80">
        <v>464492</v>
      </c>
      <c r="E66" s="81"/>
      <c r="F66" s="81">
        <v>464492</v>
      </c>
      <c r="G66" s="79">
        <v>16.12</v>
      </c>
    </row>
    <row r="67" spans="1:7" ht="21" customHeight="1">
      <c r="A67" s="75" t="s">
        <v>201</v>
      </c>
      <c r="B67" s="70" t="s">
        <v>202</v>
      </c>
      <c r="C67" s="76">
        <v>30000</v>
      </c>
      <c r="D67" s="80">
        <v>50000</v>
      </c>
      <c r="E67" s="81"/>
      <c r="F67" s="81">
        <v>50000</v>
      </c>
      <c r="G67" s="79">
        <v>66.67</v>
      </c>
    </row>
    <row r="68" spans="1:7" ht="21" customHeight="1">
      <c r="A68" s="75" t="s">
        <v>203</v>
      </c>
      <c r="B68" s="70" t="s">
        <v>204</v>
      </c>
      <c r="C68" s="76">
        <v>30000</v>
      </c>
      <c r="D68" s="80">
        <v>50000</v>
      </c>
      <c r="E68" s="81"/>
      <c r="F68" s="81">
        <v>50000</v>
      </c>
      <c r="G68" s="79">
        <v>66.67</v>
      </c>
    </row>
    <row r="69" spans="1:7" ht="21" customHeight="1">
      <c r="A69" s="75" t="s">
        <v>205</v>
      </c>
      <c r="B69" s="70" t="s">
        <v>206</v>
      </c>
      <c r="C69" s="76">
        <v>269160</v>
      </c>
      <c r="D69" s="80">
        <v>384860</v>
      </c>
      <c r="E69" s="81"/>
      <c r="F69" s="81">
        <v>384860</v>
      </c>
      <c r="G69" s="79">
        <v>42.99</v>
      </c>
    </row>
    <row r="70" spans="1:7" ht="21" customHeight="1">
      <c r="A70" s="44" t="s">
        <v>207</v>
      </c>
      <c r="B70" s="44" t="s">
        <v>208</v>
      </c>
      <c r="C70" s="76"/>
      <c r="D70" s="83">
        <v>115700</v>
      </c>
      <c r="E70" s="81"/>
      <c r="F70" s="83">
        <v>115700</v>
      </c>
      <c r="G70" s="79">
        <v>100</v>
      </c>
    </row>
    <row r="71" spans="1:7" ht="21" customHeight="1">
      <c r="A71" s="75" t="s">
        <v>209</v>
      </c>
      <c r="B71" s="70" t="s">
        <v>210</v>
      </c>
      <c r="C71" s="76">
        <v>269160</v>
      </c>
      <c r="D71" s="80">
        <v>269160</v>
      </c>
      <c r="E71" s="81"/>
      <c r="F71" s="81">
        <v>269160</v>
      </c>
      <c r="G71" s="79">
        <v>0</v>
      </c>
    </row>
    <row r="72" spans="1:7" ht="21" customHeight="1">
      <c r="A72" s="75" t="s">
        <v>211</v>
      </c>
      <c r="B72" s="70" t="s">
        <v>212</v>
      </c>
      <c r="C72" s="76">
        <v>472900</v>
      </c>
      <c r="D72" s="80">
        <v>452300</v>
      </c>
      <c r="E72" s="81"/>
      <c r="F72" s="81">
        <v>452300</v>
      </c>
      <c r="G72" s="79">
        <v>-4.36</v>
      </c>
    </row>
    <row r="73" spans="1:7" ht="21" customHeight="1">
      <c r="A73" s="75" t="s">
        <v>213</v>
      </c>
      <c r="B73" s="70" t="s">
        <v>214</v>
      </c>
      <c r="C73" s="76">
        <v>230100</v>
      </c>
      <c r="D73" s="80">
        <v>230100</v>
      </c>
      <c r="E73" s="81"/>
      <c r="F73" s="81">
        <v>230100</v>
      </c>
      <c r="G73" s="79">
        <v>0</v>
      </c>
    </row>
    <row r="74" spans="1:7" ht="21" customHeight="1">
      <c r="A74" s="75" t="s">
        <v>215</v>
      </c>
      <c r="B74" s="70" t="s">
        <v>216</v>
      </c>
      <c r="C74" s="76">
        <v>242800</v>
      </c>
      <c r="D74" s="80">
        <v>222200</v>
      </c>
      <c r="E74" s="81"/>
      <c r="F74" s="81">
        <v>222200</v>
      </c>
      <c r="G74" s="79">
        <v>-8.48</v>
      </c>
    </row>
    <row r="75" spans="1:7" ht="21" customHeight="1">
      <c r="A75" s="75" t="s">
        <v>217</v>
      </c>
      <c r="B75" s="70" t="s">
        <v>218</v>
      </c>
      <c r="C75" s="76">
        <v>629200</v>
      </c>
      <c r="D75" s="80">
        <v>799000</v>
      </c>
      <c r="E75" s="81"/>
      <c r="F75" s="81">
        <v>799000</v>
      </c>
      <c r="G75" s="79">
        <v>26.99</v>
      </c>
    </row>
    <row r="76" spans="1:7" ht="21" customHeight="1">
      <c r="A76" s="75" t="s">
        <v>219</v>
      </c>
      <c r="B76" s="70" t="s">
        <v>220</v>
      </c>
      <c r="C76" s="76">
        <v>629200</v>
      </c>
      <c r="D76" s="80">
        <v>799000</v>
      </c>
      <c r="E76" s="81"/>
      <c r="F76" s="81">
        <v>799000</v>
      </c>
      <c r="G76" s="79">
        <v>26.99</v>
      </c>
    </row>
    <row r="77" spans="1:7" ht="21" customHeight="1">
      <c r="A77" s="75" t="s">
        <v>221</v>
      </c>
      <c r="B77" s="70" t="s">
        <v>222</v>
      </c>
      <c r="C77" s="76">
        <v>404000</v>
      </c>
      <c r="D77" s="80">
        <v>264000</v>
      </c>
      <c r="E77" s="81"/>
      <c r="F77" s="81">
        <v>264000</v>
      </c>
      <c r="G77" s="79">
        <v>-34.65</v>
      </c>
    </row>
    <row r="78" spans="1:7" ht="21" customHeight="1">
      <c r="A78" s="75" t="s">
        <v>223</v>
      </c>
      <c r="B78" s="70" t="s">
        <v>224</v>
      </c>
      <c r="C78" s="76">
        <v>404000</v>
      </c>
      <c r="D78" s="80">
        <v>264000</v>
      </c>
      <c r="E78" s="81"/>
      <c r="F78" s="81">
        <v>264000</v>
      </c>
      <c r="G78" s="79">
        <v>-34.65</v>
      </c>
    </row>
    <row r="79" spans="1:7" ht="21" customHeight="1">
      <c r="A79" s="75" t="s">
        <v>225</v>
      </c>
      <c r="B79" s="70" t="s">
        <v>226</v>
      </c>
      <c r="C79" s="76">
        <v>760000</v>
      </c>
      <c r="D79" s="80">
        <v>715000</v>
      </c>
      <c r="E79" s="81"/>
      <c r="F79" s="81">
        <v>715000</v>
      </c>
      <c r="G79" s="79">
        <v>-5.92</v>
      </c>
    </row>
    <row r="80" spans="1:7" ht="21" customHeight="1">
      <c r="A80" s="75" t="s">
        <v>227</v>
      </c>
      <c r="B80" s="70" t="s">
        <v>228</v>
      </c>
      <c r="C80" s="76">
        <v>760000</v>
      </c>
      <c r="D80" s="80">
        <v>715000</v>
      </c>
      <c r="E80" s="81"/>
      <c r="F80" s="81">
        <v>715000</v>
      </c>
      <c r="G80" s="79">
        <v>-5.92</v>
      </c>
    </row>
    <row r="81" spans="1:7" ht="21" customHeight="1">
      <c r="A81" s="75" t="s">
        <v>229</v>
      </c>
      <c r="B81" s="70" t="s">
        <v>230</v>
      </c>
      <c r="C81" s="76">
        <v>460507.61</v>
      </c>
      <c r="D81" s="80">
        <v>576147.19</v>
      </c>
      <c r="E81" s="81">
        <v>576147.19</v>
      </c>
      <c r="F81" s="81"/>
      <c r="G81" s="79">
        <v>25.11</v>
      </c>
    </row>
    <row r="82" spans="1:7" ht="21" customHeight="1">
      <c r="A82" s="75" t="s">
        <v>231</v>
      </c>
      <c r="B82" s="70" t="s">
        <v>232</v>
      </c>
      <c r="C82" s="76">
        <v>55000</v>
      </c>
      <c r="D82" s="80"/>
      <c r="E82" s="81"/>
      <c r="F82" s="81"/>
      <c r="G82" s="79">
        <v>-100</v>
      </c>
    </row>
    <row r="83" spans="1:7" ht="21" customHeight="1">
      <c r="A83" s="75" t="s">
        <v>233</v>
      </c>
      <c r="B83" s="70" t="s">
        <v>234</v>
      </c>
      <c r="C83" s="76">
        <v>405507.61</v>
      </c>
      <c r="D83" s="80">
        <v>576147.19</v>
      </c>
      <c r="E83" s="81">
        <v>576147.19</v>
      </c>
      <c r="F83" s="81"/>
      <c r="G83" s="79">
        <v>42.08</v>
      </c>
    </row>
    <row r="84" spans="1:7" ht="21" customHeight="1">
      <c r="A84" s="75" t="s">
        <v>235</v>
      </c>
      <c r="B84" s="70" t="s">
        <v>66</v>
      </c>
      <c r="C84" s="76">
        <v>2547520.98</v>
      </c>
      <c r="D84" s="80">
        <v>2267166.53</v>
      </c>
      <c r="E84" s="81">
        <v>960246.53</v>
      </c>
      <c r="F84" s="81">
        <v>1306920</v>
      </c>
      <c r="G84" s="79">
        <v>-11</v>
      </c>
    </row>
    <row r="85" spans="1:7" ht="21" customHeight="1">
      <c r="A85" s="75" t="s">
        <v>236</v>
      </c>
      <c r="B85" s="70" t="s">
        <v>237</v>
      </c>
      <c r="C85" s="76">
        <v>270000</v>
      </c>
      <c r="D85" s="80">
        <v>240000</v>
      </c>
      <c r="E85" s="81"/>
      <c r="F85" s="81">
        <v>240000</v>
      </c>
      <c r="G85" s="79">
        <v>-11.11</v>
      </c>
    </row>
    <row r="86" spans="1:7" ht="21" customHeight="1">
      <c r="A86" s="75" t="s">
        <v>238</v>
      </c>
      <c r="B86" s="70" t="s">
        <v>239</v>
      </c>
      <c r="C86" s="76">
        <v>270000</v>
      </c>
      <c r="D86" s="80">
        <v>240000</v>
      </c>
      <c r="E86" s="81"/>
      <c r="F86" s="81">
        <v>240000</v>
      </c>
      <c r="G86" s="79">
        <v>-11.11</v>
      </c>
    </row>
    <row r="87" spans="1:7" ht="21" customHeight="1">
      <c r="A87" s="75" t="s">
        <v>240</v>
      </c>
      <c r="B87" s="70" t="s">
        <v>241</v>
      </c>
      <c r="C87" s="76">
        <v>1060000</v>
      </c>
      <c r="D87" s="80">
        <v>860000</v>
      </c>
      <c r="E87" s="81"/>
      <c r="F87" s="81">
        <v>860000</v>
      </c>
      <c r="G87" s="79">
        <v>-18.87</v>
      </c>
    </row>
    <row r="88" spans="1:7" ht="21" customHeight="1">
      <c r="A88" s="75" t="s">
        <v>242</v>
      </c>
      <c r="B88" s="70" t="s">
        <v>243</v>
      </c>
      <c r="C88" s="76">
        <v>1060000</v>
      </c>
      <c r="D88" s="80">
        <v>860000</v>
      </c>
      <c r="E88" s="81"/>
      <c r="F88" s="81">
        <v>860000</v>
      </c>
      <c r="G88" s="79">
        <v>-18.87</v>
      </c>
    </row>
    <row r="89" spans="1:7" ht="21" customHeight="1">
      <c r="A89" s="75" t="s">
        <v>244</v>
      </c>
      <c r="B89" s="70" t="s">
        <v>245</v>
      </c>
      <c r="C89" s="76">
        <v>983330.98</v>
      </c>
      <c r="D89" s="80">
        <v>960246.53</v>
      </c>
      <c r="E89" s="81">
        <v>960246.53</v>
      </c>
      <c r="F89" s="81"/>
      <c r="G89" s="79">
        <v>-2.35</v>
      </c>
    </row>
    <row r="90" spans="1:7" ht="21" customHeight="1">
      <c r="A90" s="75" t="s">
        <v>246</v>
      </c>
      <c r="B90" s="70" t="s">
        <v>247</v>
      </c>
      <c r="C90" s="76">
        <v>537662.68</v>
      </c>
      <c r="D90" s="80">
        <v>514769.83</v>
      </c>
      <c r="E90" s="81">
        <v>514769.83</v>
      </c>
      <c r="F90" s="81"/>
      <c r="G90" s="79">
        <v>-4.26</v>
      </c>
    </row>
    <row r="91" spans="1:7" ht="21" customHeight="1">
      <c r="A91" s="75" t="s">
        <v>248</v>
      </c>
      <c r="B91" s="70" t="s">
        <v>249</v>
      </c>
      <c r="C91" s="76">
        <v>260687.45</v>
      </c>
      <c r="D91" s="80">
        <v>318145.69</v>
      </c>
      <c r="E91" s="81">
        <v>318145.69</v>
      </c>
      <c r="F91" s="81"/>
      <c r="G91" s="79">
        <v>22.04</v>
      </c>
    </row>
    <row r="92" spans="1:7" ht="21" customHeight="1">
      <c r="A92" s="75" t="s">
        <v>250</v>
      </c>
      <c r="B92" s="70" t="s">
        <v>251</v>
      </c>
      <c r="C92" s="76">
        <v>184980.85</v>
      </c>
      <c r="D92" s="80">
        <v>127331.01</v>
      </c>
      <c r="E92" s="81">
        <v>127331.01</v>
      </c>
      <c r="F92" s="81"/>
      <c r="G92" s="79">
        <v>-31.17</v>
      </c>
    </row>
    <row r="93" spans="1:7" ht="21" customHeight="1">
      <c r="A93" s="75" t="s">
        <v>252</v>
      </c>
      <c r="B93" s="70" t="s">
        <v>253</v>
      </c>
      <c r="C93" s="76">
        <v>234190</v>
      </c>
      <c r="D93" s="80">
        <v>206920</v>
      </c>
      <c r="E93" s="81"/>
      <c r="F93" s="81">
        <v>206920</v>
      </c>
      <c r="G93" s="79">
        <v>-11.64</v>
      </c>
    </row>
    <row r="94" spans="1:7" ht="21" customHeight="1">
      <c r="A94" s="75" t="s">
        <v>254</v>
      </c>
      <c r="B94" s="70" t="s">
        <v>255</v>
      </c>
      <c r="C94" s="76">
        <v>234190</v>
      </c>
      <c r="D94" s="80">
        <v>206920</v>
      </c>
      <c r="E94" s="81"/>
      <c r="F94" s="81">
        <v>206920</v>
      </c>
      <c r="G94" s="79">
        <v>-11.64</v>
      </c>
    </row>
    <row r="95" spans="1:7" ht="21" customHeight="1">
      <c r="A95" s="75" t="s">
        <v>256</v>
      </c>
      <c r="B95" s="70" t="s">
        <v>68</v>
      </c>
      <c r="C95" s="76">
        <v>4907763.78</v>
      </c>
      <c r="D95" s="80">
        <v>4308412.15</v>
      </c>
      <c r="E95" s="81">
        <v>2538827.82</v>
      </c>
      <c r="F95" s="81">
        <v>1769584.33</v>
      </c>
      <c r="G95" s="79">
        <v>-12.21</v>
      </c>
    </row>
    <row r="96" spans="1:7" ht="21" customHeight="1">
      <c r="A96" s="75" t="s">
        <v>257</v>
      </c>
      <c r="B96" s="70" t="s">
        <v>258</v>
      </c>
      <c r="C96" s="76">
        <v>4077763.78</v>
      </c>
      <c r="D96" s="80">
        <v>3614412.15</v>
      </c>
      <c r="E96" s="81">
        <v>2538827.82</v>
      </c>
      <c r="F96" s="81">
        <v>1075584.33</v>
      </c>
      <c r="G96" s="79">
        <v>-11.36</v>
      </c>
    </row>
    <row r="97" spans="1:7" ht="21" customHeight="1">
      <c r="A97" s="75" t="s">
        <v>259</v>
      </c>
      <c r="B97" s="70" t="s">
        <v>105</v>
      </c>
      <c r="C97" s="76">
        <v>1256636.4</v>
      </c>
      <c r="D97" s="80">
        <v>1234923.08</v>
      </c>
      <c r="E97" s="81">
        <v>1234923.08</v>
      </c>
      <c r="F97" s="81"/>
      <c r="G97" s="79">
        <v>-1.73</v>
      </c>
    </row>
    <row r="98" spans="1:7" ht="21" customHeight="1">
      <c r="A98" s="75" t="s">
        <v>260</v>
      </c>
      <c r="B98" s="70" t="s">
        <v>107</v>
      </c>
      <c r="C98" s="76">
        <v>300000</v>
      </c>
      <c r="D98" s="80">
        <v>48180</v>
      </c>
      <c r="E98" s="81"/>
      <c r="F98" s="81">
        <v>48180</v>
      </c>
      <c r="G98" s="79">
        <v>-83.94</v>
      </c>
    </row>
    <row r="99" spans="1:7" ht="21" customHeight="1">
      <c r="A99" s="75" t="s">
        <v>261</v>
      </c>
      <c r="B99" s="70" t="s">
        <v>262</v>
      </c>
      <c r="C99" s="76">
        <v>526056.94</v>
      </c>
      <c r="D99" s="80">
        <v>719362.4</v>
      </c>
      <c r="E99" s="81">
        <v>719362.4</v>
      </c>
      <c r="F99" s="81"/>
      <c r="G99" s="79">
        <v>36.75</v>
      </c>
    </row>
    <row r="100" spans="1:7" ht="21" customHeight="1">
      <c r="A100" s="75" t="s">
        <v>263</v>
      </c>
      <c r="B100" s="70" t="s">
        <v>264</v>
      </c>
      <c r="C100" s="76">
        <v>1995070.44</v>
      </c>
      <c r="D100" s="80">
        <v>1611946.67</v>
      </c>
      <c r="E100" s="81">
        <v>584542.34</v>
      </c>
      <c r="F100" s="81">
        <v>1027404.33</v>
      </c>
      <c r="G100" s="79">
        <v>-19.2</v>
      </c>
    </row>
    <row r="101" spans="1:7" ht="21" customHeight="1">
      <c r="A101" s="75" t="s">
        <v>265</v>
      </c>
      <c r="B101" s="70" t="s">
        <v>266</v>
      </c>
      <c r="C101" s="76">
        <v>830000</v>
      </c>
      <c r="D101" s="80">
        <v>694000</v>
      </c>
      <c r="E101" s="81"/>
      <c r="F101" s="81">
        <v>694000</v>
      </c>
      <c r="G101" s="79">
        <v>-16.39</v>
      </c>
    </row>
    <row r="102" spans="1:7" ht="21" customHeight="1">
      <c r="A102" s="75" t="s">
        <v>267</v>
      </c>
      <c r="B102" s="70" t="s">
        <v>268</v>
      </c>
      <c r="C102" s="76">
        <v>830000</v>
      </c>
      <c r="D102" s="80">
        <v>694000</v>
      </c>
      <c r="E102" s="81"/>
      <c r="F102" s="81">
        <v>694000</v>
      </c>
      <c r="G102" s="79">
        <v>-16.39</v>
      </c>
    </row>
    <row r="103" spans="1:7" ht="21" customHeight="1">
      <c r="A103" s="75" t="s">
        <v>269</v>
      </c>
      <c r="B103" s="70" t="s">
        <v>69</v>
      </c>
      <c r="C103" s="76">
        <v>4476330.93</v>
      </c>
      <c r="D103" s="80">
        <v>3238879.09</v>
      </c>
      <c r="E103" s="81">
        <v>1719225.38</v>
      </c>
      <c r="F103" s="81">
        <v>1519653.71</v>
      </c>
      <c r="G103" s="79">
        <v>-27.64</v>
      </c>
    </row>
    <row r="104" spans="1:7" ht="21" customHeight="1">
      <c r="A104" s="75" t="s">
        <v>270</v>
      </c>
      <c r="B104" s="70" t="s">
        <v>271</v>
      </c>
      <c r="C104" s="76">
        <v>4074330.93</v>
      </c>
      <c r="D104" s="80">
        <v>2608625.38</v>
      </c>
      <c r="E104" s="81">
        <v>1719225.38</v>
      </c>
      <c r="F104" s="81">
        <v>889400</v>
      </c>
      <c r="G104" s="79">
        <v>-35.97</v>
      </c>
    </row>
    <row r="105" spans="1:7" ht="21" customHeight="1">
      <c r="A105" s="75" t="s">
        <v>272</v>
      </c>
      <c r="B105" s="70" t="s">
        <v>105</v>
      </c>
      <c r="C105" s="76">
        <v>620619.57</v>
      </c>
      <c r="D105" s="80">
        <v>621021.09</v>
      </c>
      <c r="E105" s="81">
        <v>621021.09</v>
      </c>
      <c r="F105" s="81"/>
      <c r="G105" s="79">
        <v>0.06</v>
      </c>
    </row>
    <row r="106" spans="1:7" ht="21" customHeight="1">
      <c r="A106" s="75" t="s">
        <v>273</v>
      </c>
      <c r="B106" s="70" t="s">
        <v>107</v>
      </c>
      <c r="C106" s="76">
        <v>2266600</v>
      </c>
      <c r="D106" s="80">
        <v>795400</v>
      </c>
      <c r="E106" s="81"/>
      <c r="F106" s="81">
        <v>795400</v>
      </c>
      <c r="G106" s="79">
        <v>-64.91</v>
      </c>
    </row>
    <row r="107" spans="1:7" ht="21" customHeight="1">
      <c r="A107" s="75" t="s">
        <v>274</v>
      </c>
      <c r="B107" s="70" t="s">
        <v>234</v>
      </c>
      <c r="C107" s="76">
        <v>1087111.36</v>
      </c>
      <c r="D107" s="80">
        <v>1098204.29</v>
      </c>
      <c r="E107" s="81">
        <v>1098204.29</v>
      </c>
      <c r="F107" s="81"/>
      <c r="G107" s="79">
        <v>1.02</v>
      </c>
    </row>
    <row r="108" spans="1:7" ht="21" customHeight="1">
      <c r="A108" s="75" t="s">
        <v>275</v>
      </c>
      <c r="B108" s="70" t="s">
        <v>276</v>
      </c>
      <c r="C108" s="76">
        <v>100000</v>
      </c>
      <c r="D108" s="80">
        <v>94000</v>
      </c>
      <c r="E108" s="81"/>
      <c r="F108" s="81">
        <v>94000</v>
      </c>
      <c r="G108" s="79">
        <v>-6</v>
      </c>
    </row>
    <row r="109" spans="1:7" ht="21" customHeight="1">
      <c r="A109" s="75" t="s">
        <v>277</v>
      </c>
      <c r="B109" s="70" t="s">
        <v>278</v>
      </c>
      <c r="C109" s="76">
        <v>21000</v>
      </c>
      <c r="D109" s="80">
        <v>49753.71</v>
      </c>
      <c r="E109" s="81"/>
      <c r="F109" s="81">
        <v>49753.71</v>
      </c>
      <c r="G109" s="79">
        <v>136.92</v>
      </c>
    </row>
    <row r="110" spans="1:7" ht="21" customHeight="1">
      <c r="A110" s="75" t="s">
        <v>279</v>
      </c>
      <c r="B110" s="70" t="s">
        <v>280</v>
      </c>
      <c r="C110" s="76">
        <v>21000</v>
      </c>
      <c r="D110" s="80">
        <v>49753.71</v>
      </c>
      <c r="E110" s="81"/>
      <c r="F110" s="81">
        <v>49753.71</v>
      </c>
      <c r="G110" s="79">
        <v>136.92</v>
      </c>
    </row>
    <row r="111" spans="1:7" ht="21" customHeight="1">
      <c r="A111" s="75" t="s">
        <v>281</v>
      </c>
      <c r="B111" s="70" t="s">
        <v>282</v>
      </c>
      <c r="C111" s="76">
        <v>381000</v>
      </c>
      <c r="D111" s="80">
        <v>580500</v>
      </c>
      <c r="E111" s="81"/>
      <c r="F111" s="81">
        <v>580500</v>
      </c>
      <c r="G111" s="79">
        <v>52.36</v>
      </c>
    </row>
    <row r="112" spans="1:7" ht="21" customHeight="1">
      <c r="A112" s="75" t="s">
        <v>283</v>
      </c>
      <c r="B112" s="70" t="s">
        <v>284</v>
      </c>
      <c r="C112" s="76">
        <v>381000</v>
      </c>
      <c r="D112" s="80">
        <v>580500</v>
      </c>
      <c r="E112" s="81"/>
      <c r="F112" s="81">
        <v>580500</v>
      </c>
      <c r="G112" s="79">
        <v>52.36</v>
      </c>
    </row>
    <row r="113" spans="1:7" ht="21" customHeight="1">
      <c r="A113" s="75" t="s">
        <v>285</v>
      </c>
      <c r="B113" s="70" t="s">
        <v>72</v>
      </c>
      <c r="C113" s="76">
        <v>72000</v>
      </c>
      <c r="D113" s="80">
        <v>63511.52</v>
      </c>
      <c r="E113" s="81"/>
      <c r="F113" s="81">
        <v>63511.52</v>
      </c>
      <c r="G113" s="79">
        <v>-11.79</v>
      </c>
    </row>
    <row r="114" spans="1:7" ht="21" customHeight="1">
      <c r="A114" s="75" t="s">
        <v>286</v>
      </c>
      <c r="B114" s="70" t="s">
        <v>287</v>
      </c>
      <c r="C114" s="76">
        <v>72000</v>
      </c>
      <c r="D114" s="80">
        <v>63511.52</v>
      </c>
      <c r="E114" s="81"/>
      <c r="F114" s="81">
        <v>63511.52</v>
      </c>
      <c r="G114" s="79">
        <v>-11.79</v>
      </c>
    </row>
    <row r="115" spans="1:7" ht="21" customHeight="1">
      <c r="A115" s="75" t="s">
        <v>288</v>
      </c>
      <c r="B115" s="70" t="s">
        <v>289</v>
      </c>
      <c r="C115" s="76">
        <v>72000</v>
      </c>
      <c r="D115" s="80">
        <v>63511.52</v>
      </c>
      <c r="E115" s="81"/>
      <c r="F115" s="81">
        <v>63511.52</v>
      </c>
      <c r="G115" s="79">
        <v>-11.79</v>
      </c>
    </row>
    <row r="116" spans="1:7" ht="21" customHeight="1">
      <c r="A116" s="75" t="s">
        <v>290</v>
      </c>
      <c r="B116" s="70" t="s">
        <v>76</v>
      </c>
      <c r="C116" s="76">
        <v>750922.44</v>
      </c>
      <c r="D116" s="80">
        <v>755735.76</v>
      </c>
      <c r="E116" s="81">
        <v>743255.76</v>
      </c>
      <c r="F116" s="81">
        <v>12480</v>
      </c>
      <c r="G116" s="79">
        <v>0.64</v>
      </c>
    </row>
    <row r="117" spans="1:7" ht="21" customHeight="1">
      <c r="A117" s="75" t="s">
        <v>291</v>
      </c>
      <c r="B117" s="70" t="s">
        <v>292</v>
      </c>
      <c r="C117" s="76">
        <v>3120</v>
      </c>
      <c r="D117" s="80">
        <v>12480</v>
      </c>
      <c r="E117" s="81"/>
      <c r="F117" s="81">
        <v>12480</v>
      </c>
      <c r="G117" s="79">
        <v>300</v>
      </c>
    </row>
    <row r="118" spans="1:7" ht="21" customHeight="1">
      <c r="A118" s="75" t="s">
        <v>293</v>
      </c>
      <c r="B118" s="70" t="s">
        <v>294</v>
      </c>
      <c r="C118" s="76">
        <v>3120</v>
      </c>
      <c r="D118" s="80">
        <v>12480</v>
      </c>
      <c r="E118" s="81"/>
      <c r="F118" s="81">
        <v>12480</v>
      </c>
      <c r="G118" s="79">
        <v>300</v>
      </c>
    </row>
    <row r="119" spans="1:7" ht="21" customHeight="1">
      <c r="A119" s="84" t="s">
        <v>295</v>
      </c>
      <c r="B119" s="70" t="s">
        <v>296</v>
      </c>
      <c r="C119" s="76">
        <v>747802.44</v>
      </c>
      <c r="D119" s="80">
        <v>743255.76</v>
      </c>
      <c r="E119" s="81">
        <v>743255.76</v>
      </c>
      <c r="F119" s="81"/>
      <c r="G119" s="79">
        <v>-0.61</v>
      </c>
    </row>
    <row r="120" spans="1:7" ht="21" customHeight="1">
      <c r="A120" s="85" t="s">
        <v>297</v>
      </c>
      <c r="B120" s="86" t="s">
        <v>298</v>
      </c>
      <c r="C120" s="87">
        <v>747802.44</v>
      </c>
      <c r="D120" s="88">
        <v>743255.76</v>
      </c>
      <c r="E120" s="89">
        <v>743255.76</v>
      </c>
      <c r="F120" s="89"/>
      <c r="G120" s="90">
        <v>-0.61</v>
      </c>
    </row>
  </sheetData>
  <sheetProtection/>
  <mergeCells count="6">
    <mergeCell ref="A2:G2"/>
    <mergeCell ref="B3:F3"/>
    <mergeCell ref="A4:B4"/>
    <mergeCell ref="D4:F4"/>
    <mergeCell ref="C4:C5"/>
    <mergeCell ref="G4:G5"/>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67"/>
  <sheetViews>
    <sheetView workbookViewId="0" topLeftCell="A1">
      <selection activeCell="I14" sqref="I14"/>
    </sheetView>
  </sheetViews>
  <sheetFormatPr defaultColWidth="9.33203125" defaultRowHeight="11.25"/>
  <cols>
    <col min="1" max="1" width="13.16015625" style="0" customWidth="1"/>
    <col min="2" max="2" width="24.33203125" style="0" customWidth="1"/>
    <col min="3" max="5" width="22.16015625" style="0" customWidth="1"/>
  </cols>
  <sheetData>
    <row r="1" spans="1:5" ht="23.25" customHeight="1">
      <c r="A1" s="4" t="s">
        <v>299</v>
      </c>
      <c r="B1" s="2"/>
      <c r="C1" s="2"/>
      <c r="D1" s="2"/>
      <c r="E1" s="2"/>
    </row>
    <row r="2" spans="1:5" ht="18.75">
      <c r="A2" s="108" t="s">
        <v>18</v>
      </c>
      <c r="B2" s="108"/>
      <c r="C2" s="108"/>
      <c r="D2" s="108"/>
      <c r="E2" s="108"/>
    </row>
    <row r="3" spans="1:5" s="53" customFormat="1" ht="24.75" customHeight="1">
      <c r="A3" s="19" t="s">
        <v>40</v>
      </c>
      <c r="B3" s="113" t="str">
        <f>'表一'!B3</f>
        <v>重庆市渝北区人民政府悦来街道办事处</v>
      </c>
      <c r="C3" s="113"/>
      <c r="D3" s="113"/>
      <c r="E3" s="21" t="s">
        <v>91</v>
      </c>
    </row>
    <row r="4" spans="1:5" ht="21" customHeight="1">
      <c r="A4" s="104" t="s">
        <v>300</v>
      </c>
      <c r="B4" s="104"/>
      <c r="C4" s="104" t="s">
        <v>301</v>
      </c>
      <c r="D4" s="104"/>
      <c r="E4" s="104"/>
    </row>
    <row r="5" spans="1:5" ht="21" customHeight="1">
      <c r="A5" s="6" t="s">
        <v>96</v>
      </c>
      <c r="B5" s="6" t="s">
        <v>97</v>
      </c>
      <c r="C5" s="6" t="s">
        <v>47</v>
      </c>
      <c r="D5" s="6" t="s">
        <v>302</v>
      </c>
      <c r="E5" s="6" t="s">
        <v>303</v>
      </c>
    </row>
    <row r="6" spans="1:5" ht="21" customHeight="1">
      <c r="A6" s="6"/>
      <c r="B6" s="6" t="s">
        <v>47</v>
      </c>
      <c r="C6" s="69">
        <f>C7+C19+C38+C50+C65</f>
        <v>31251869.81</v>
      </c>
      <c r="D6" s="69">
        <f>D7+D19+D38+D50+D65</f>
        <v>22471466.65</v>
      </c>
      <c r="E6" s="69">
        <f>E7+E19+E38+E50+E65</f>
        <v>8780403.16</v>
      </c>
    </row>
    <row r="7" spans="1:5" ht="21" customHeight="1">
      <c r="A7" s="70" t="s">
        <v>304</v>
      </c>
      <c r="B7" s="70" t="s">
        <v>305</v>
      </c>
      <c r="C7" s="66">
        <f>C8+C9+C10+C11+C12+C13+C14+C15+C16+C17+C18</f>
        <v>10986953.18</v>
      </c>
      <c r="D7" s="66">
        <f>D8+D9+D10+D11+D12+D13+D14+D15+D16+D17+D18</f>
        <v>10986953.18</v>
      </c>
      <c r="E7" s="66">
        <f>E8+E9+E10+E11+E12+E13+E14+E15+E16+E17+E18</f>
        <v>0</v>
      </c>
    </row>
    <row r="8" spans="1:5" ht="21" customHeight="1">
      <c r="A8" s="70" t="s">
        <v>306</v>
      </c>
      <c r="B8" s="70" t="s">
        <v>307</v>
      </c>
      <c r="C8" s="68">
        <v>2209476</v>
      </c>
      <c r="D8" s="68">
        <v>2209476</v>
      </c>
      <c r="E8" s="68"/>
    </row>
    <row r="9" spans="1:5" ht="21" customHeight="1">
      <c r="A9" s="70" t="s">
        <v>308</v>
      </c>
      <c r="B9" s="70" t="s">
        <v>309</v>
      </c>
      <c r="C9" s="68">
        <v>1655748</v>
      </c>
      <c r="D9" s="68">
        <v>1655748</v>
      </c>
      <c r="E9" s="68"/>
    </row>
    <row r="10" spans="1:5" ht="21" customHeight="1">
      <c r="A10" s="70" t="s">
        <v>310</v>
      </c>
      <c r="B10" s="70" t="s">
        <v>311</v>
      </c>
      <c r="C10" s="68">
        <v>1616218</v>
      </c>
      <c r="D10" s="68">
        <v>1616218</v>
      </c>
      <c r="E10" s="68"/>
    </row>
    <row r="11" spans="1:5" ht="21" customHeight="1">
      <c r="A11" s="70" t="s">
        <v>312</v>
      </c>
      <c r="B11" s="70" t="s">
        <v>313</v>
      </c>
      <c r="C11" s="68">
        <v>663511.68</v>
      </c>
      <c r="D11" s="68">
        <v>663511.68</v>
      </c>
      <c r="E11" s="68"/>
    </row>
    <row r="12" spans="1:5" ht="21" customHeight="1">
      <c r="A12" s="70" t="s">
        <v>314</v>
      </c>
      <c r="B12" s="70" t="s">
        <v>315</v>
      </c>
      <c r="C12" s="68">
        <v>331755.84</v>
      </c>
      <c r="D12" s="68">
        <v>331755.84</v>
      </c>
      <c r="E12" s="68"/>
    </row>
    <row r="13" spans="1:5" ht="21" customHeight="1">
      <c r="A13" s="70" t="s">
        <v>316</v>
      </c>
      <c r="B13" s="70" t="s">
        <v>317</v>
      </c>
      <c r="C13" s="68">
        <v>355191.47</v>
      </c>
      <c r="D13" s="68">
        <v>355191.47</v>
      </c>
      <c r="E13" s="68"/>
    </row>
    <row r="14" spans="1:5" ht="21" customHeight="1">
      <c r="A14" s="70" t="s">
        <v>318</v>
      </c>
      <c r="B14" s="70" t="s">
        <v>319</v>
      </c>
      <c r="C14" s="68">
        <v>127331.01</v>
      </c>
      <c r="D14" s="68">
        <v>127331.01</v>
      </c>
      <c r="E14" s="68"/>
    </row>
    <row r="15" spans="1:5" ht="21" customHeight="1">
      <c r="A15" s="70" t="s">
        <v>320</v>
      </c>
      <c r="B15" s="70" t="s">
        <v>321</v>
      </c>
      <c r="C15" s="68">
        <v>70514.54</v>
      </c>
      <c r="D15" s="68">
        <v>70514.54</v>
      </c>
      <c r="E15" s="68"/>
    </row>
    <row r="16" spans="1:5" ht="21" customHeight="1">
      <c r="A16" s="70" t="s">
        <v>322</v>
      </c>
      <c r="B16" s="70" t="s">
        <v>323</v>
      </c>
      <c r="C16" s="68">
        <v>501446.64</v>
      </c>
      <c r="D16" s="68">
        <v>501446.64</v>
      </c>
      <c r="E16" s="68"/>
    </row>
    <row r="17" spans="1:5" ht="21" customHeight="1">
      <c r="A17" s="70" t="s">
        <v>324</v>
      </c>
      <c r="B17" s="70" t="s">
        <v>325</v>
      </c>
      <c r="C17" s="68">
        <v>101600</v>
      </c>
      <c r="D17" s="68">
        <v>101600</v>
      </c>
      <c r="E17" s="68"/>
    </row>
    <row r="18" spans="1:5" ht="21" customHeight="1">
      <c r="A18" s="70" t="s">
        <v>326</v>
      </c>
      <c r="B18" s="70" t="s">
        <v>327</v>
      </c>
      <c r="C18" s="68">
        <v>3354160</v>
      </c>
      <c r="D18" s="68">
        <v>3354160</v>
      </c>
      <c r="E18" s="68"/>
    </row>
    <row r="19" spans="1:5" ht="21" customHeight="1">
      <c r="A19" s="70" t="s">
        <v>328</v>
      </c>
      <c r="B19" s="70" t="s">
        <v>329</v>
      </c>
      <c r="C19" s="66">
        <f>C31+C32+C34+C35+C36+C37+C20+C21+C22+C23+C24+C25+C26+C27+C28+C29+C30+C33</f>
        <v>7456678.24</v>
      </c>
      <c r="D19" s="66">
        <f>D31+D32+D34+D35+D36+D37+D20+D21+D22+D23+D24+D25+D26+D27+D28+D29+D30+D33</f>
        <v>0</v>
      </c>
      <c r="E19" s="66">
        <f>E31+E32+E34+E35+E36+E37+E20+E21+E22+E23+E24+E25+E26+E27+E28+E29+E30+E33</f>
        <v>7456678.24</v>
      </c>
    </row>
    <row r="20" spans="1:5" ht="21" customHeight="1">
      <c r="A20" s="70" t="s">
        <v>330</v>
      </c>
      <c r="B20" s="70" t="s">
        <v>331</v>
      </c>
      <c r="C20" s="68">
        <v>1437600</v>
      </c>
      <c r="D20" s="68"/>
      <c r="E20" s="68">
        <v>1437600</v>
      </c>
    </row>
    <row r="21" spans="1:5" ht="21" customHeight="1">
      <c r="A21" s="70" t="s">
        <v>332</v>
      </c>
      <c r="B21" s="70" t="s">
        <v>333</v>
      </c>
      <c r="C21" s="68">
        <v>179000</v>
      </c>
      <c r="D21" s="68"/>
      <c r="E21" s="68">
        <v>179000</v>
      </c>
    </row>
    <row r="22" spans="1:5" ht="21" customHeight="1">
      <c r="A22" s="70" t="s">
        <v>334</v>
      </c>
      <c r="B22" s="70" t="s">
        <v>335</v>
      </c>
      <c r="C22" s="68">
        <v>80000</v>
      </c>
      <c r="D22" s="68"/>
      <c r="E22" s="68">
        <v>80000</v>
      </c>
    </row>
    <row r="23" spans="1:5" ht="21" customHeight="1">
      <c r="A23" s="70" t="s">
        <v>336</v>
      </c>
      <c r="B23" s="70" t="s">
        <v>337</v>
      </c>
      <c r="C23" s="68">
        <v>380000</v>
      </c>
      <c r="D23" s="68"/>
      <c r="E23" s="68">
        <v>380000</v>
      </c>
    </row>
    <row r="24" spans="1:5" ht="21" customHeight="1">
      <c r="A24" s="70" t="s">
        <v>338</v>
      </c>
      <c r="B24" s="70" t="s">
        <v>339</v>
      </c>
      <c r="C24" s="68">
        <v>606640</v>
      </c>
      <c r="D24" s="68"/>
      <c r="E24" s="68">
        <v>606640</v>
      </c>
    </row>
    <row r="25" spans="1:5" ht="21" customHeight="1">
      <c r="A25" s="70" t="s">
        <v>340</v>
      </c>
      <c r="B25" s="70" t="s">
        <v>341</v>
      </c>
      <c r="C25" s="68">
        <v>920000</v>
      </c>
      <c r="D25" s="68"/>
      <c r="E25" s="68">
        <v>920000</v>
      </c>
    </row>
    <row r="26" spans="1:5" ht="21" customHeight="1">
      <c r="A26" s="70" t="s">
        <v>342</v>
      </c>
      <c r="B26" s="70" t="s">
        <v>343</v>
      </c>
      <c r="C26" s="68">
        <v>846000</v>
      </c>
      <c r="D26" s="68"/>
      <c r="E26" s="68">
        <v>846000</v>
      </c>
    </row>
    <row r="27" spans="1:5" ht="21" customHeight="1">
      <c r="A27" s="70" t="s">
        <v>344</v>
      </c>
      <c r="B27" s="70" t="s">
        <v>345</v>
      </c>
      <c r="C27" s="68">
        <v>100000</v>
      </c>
      <c r="D27" s="68"/>
      <c r="E27" s="68">
        <v>100000</v>
      </c>
    </row>
    <row r="28" spans="1:5" ht="21" customHeight="1">
      <c r="A28" s="70" t="s">
        <v>346</v>
      </c>
      <c r="B28" s="70" t="s">
        <v>347</v>
      </c>
      <c r="C28" s="68">
        <v>83574.44</v>
      </c>
      <c r="D28" s="68"/>
      <c r="E28" s="68">
        <v>83574.44</v>
      </c>
    </row>
    <row r="29" spans="1:5" ht="21" customHeight="1">
      <c r="A29" s="70" t="s">
        <v>348</v>
      </c>
      <c r="B29" s="70" t="s">
        <v>349</v>
      </c>
      <c r="C29" s="68">
        <v>147331.66</v>
      </c>
      <c r="D29" s="68"/>
      <c r="E29" s="68">
        <v>147331.66</v>
      </c>
    </row>
    <row r="30" spans="1:5" ht="21" customHeight="1">
      <c r="A30" s="70" t="s">
        <v>350</v>
      </c>
      <c r="B30" s="70" t="s">
        <v>351</v>
      </c>
      <c r="C30" s="68">
        <v>583720</v>
      </c>
      <c r="D30" s="68"/>
      <c r="E30" s="68">
        <v>583720</v>
      </c>
    </row>
    <row r="31" spans="1:5" ht="21" customHeight="1">
      <c r="A31" s="70" t="s">
        <v>352</v>
      </c>
      <c r="B31" s="70" t="s">
        <v>353</v>
      </c>
      <c r="C31" s="68">
        <v>35440</v>
      </c>
      <c r="D31" s="68"/>
      <c r="E31" s="68">
        <v>35440</v>
      </c>
    </row>
    <row r="32" spans="1:5" ht="21" customHeight="1">
      <c r="A32" s="70" t="s">
        <v>354</v>
      </c>
      <c r="B32" s="70" t="s">
        <v>355</v>
      </c>
      <c r="C32" s="68">
        <v>33142.14</v>
      </c>
      <c r="D32" s="68"/>
      <c r="E32" s="68">
        <v>33142.14</v>
      </c>
    </row>
    <row r="33" spans="1:5" ht="21" customHeight="1">
      <c r="A33" s="70" t="s">
        <v>356</v>
      </c>
      <c r="B33" s="70" t="s">
        <v>357</v>
      </c>
      <c r="C33" s="68">
        <v>615000</v>
      </c>
      <c r="D33" s="68"/>
      <c r="E33" s="68">
        <v>615000</v>
      </c>
    </row>
    <row r="34" spans="1:5" ht="21" customHeight="1">
      <c r="A34" s="70" t="s">
        <v>358</v>
      </c>
      <c r="B34" s="70" t="s">
        <v>359</v>
      </c>
      <c r="C34" s="68">
        <v>46000</v>
      </c>
      <c r="D34" s="68"/>
      <c r="E34" s="68">
        <v>46000</v>
      </c>
    </row>
    <row r="35" spans="1:5" ht="21" customHeight="1">
      <c r="A35" s="70" t="s">
        <v>360</v>
      </c>
      <c r="B35" s="70" t="s">
        <v>361</v>
      </c>
      <c r="C35" s="68">
        <v>182000</v>
      </c>
      <c r="D35" s="68"/>
      <c r="E35" s="68">
        <v>182000</v>
      </c>
    </row>
    <row r="36" spans="1:5" ht="21" customHeight="1">
      <c r="A36" s="70" t="s">
        <v>362</v>
      </c>
      <c r="B36" s="70" t="s">
        <v>363</v>
      </c>
      <c r="C36" s="68">
        <v>90000</v>
      </c>
      <c r="D36" s="68"/>
      <c r="E36" s="68">
        <v>90000</v>
      </c>
    </row>
    <row r="37" spans="1:5" ht="21" customHeight="1">
      <c r="A37" s="70" t="s">
        <v>364</v>
      </c>
      <c r="B37" s="70" t="s">
        <v>365</v>
      </c>
      <c r="C37" s="68">
        <v>1091230</v>
      </c>
      <c r="D37" s="68"/>
      <c r="E37" s="68">
        <v>1091230</v>
      </c>
    </row>
    <row r="38" spans="1:5" ht="21" customHeight="1">
      <c r="A38" s="70" t="s">
        <v>304</v>
      </c>
      <c r="B38" s="70" t="s">
        <v>305</v>
      </c>
      <c r="C38" s="66">
        <f>C39+C40+C41+C42+C43+C44+C45+C46+C47+C48+C49</f>
        <v>4470273.47</v>
      </c>
      <c r="D38" s="66">
        <f>D39+D40+D41+D42+D43+D44+D45+D46+D47+D48+D49</f>
        <v>4470273.47</v>
      </c>
      <c r="E38" s="68"/>
    </row>
    <row r="39" spans="1:5" ht="21" customHeight="1">
      <c r="A39" s="70" t="s">
        <v>306</v>
      </c>
      <c r="B39" s="70" t="s">
        <v>307</v>
      </c>
      <c r="C39" s="68">
        <v>1080468</v>
      </c>
      <c r="D39" s="68">
        <v>1080468</v>
      </c>
      <c r="E39" s="68"/>
    </row>
    <row r="40" spans="1:5" ht="21" customHeight="1">
      <c r="A40" s="70" t="s">
        <v>308</v>
      </c>
      <c r="B40" s="70" t="s">
        <v>309</v>
      </c>
      <c r="C40" s="68">
        <v>46668</v>
      </c>
      <c r="D40" s="68">
        <v>46668</v>
      </c>
      <c r="E40" s="68"/>
    </row>
    <row r="41" spans="1:5" ht="21" customHeight="1">
      <c r="A41" s="70" t="s">
        <v>366</v>
      </c>
      <c r="B41" s="70" t="s">
        <v>367</v>
      </c>
      <c r="C41" s="68">
        <v>2139060</v>
      </c>
      <c r="D41" s="68">
        <v>2139060</v>
      </c>
      <c r="E41" s="68"/>
    </row>
    <row r="42" spans="1:5" ht="21" customHeight="1">
      <c r="A42" s="70" t="s">
        <v>312</v>
      </c>
      <c r="B42" s="70" t="s">
        <v>313</v>
      </c>
      <c r="C42" s="68">
        <v>321384.96</v>
      </c>
      <c r="D42" s="68">
        <v>321384.96</v>
      </c>
      <c r="E42" s="68"/>
    </row>
    <row r="43" spans="1:5" ht="21" customHeight="1">
      <c r="A43" s="70" t="s">
        <v>314</v>
      </c>
      <c r="B43" s="70" t="s">
        <v>315</v>
      </c>
      <c r="C43" s="68">
        <v>160692.48</v>
      </c>
      <c r="D43" s="68">
        <v>160692.48</v>
      </c>
      <c r="E43" s="68"/>
    </row>
    <row r="44" spans="1:5" ht="21" customHeight="1">
      <c r="A44" s="70" t="s">
        <v>316</v>
      </c>
      <c r="B44" s="70" t="s">
        <v>317</v>
      </c>
      <c r="C44" s="68">
        <v>171281.46</v>
      </c>
      <c r="D44" s="68">
        <v>171281.46</v>
      </c>
      <c r="E44" s="68"/>
    </row>
    <row r="45" spans="1:5" ht="21" customHeight="1">
      <c r="A45" s="70" t="s">
        <v>318</v>
      </c>
      <c r="B45" s="70" t="s">
        <v>319</v>
      </c>
      <c r="C45" s="68">
        <v>61038.09</v>
      </c>
      <c r="D45" s="68">
        <v>61038.09</v>
      </c>
      <c r="E45" s="68"/>
    </row>
    <row r="46" spans="1:5" ht="21" customHeight="1">
      <c r="A46" s="70" t="s">
        <v>320</v>
      </c>
      <c r="B46" s="70" t="s">
        <v>321</v>
      </c>
      <c r="C46" s="68">
        <v>36271.36</v>
      </c>
      <c r="D46" s="68">
        <v>36271.36</v>
      </c>
      <c r="E46" s="68"/>
    </row>
    <row r="47" spans="1:5" ht="21" customHeight="1">
      <c r="A47" s="70" t="s">
        <v>322</v>
      </c>
      <c r="B47" s="70" t="s">
        <v>323</v>
      </c>
      <c r="C47" s="68">
        <v>241809.12</v>
      </c>
      <c r="D47" s="68">
        <v>241809.12</v>
      </c>
      <c r="E47" s="68"/>
    </row>
    <row r="48" spans="1:5" ht="21" customHeight="1">
      <c r="A48" s="70" t="s">
        <v>324</v>
      </c>
      <c r="B48" s="70" t="s">
        <v>325</v>
      </c>
      <c r="C48" s="68">
        <v>55600</v>
      </c>
      <c r="D48" s="68">
        <v>55600</v>
      </c>
      <c r="E48" s="68"/>
    </row>
    <row r="49" spans="1:5" ht="21" customHeight="1">
      <c r="A49" s="70" t="s">
        <v>326</v>
      </c>
      <c r="B49" s="70" t="s">
        <v>327</v>
      </c>
      <c r="C49" s="68">
        <v>156000</v>
      </c>
      <c r="D49" s="68">
        <v>156000</v>
      </c>
      <c r="E49" s="68"/>
    </row>
    <row r="50" spans="1:5" ht="21" customHeight="1">
      <c r="A50" s="70" t="s">
        <v>328</v>
      </c>
      <c r="B50" s="70" t="s">
        <v>329</v>
      </c>
      <c r="C50" s="66">
        <f>C51+C52+C53+C54+C55+C56+C57+C58+C59+C60+C61+C62+C63+C64</f>
        <v>1323724.92</v>
      </c>
      <c r="D50" s="68"/>
      <c r="E50" s="66">
        <f>E51+E52+E53+E54+E55+E56+E57+E58+E59+E60+E61+E62+E63+E64</f>
        <v>1323724.92</v>
      </c>
    </row>
    <row r="51" spans="1:5" ht="21" customHeight="1">
      <c r="A51" s="70" t="s">
        <v>330</v>
      </c>
      <c r="B51" s="70" t="s">
        <v>331</v>
      </c>
      <c r="C51" s="68">
        <v>230920</v>
      </c>
      <c r="D51" s="68"/>
      <c r="E51" s="68">
        <v>230920</v>
      </c>
    </row>
    <row r="52" spans="1:5" ht="21" customHeight="1">
      <c r="A52" s="70" t="s">
        <v>332</v>
      </c>
      <c r="B52" s="70" t="s">
        <v>333</v>
      </c>
      <c r="C52" s="68">
        <v>110922</v>
      </c>
      <c r="D52" s="68"/>
      <c r="E52" s="68">
        <v>110922</v>
      </c>
    </row>
    <row r="53" spans="1:5" ht="21" customHeight="1">
      <c r="A53" s="70" t="s">
        <v>334</v>
      </c>
      <c r="B53" s="70" t="s">
        <v>335</v>
      </c>
      <c r="C53" s="68">
        <v>1200</v>
      </c>
      <c r="D53" s="68"/>
      <c r="E53" s="68">
        <v>1200</v>
      </c>
    </row>
    <row r="54" spans="1:5" ht="21" customHeight="1">
      <c r="A54" s="70" t="s">
        <v>336</v>
      </c>
      <c r="B54" s="70" t="s">
        <v>337</v>
      </c>
      <c r="C54" s="68">
        <v>2880</v>
      </c>
      <c r="D54" s="68"/>
      <c r="E54" s="68">
        <v>2880</v>
      </c>
    </row>
    <row r="55" spans="1:5" ht="21" customHeight="1">
      <c r="A55" s="70" t="s">
        <v>338</v>
      </c>
      <c r="B55" s="70" t="s">
        <v>339</v>
      </c>
      <c r="C55" s="68">
        <v>1548</v>
      </c>
      <c r="D55" s="68"/>
      <c r="E55" s="68">
        <v>1548</v>
      </c>
    </row>
    <row r="56" spans="1:5" ht="21" customHeight="1">
      <c r="A56" s="70" t="s">
        <v>340</v>
      </c>
      <c r="B56" s="70" t="s">
        <v>341</v>
      </c>
      <c r="C56" s="68">
        <v>2150</v>
      </c>
      <c r="D56" s="68"/>
      <c r="E56" s="68">
        <v>2150</v>
      </c>
    </row>
    <row r="57" spans="1:5" ht="21" customHeight="1">
      <c r="A57" s="70" t="s">
        <v>342</v>
      </c>
      <c r="B57" s="70" t="s">
        <v>343</v>
      </c>
      <c r="C57" s="68">
        <v>468000</v>
      </c>
      <c r="D57" s="68"/>
      <c r="E57" s="68">
        <v>468000</v>
      </c>
    </row>
    <row r="58" spans="1:5" ht="21" customHeight="1">
      <c r="A58" s="70" t="s">
        <v>352</v>
      </c>
      <c r="B58" s="70" t="s">
        <v>353</v>
      </c>
      <c r="C58" s="68">
        <v>19000</v>
      </c>
      <c r="D58" s="68"/>
      <c r="E58" s="68">
        <v>19000</v>
      </c>
    </row>
    <row r="59" spans="1:5" ht="21" customHeight="1">
      <c r="A59" s="70" t="s">
        <v>354</v>
      </c>
      <c r="B59" s="70" t="s">
        <v>355</v>
      </c>
      <c r="C59" s="68">
        <v>56207.02</v>
      </c>
      <c r="D59" s="68"/>
      <c r="E59" s="68">
        <v>56207.02</v>
      </c>
    </row>
    <row r="60" spans="1:5" ht="21" customHeight="1">
      <c r="A60" s="70" t="s">
        <v>358</v>
      </c>
      <c r="B60" s="70" t="s">
        <v>359</v>
      </c>
      <c r="C60" s="68">
        <v>3000</v>
      </c>
      <c r="D60" s="68"/>
      <c r="E60" s="68">
        <v>3000</v>
      </c>
    </row>
    <row r="61" spans="1:5" ht="21" customHeight="1">
      <c r="A61" s="70" t="s">
        <v>356</v>
      </c>
      <c r="B61" s="70" t="s">
        <v>357</v>
      </c>
      <c r="C61" s="68">
        <v>23500</v>
      </c>
      <c r="D61" s="68"/>
      <c r="E61" s="68">
        <v>23500</v>
      </c>
    </row>
    <row r="62" spans="1:5" ht="21" customHeight="1">
      <c r="A62" s="70" t="s">
        <v>346</v>
      </c>
      <c r="B62" s="70" t="s">
        <v>347</v>
      </c>
      <c r="C62" s="68">
        <v>40301.52</v>
      </c>
      <c r="D62" s="68"/>
      <c r="E62" s="68">
        <v>40301.52</v>
      </c>
    </row>
    <row r="63" spans="1:5" ht="21" customHeight="1">
      <c r="A63" s="70" t="s">
        <v>348</v>
      </c>
      <c r="B63" s="70" t="s">
        <v>349</v>
      </c>
      <c r="C63" s="68">
        <v>37816.38</v>
      </c>
      <c r="D63" s="68"/>
      <c r="E63" s="68">
        <v>37816.38</v>
      </c>
    </row>
    <row r="64" spans="1:5" ht="21" customHeight="1">
      <c r="A64" s="70" t="s">
        <v>364</v>
      </c>
      <c r="B64" s="70" t="s">
        <v>365</v>
      </c>
      <c r="C64" s="68">
        <v>326280</v>
      </c>
      <c r="D64" s="68"/>
      <c r="E64" s="68">
        <v>326280</v>
      </c>
    </row>
    <row r="65" spans="1:5" ht="21" customHeight="1">
      <c r="A65" s="70" t="s">
        <v>368</v>
      </c>
      <c r="B65" s="70" t="s">
        <v>369</v>
      </c>
      <c r="C65" s="42">
        <v>7014240</v>
      </c>
      <c r="D65" s="42">
        <v>7014240</v>
      </c>
      <c r="E65" s="68"/>
    </row>
    <row r="66" spans="1:5" ht="21" customHeight="1">
      <c r="A66" s="70" t="s">
        <v>370</v>
      </c>
      <c r="B66" s="70" t="s">
        <v>371</v>
      </c>
      <c r="C66" s="45">
        <v>6594240</v>
      </c>
      <c r="D66" s="45">
        <v>6594240</v>
      </c>
      <c r="E66" s="68"/>
    </row>
    <row r="67" spans="1:5" ht="21" customHeight="1">
      <c r="A67" s="70" t="s">
        <v>372</v>
      </c>
      <c r="B67" s="70" t="s">
        <v>373</v>
      </c>
      <c r="C67" s="45">
        <v>420000</v>
      </c>
      <c r="D67" s="45">
        <v>420000</v>
      </c>
      <c r="E67" s="68"/>
    </row>
  </sheetData>
  <sheetProtection/>
  <mergeCells count="4">
    <mergeCell ref="A2:E2"/>
    <mergeCell ref="B3:D3"/>
    <mergeCell ref="A4:B4"/>
    <mergeCell ref="C4:E4"/>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M8"/>
  <sheetViews>
    <sheetView workbookViewId="0" topLeftCell="A1">
      <selection activeCell="K16" sqref="K16"/>
    </sheetView>
  </sheetViews>
  <sheetFormatPr defaultColWidth="9.33203125" defaultRowHeight="11.25"/>
  <cols>
    <col min="1" max="1" width="16.83203125" style="0" customWidth="1"/>
    <col min="2" max="2" width="14" style="0" bestFit="1" customWidth="1"/>
    <col min="3" max="3" width="11.5" style="0" customWidth="1"/>
    <col min="4" max="4" width="14" style="0" customWidth="1"/>
    <col min="5" max="7" width="11.33203125" style="0" customWidth="1"/>
    <col min="8" max="8" width="14.66015625" style="0" customWidth="1"/>
    <col min="9" max="9" width="11.33203125" style="0" customWidth="1"/>
    <col min="10" max="10" width="14.83203125" style="0" customWidth="1"/>
    <col min="11" max="13" width="11.33203125" style="0" customWidth="1"/>
  </cols>
  <sheetData>
    <row r="1" spans="1:5" ht="18" customHeight="1">
      <c r="A1" s="4" t="s">
        <v>374</v>
      </c>
      <c r="B1" s="2"/>
      <c r="C1" s="2"/>
      <c r="D1" s="2"/>
      <c r="E1" s="2"/>
    </row>
    <row r="2" spans="1:13" ht="33.75" customHeight="1">
      <c r="A2" s="114" t="s">
        <v>20</v>
      </c>
      <c r="B2" s="114"/>
      <c r="C2" s="114"/>
      <c r="D2" s="114"/>
      <c r="E2" s="114"/>
      <c r="F2" s="114"/>
      <c r="G2" s="114"/>
      <c r="H2" s="114"/>
      <c r="I2" s="114"/>
      <c r="J2" s="114"/>
      <c r="K2" s="114"/>
      <c r="L2" s="114"/>
      <c r="M2" s="114"/>
    </row>
    <row r="3" spans="1:13" ht="26.25" customHeight="1">
      <c r="A3" s="65" t="s">
        <v>40</v>
      </c>
      <c r="B3" s="115" t="str">
        <f>'表一'!B3</f>
        <v>重庆市渝北区人民政府悦来街道办事处</v>
      </c>
      <c r="C3" s="115"/>
      <c r="D3" s="115"/>
      <c r="E3" s="115"/>
      <c r="F3" s="115"/>
      <c r="G3" s="115"/>
      <c r="H3" s="115"/>
      <c r="I3" s="115"/>
      <c r="J3" s="115"/>
      <c r="K3" s="67"/>
      <c r="L3" s="67"/>
      <c r="M3" s="23" t="s">
        <v>42</v>
      </c>
    </row>
    <row r="4" spans="1:13" ht="16.5" customHeight="1">
      <c r="A4" s="116" t="s">
        <v>375</v>
      </c>
      <c r="B4" s="116" t="s">
        <v>94</v>
      </c>
      <c r="C4" s="116"/>
      <c r="D4" s="116"/>
      <c r="E4" s="116"/>
      <c r="F4" s="116"/>
      <c r="G4" s="116"/>
      <c r="H4" s="116" t="s">
        <v>93</v>
      </c>
      <c r="I4" s="116"/>
      <c r="J4" s="116"/>
      <c r="K4" s="116"/>
      <c r="L4" s="116"/>
      <c r="M4" s="116"/>
    </row>
    <row r="5" spans="1:13" ht="44.25" customHeight="1">
      <c r="A5" s="116"/>
      <c r="B5" s="116" t="s">
        <v>47</v>
      </c>
      <c r="C5" s="117" t="s">
        <v>376</v>
      </c>
      <c r="D5" s="116" t="s">
        <v>377</v>
      </c>
      <c r="E5" s="116"/>
      <c r="F5" s="116"/>
      <c r="G5" s="116" t="s">
        <v>359</v>
      </c>
      <c r="H5" s="116" t="s">
        <v>47</v>
      </c>
      <c r="I5" s="117" t="s">
        <v>376</v>
      </c>
      <c r="J5" s="117" t="s">
        <v>377</v>
      </c>
      <c r="K5" s="117"/>
      <c r="L5" s="117"/>
      <c r="M5" s="116" t="s">
        <v>359</v>
      </c>
    </row>
    <row r="6" spans="1:13" ht="55.5" customHeight="1">
      <c r="A6" s="116"/>
      <c r="B6" s="116"/>
      <c r="C6" s="117"/>
      <c r="D6" s="40" t="s">
        <v>98</v>
      </c>
      <c r="E6" s="26" t="s">
        <v>378</v>
      </c>
      <c r="F6" s="26" t="s">
        <v>361</v>
      </c>
      <c r="G6" s="116"/>
      <c r="H6" s="116"/>
      <c r="I6" s="117"/>
      <c r="J6" s="40" t="s">
        <v>98</v>
      </c>
      <c r="K6" s="26" t="s">
        <v>378</v>
      </c>
      <c r="L6" s="26" t="s">
        <v>361</v>
      </c>
      <c r="M6" s="116"/>
    </row>
    <row r="7" spans="1:13" ht="28.5" customHeight="1">
      <c r="A7" s="56" t="s">
        <v>47</v>
      </c>
      <c r="B7" s="42">
        <v>231000</v>
      </c>
      <c r="C7" s="45"/>
      <c r="D7" s="42">
        <v>182000</v>
      </c>
      <c r="E7" s="45"/>
      <c r="F7" s="45">
        <v>182000</v>
      </c>
      <c r="G7" s="45">
        <v>49000</v>
      </c>
      <c r="H7" s="66">
        <v>315000</v>
      </c>
      <c r="I7" s="68"/>
      <c r="J7" s="66">
        <v>250000</v>
      </c>
      <c r="K7" s="68"/>
      <c r="L7" s="68">
        <v>250000</v>
      </c>
      <c r="M7" s="68">
        <v>65000</v>
      </c>
    </row>
    <row r="8" spans="1:13" ht="31.5" customHeight="1">
      <c r="A8" s="56"/>
      <c r="B8" s="42">
        <v>231000</v>
      </c>
      <c r="C8" s="45"/>
      <c r="D8" s="42">
        <v>182000</v>
      </c>
      <c r="E8" s="45"/>
      <c r="F8" s="45">
        <v>182000</v>
      </c>
      <c r="G8" s="45">
        <v>49000</v>
      </c>
      <c r="H8" s="66">
        <v>315000</v>
      </c>
      <c r="I8" s="68"/>
      <c r="J8" s="66">
        <v>250000</v>
      </c>
      <c r="K8" s="68"/>
      <c r="L8" s="68">
        <v>250000</v>
      </c>
      <c r="M8" s="68">
        <v>65000</v>
      </c>
    </row>
  </sheetData>
  <sheetProtection/>
  <mergeCells count="14">
    <mergeCell ref="G5:G6"/>
    <mergeCell ref="H5:H6"/>
    <mergeCell ref="I5:I6"/>
    <mergeCell ref="M5:M6"/>
    <mergeCell ref="A2:M2"/>
    <mergeCell ref="B3:J3"/>
    <mergeCell ref="B4:G4"/>
    <mergeCell ref="H4:M4"/>
    <mergeCell ref="D5:F5"/>
    <mergeCell ref="J5:L5"/>
    <mergeCell ref="A4:A6"/>
    <mergeCell ref="B5:B6"/>
    <mergeCell ref="C5:C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9" sqref="A9:IV9"/>
    </sheetView>
  </sheetViews>
  <sheetFormatPr defaultColWidth="9.33203125" defaultRowHeight="11.25"/>
  <cols>
    <col min="1" max="1" width="13.33203125" style="0" bestFit="1" customWidth="1"/>
    <col min="2" max="2" width="52.66015625" style="0" customWidth="1"/>
    <col min="3" max="5" width="13.33203125" style="0" customWidth="1"/>
  </cols>
  <sheetData>
    <row r="1" spans="1:5" ht="19.5" customHeight="1">
      <c r="A1" s="46" t="s">
        <v>379</v>
      </c>
      <c r="B1" s="2"/>
      <c r="C1" s="2"/>
      <c r="D1" s="2"/>
      <c r="E1" s="2"/>
    </row>
    <row r="2" spans="1:5" ht="24">
      <c r="A2" s="118" t="s">
        <v>22</v>
      </c>
      <c r="B2" s="118"/>
      <c r="C2" s="118"/>
      <c r="D2" s="118"/>
      <c r="E2" s="118"/>
    </row>
    <row r="3" spans="1:5" s="53" customFormat="1" ht="23.25" customHeight="1">
      <c r="A3" s="54" t="s">
        <v>40</v>
      </c>
      <c r="B3" s="106" t="str">
        <f>'表一'!B3</f>
        <v>重庆市渝北区人民政府悦来街道办事处</v>
      </c>
      <c r="C3" s="106"/>
      <c r="D3" s="106"/>
      <c r="E3" s="21" t="s">
        <v>91</v>
      </c>
    </row>
    <row r="4" spans="1:5" ht="21" customHeight="1">
      <c r="A4" s="6" t="s">
        <v>96</v>
      </c>
      <c r="B4" s="6" t="s">
        <v>97</v>
      </c>
      <c r="C4" s="6" t="s">
        <v>47</v>
      </c>
      <c r="D4" s="6" t="s">
        <v>99</v>
      </c>
      <c r="E4" s="6" t="s">
        <v>100</v>
      </c>
    </row>
    <row r="5" spans="1:5" ht="21" customHeight="1">
      <c r="A5" s="47"/>
      <c r="B5" s="48" t="s">
        <v>47</v>
      </c>
      <c r="C5" s="42">
        <v>7500</v>
      </c>
      <c r="D5" s="63"/>
      <c r="E5" s="42">
        <v>7500</v>
      </c>
    </row>
    <row r="6" spans="1:5" ht="21" customHeight="1">
      <c r="A6" s="44" t="s">
        <v>380</v>
      </c>
      <c r="B6" s="44" t="s">
        <v>81</v>
      </c>
      <c r="C6" s="45">
        <v>7500</v>
      </c>
      <c r="D6" s="64"/>
      <c r="E6" s="45">
        <v>7500</v>
      </c>
    </row>
    <row r="7" spans="1:5" ht="21" customHeight="1">
      <c r="A7" s="44" t="s">
        <v>381</v>
      </c>
      <c r="B7" s="44" t="s">
        <v>382</v>
      </c>
      <c r="C7" s="45">
        <v>7500</v>
      </c>
      <c r="D7" s="64"/>
      <c r="E7" s="45">
        <v>7500</v>
      </c>
    </row>
    <row r="8" spans="1:5" ht="21" customHeight="1">
      <c r="A8" s="44" t="s">
        <v>383</v>
      </c>
      <c r="B8" s="44" t="s">
        <v>384</v>
      </c>
      <c r="C8" s="45">
        <v>7500</v>
      </c>
      <c r="D8" s="64"/>
      <c r="E8" s="45">
        <v>7500</v>
      </c>
    </row>
    <row r="9" spans="1:5" ht="21" customHeight="1">
      <c r="A9" s="7"/>
      <c r="B9" s="7"/>
      <c r="C9" s="7"/>
      <c r="D9" s="7"/>
      <c r="E9" s="7"/>
    </row>
    <row r="10" spans="1:5" ht="21" customHeight="1">
      <c r="A10" s="7"/>
      <c r="B10" s="7"/>
      <c r="C10" s="7"/>
      <c r="D10" s="7"/>
      <c r="E10" s="7"/>
    </row>
    <row r="11" spans="1:5" ht="21" customHeight="1">
      <c r="A11" s="7"/>
      <c r="B11" s="7"/>
      <c r="C11" s="7"/>
      <c r="D11" s="7"/>
      <c r="E11" s="7"/>
    </row>
    <row r="12" spans="1:5" ht="21" customHeight="1">
      <c r="A12" s="7"/>
      <c r="B12" s="7"/>
      <c r="C12" s="7"/>
      <c r="D12" s="7"/>
      <c r="E12" s="7"/>
    </row>
    <row r="13" spans="1:5" ht="21" customHeight="1">
      <c r="A13" s="7"/>
      <c r="B13" s="7"/>
      <c r="C13" s="7"/>
      <c r="D13" s="7"/>
      <c r="E13" s="7"/>
    </row>
    <row r="14" spans="1:5" ht="21" customHeight="1">
      <c r="A14" s="7"/>
      <c r="B14" s="7"/>
      <c r="C14" s="7"/>
      <c r="D14" s="7"/>
      <c r="E14" s="7"/>
    </row>
    <row r="15" spans="1:5" ht="21" customHeight="1">
      <c r="A15" s="7"/>
      <c r="B15" s="7"/>
      <c r="C15" s="7"/>
      <c r="D15" s="7"/>
      <c r="E15" s="7"/>
    </row>
    <row r="16" spans="1:5" ht="21" customHeight="1">
      <c r="A16" s="7"/>
      <c r="B16" s="7"/>
      <c r="C16" s="7"/>
      <c r="D16" s="7"/>
      <c r="E16" s="7"/>
    </row>
    <row r="17" spans="1:5" ht="21" customHeight="1">
      <c r="A17" s="7"/>
      <c r="B17" s="7"/>
      <c r="C17" s="7"/>
      <c r="D17" s="7"/>
      <c r="E17" s="7"/>
    </row>
    <row r="19" ht="11.25">
      <c r="A19" s="20"/>
    </row>
  </sheetData>
  <sheetProtection/>
  <mergeCells count="2">
    <mergeCell ref="A2:E2"/>
    <mergeCell ref="B3:D3"/>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19"/>
  <sheetViews>
    <sheetView workbookViewId="0" topLeftCell="A1">
      <selection activeCell="J14" sqref="J14"/>
    </sheetView>
  </sheetViews>
  <sheetFormatPr defaultColWidth="9.33203125" defaultRowHeight="11.25"/>
  <cols>
    <col min="1" max="1" width="11.33203125" style="0" customWidth="1"/>
    <col min="2" max="5" width="22.16015625" style="0" customWidth="1"/>
  </cols>
  <sheetData>
    <row r="1" spans="1:5" ht="19.5" customHeight="1">
      <c r="A1" s="46" t="s">
        <v>385</v>
      </c>
      <c r="B1" s="2"/>
      <c r="C1" s="2"/>
      <c r="D1" s="2"/>
      <c r="E1" s="2"/>
    </row>
    <row r="2" spans="1:5" ht="18.75">
      <c r="A2" s="119" t="s">
        <v>24</v>
      </c>
      <c r="B2" s="119"/>
      <c r="C2" s="119"/>
      <c r="D2" s="119"/>
      <c r="E2" s="119"/>
    </row>
    <row r="3" spans="1:5" s="53" customFormat="1" ht="23.25" customHeight="1">
      <c r="A3" s="19" t="s">
        <v>40</v>
      </c>
      <c r="B3" s="113" t="str">
        <f>'表一'!B3</f>
        <v>重庆市渝北区人民政府悦来街道办事处</v>
      </c>
      <c r="C3" s="113"/>
      <c r="D3" s="113"/>
      <c r="E3" s="21" t="s">
        <v>91</v>
      </c>
    </row>
    <row r="4" spans="1:5" ht="22.5" customHeight="1">
      <c r="A4" s="6" t="s">
        <v>96</v>
      </c>
      <c r="B4" s="6" t="s">
        <v>97</v>
      </c>
      <c r="C4" s="6" t="s">
        <v>47</v>
      </c>
      <c r="D4" s="6" t="s">
        <v>99</v>
      </c>
      <c r="E4" s="6" t="s">
        <v>100</v>
      </c>
    </row>
    <row r="5" spans="1:5" ht="22.5" customHeight="1">
      <c r="A5" s="7"/>
      <c r="B5" s="12" t="s">
        <v>47</v>
      </c>
      <c r="C5" s="7"/>
      <c r="D5" s="7"/>
      <c r="E5" s="7"/>
    </row>
    <row r="6" spans="1:5" ht="22.5" customHeight="1">
      <c r="A6" s="24"/>
      <c r="B6" s="52"/>
      <c r="C6" s="7"/>
      <c r="D6" s="7"/>
      <c r="E6" s="7"/>
    </row>
    <row r="7" spans="1:5" ht="22.5" customHeight="1">
      <c r="A7" s="24"/>
      <c r="B7" s="52"/>
      <c r="C7" s="7"/>
      <c r="D7" s="7"/>
      <c r="E7" s="7"/>
    </row>
    <row r="8" spans="1:5" ht="22.5" customHeight="1">
      <c r="A8" s="24"/>
      <c r="B8" s="52"/>
      <c r="C8" s="7"/>
      <c r="D8" s="7"/>
      <c r="E8" s="7"/>
    </row>
    <row r="9" spans="1:5" ht="22.5" customHeight="1">
      <c r="A9" s="7"/>
      <c r="B9" s="7"/>
      <c r="C9" s="7"/>
      <c r="D9" s="7"/>
      <c r="E9" s="7"/>
    </row>
    <row r="10" spans="1:5" ht="22.5" customHeight="1">
      <c r="A10" s="7"/>
      <c r="B10" s="7"/>
      <c r="C10" s="7"/>
      <c r="D10" s="7"/>
      <c r="E10" s="7"/>
    </row>
    <row r="11" spans="1:5" ht="22.5" customHeight="1">
      <c r="A11" s="7"/>
      <c r="B11" s="7"/>
      <c r="C11" s="7"/>
      <c r="D11" s="7"/>
      <c r="E11" s="7"/>
    </row>
    <row r="12" spans="1:5" ht="22.5" customHeight="1">
      <c r="A12" s="7"/>
      <c r="B12" s="7"/>
      <c r="C12" s="7"/>
      <c r="D12" s="7"/>
      <c r="E12" s="7"/>
    </row>
    <row r="13" spans="1:5" ht="22.5" customHeight="1">
      <c r="A13" s="7"/>
      <c r="B13" s="7"/>
      <c r="C13" s="7"/>
      <c r="D13" s="7"/>
      <c r="E13" s="7"/>
    </row>
    <row r="14" spans="1:5" ht="22.5" customHeight="1">
      <c r="A14" s="7"/>
      <c r="B14" s="7"/>
      <c r="C14" s="7"/>
      <c r="D14" s="7"/>
      <c r="E14" s="7"/>
    </row>
    <row r="15" spans="1:5" ht="22.5" customHeight="1">
      <c r="A15" s="7"/>
      <c r="B15" s="7"/>
      <c r="C15" s="7"/>
      <c r="D15" s="7"/>
      <c r="E15" s="7"/>
    </row>
    <row r="16" spans="1:5" ht="22.5" customHeight="1">
      <c r="A16" s="7"/>
      <c r="B16" s="7"/>
      <c r="C16" s="7"/>
      <c r="D16" s="7"/>
      <c r="E16" s="7"/>
    </row>
    <row r="17" spans="1:5" ht="22.5" customHeight="1">
      <c r="A17" s="7"/>
      <c r="B17" s="7"/>
      <c r="C17" s="7"/>
      <c r="D17" s="7"/>
      <c r="E17" s="7"/>
    </row>
    <row r="19" ht="11.25">
      <c r="A19" s="20" t="s">
        <v>386</v>
      </c>
    </row>
  </sheetData>
  <sheetProtection/>
  <mergeCells count="2">
    <mergeCell ref="A2:E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38"/>
  <sheetViews>
    <sheetView workbookViewId="0" topLeftCell="A1">
      <selection activeCell="D24" sqref="D24"/>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s>
  <sheetData>
    <row r="1" ht="21" customHeight="1">
      <c r="A1" s="4" t="s">
        <v>387</v>
      </c>
    </row>
    <row r="2" spans="1:4" ht="27.75" customHeight="1">
      <c r="A2" s="120" t="s">
        <v>26</v>
      </c>
      <c r="B2" s="120"/>
      <c r="C2" s="120"/>
      <c r="D2" s="120"/>
    </row>
    <row r="3" spans="1:4" s="53" customFormat="1" ht="15.75" customHeight="1">
      <c r="A3" s="54" t="s">
        <v>40</v>
      </c>
      <c r="B3" s="113" t="str">
        <f>'表一'!B3</f>
        <v>重庆市渝北区人民政府悦来街道办事处</v>
      </c>
      <c r="C3" s="113"/>
      <c r="D3" s="55" t="s">
        <v>91</v>
      </c>
    </row>
    <row r="4" spans="1:4" ht="21" customHeight="1">
      <c r="A4" s="116" t="s">
        <v>43</v>
      </c>
      <c r="B4" s="116"/>
      <c r="C4" s="116" t="s">
        <v>44</v>
      </c>
      <c r="D4" s="116"/>
    </row>
    <row r="5" spans="1:4" ht="21" customHeight="1">
      <c r="A5" s="40" t="s">
        <v>45</v>
      </c>
      <c r="B5" s="26" t="s">
        <v>46</v>
      </c>
      <c r="C5" s="26" t="s">
        <v>45</v>
      </c>
      <c r="D5" s="26" t="s">
        <v>47</v>
      </c>
    </row>
    <row r="6" spans="1:4" ht="18.75" customHeight="1">
      <c r="A6" s="56" t="s">
        <v>51</v>
      </c>
      <c r="B6" s="45">
        <v>69229387.48</v>
      </c>
      <c r="C6" s="56" t="s">
        <v>52</v>
      </c>
      <c r="D6" s="45">
        <v>69229387.48</v>
      </c>
    </row>
    <row r="7" spans="1:5" ht="18.75" customHeight="1">
      <c r="A7" s="57" t="s">
        <v>388</v>
      </c>
      <c r="B7" s="45">
        <v>69221887.48</v>
      </c>
      <c r="C7" s="57" t="s">
        <v>54</v>
      </c>
      <c r="D7" s="45">
        <v>18548861.99</v>
      </c>
      <c r="E7" s="20"/>
    </row>
    <row r="8" spans="1:4" ht="18.75" customHeight="1">
      <c r="A8" s="57" t="s">
        <v>389</v>
      </c>
      <c r="B8" s="45">
        <v>7500</v>
      </c>
      <c r="C8" s="57" t="s">
        <v>56</v>
      </c>
      <c r="D8" s="45"/>
    </row>
    <row r="9" spans="1:4" ht="18.75" customHeight="1">
      <c r="A9" s="57" t="s">
        <v>390</v>
      </c>
      <c r="B9" s="58"/>
      <c r="C9" s="57" t="s">
        <v>58</v>
      </c>
      <c r="D9" s="45">
        <v>7200</v>
      </c>
    </row>
    <row r="10" spans="1:4" ht="18.75" customHeight="1">
      <c r="A10" s="59" t="s">
        <v>391</v>
      </c>
      <c r="B10" s="58"/>
      <c r="C10" s="57" t="s">
        <v>59</v>
      </c>
      <c r="D10" s="45">
        <v>16067068.23</v>
      </c>
    </row>
    <row r="11" spans="1:4" ht="18.75" customHeight="1">
      <c r="A11" s="57" t="s">
        <v>392</v>
      </c>
      <c r="B11" s="58"/>
      <c r="C11" s="57" t="s">
        <v>61</v>
      </c>
      <c r="D11" s="45"/>
    </row>
    <row r="12" spans="1:4" ht="18.75" customHeight="1">
      <c r="A12" s="57" t="s">
        <v>393</v>
      </c>
      <c r="B12" s="58"/>
      <c r="C12" s="57" t="s">
        <v>62</v>
      </c>
      <c r="D12" s="45"/>
    </row>
    <row r="13" spans="1:4" ht="18.75" customHeight="1">
      <c r="A13" s="59" t="s">
        <v>394</v>
      </c>
      <c r="B13" s="58"/>
      <c r="C13" s="57" t="s">
        <v>63</v>
      </c>
      <c r="D13" s="45">
        <v>1202330.4</v>
      </c>
    </row>
    <row r="14" spans="1:4" ht="18.75" customHeight="1">
      <c r="A14" s="57" t="s">
        <v>395</v>
      </c>
      <c r="B14" s="58"/>
      <c r="C14" s="57" t="s">
        <v>64</v>
      </c>
      <c r="D14" s="45">
        <v>22762721.81</v>
      </c>
    </row>
    <row r="15" spans="1:4" ht="18.75" customHeight="1">
      <c r="A15" s="56" t="s">
        <v>60</v>
      </c>
      <c r="B15" s="58"/>
      <c r="C15" s="57" t="s">
        <v>65</v>
      </c>
      <c r="D15" s="45"/>
    </row>
    <row r="16" spans="1:4" ht="18.75" customHeight="1">
      <c r="A16" s="56" t="s">
        <v>396</v>
      </c>
      <c r="B16" s="58"/>
      <c r="C16" s="57" t="s">
        <v>66</v>
      </c>
      <c r="D16" s="45">
        <v>2267166.53</v>
      </c>
    </row>
    <row r="17" spans="1:4" ht="18.75" customHeight="1">
      <c r="A17" s="43"/>
      <c r="B17" s="58"/>
      <c r="C17" s="57" t="s">
        <v>67</v>
      </c>
      <c r="D17" s="45"/>
    </row>
    <row r="18" spans="1:4" ht="18.75" customHeight="1">
      <c r="A18" s="56"/>
      <c r="B18" s="58"/>
      <c r="C18" s="57" t="s">
        <v>68</v>
      </c>
      <c r="D18" s="45">
        <v>4308412.15</v>
      </c>
    </row>
    <row r="19" spans="1:4" ht="18.75" customHeight="1">
      <c r="A19" s="56"/>
      <c r="B19" s="58"/>
      <c r="C19" s="57" t="s">
        <v>69</v>
      </c>
      <c r="D19" s="45">
        <v>3238879.09</v>
      </c>
    </row>
    <row r="20" spans="1:4" ht="18.75" customHeight="1">
      <c r="A20" s="56"/>
      <c r="B20" s="58"/>
      <c r="C20" s="57" t="s">
        <v>70</v>
      </c>
      <c r="D20" s="45"/>
    </row>
    <row r="21" spans="1:4" ht="18.75" customHeight="1">
      <c r="A21" s="56"/>
      <c r="B21" s="58"/>
      <c r="C21" s="57" t="s">
        <v>71</v>
      </c>
      <c r="D21" s="45"/>
    </row>
    <row r="22" spans="1:4" ht="18.75" customHeight="1">
      <c r="A22" s="56"/>
      <c r="B22" s="58"/>
      <c r="C22" s="57" t="s">
        <v>72</v>
      </c>
      <c r="D22" s="45">
        <v>63511.52</v>
      </c>
    </row>
    <row r="23" spans="1:4" ht="18.75" customHeight="1">
      <c r="A23" s="56"/>
      <c r="B23" s="58"/>
      <c r="C23" s="57" t="s">
        <v>73</v>
      </c>
      <c r="D23" s="45"/>
    </row>
    <row r="24" spans="1:4" ht="18.75" customHeight="1">
      <c r="A24" s="56"/>
      <c r="B24" s="58"/>
      <c r="C24" s="57" t="s">
        <v>74</v>
      </c>
      <c r="D24" s="45"/>
    </row>
    <row r="25" spans="1:4" ht="18.75" customHeight="1">
      <c r="A25" s="56"/>
      <c r="B25" s="58"/>
      <c r="C25" s="57" t="s">
        <v>75</v>
      </c>
      <c r="D25" s="45"/>
    </row>
    <row r="26" spans="1:4" ht="18.75" customHeight="1">
      <c r="A26" s="56"/>
      <c r="B26" s="58"/>
      <c r="C26" s="57" t="s">
        <v>76</v>
      </c>
      <c r="D26" s="45">
        <v>755735.76</v>
      </c>
    </row>
    <row r="27" spans="1:4" ht="18.75" customHeight="1">
      <c r="A27" s="56"/>
      <c r="B27" s="58"/>
      <c r="C27" s="57" t="s">
        <v>77</v>
      </c>
      <c r="D27" s="45"/>
    </row>
    <row r="28" spans="1:4" ht="18.75" customHeight="1">
      <c r="A28" s="56"/>
      <c r="B28" s="58"/>
      <c r="C28" s="57" t="s">
        <v>78</v>
      </c>
      <c r="D28" s="45"/>
    </row>
    <row r="29" spans="1:4" ht="18.75" customHeight="1">
      <c r="A29" s="56"/>
      <c r="B29" s="58"/>
      <c r="C29" s="57" t="s">
        <v>79</v>
      </c>
      <c r="D29" s="45"/>
    </row>
    <row r="30" spans="1:4" ht="18.75" customHeight="1">
      <c r="A30" s="56"/>
      <c r="B30" s="58"/>
      <c r="C30" s="57" t="s">
        <v>80</v>
      </c>
      <c r="D30" s="45"/>
    </row>
    <row r="31" spans="1:4" ht="18.75" customHeight="1">
      <c r="A31" s="56"/>
      <c r="B31" s="58"/>
      <c r="C31" s="57" t="s">
        <v>81</v>
      </c>
      <c r="D31" s="45">
        <v>7500</v>
      </c>
    </row>
    <row r="32" spans="1:4" ht="18.75" customHeight="1">
      <c r="A32" s="56"/>
      <c r="B32" s="58"/>
      <c r="C32" s="57" t="s">
        <v>82</v>
      </c>
      <c r="D32" s="58"/>
    </row>
    <row r="33" spans="1:4" ht="18.75" customHeight="1">
      <c r="A33" s="56"/>
      <c r="B33" s="58"/>
      <c r="C33" s="57" t="s">
        <v>83</v>
      </c>
      <c r="D33" s="58"/>
    </row>
    <row r="34" spans="1:4" ht="18.75" customHeight="1">
      <c r="A34" s="56"/>
      <c r="B34" s="58"/>
      <c r="C34" s="57" t="s">
        <v>84</v>
      </c>
      <c r="D34" s="58"/>
    </row>
    <row r="35" spans="1:4" ht="18.75" customHeight="1">
      <c r="A35" s="56"/>
      <c r="B35" s="58"/>
      <c r="C35" s="57" t="s">
        <v>85</v>
      </c>
      <c r="D35" s="58"/>
    </row>
    <row r="36" spans="1:4" ht="18.75" customHeight="1">
      <c r="A36" s="56"/>
      <c r="B36" s="58"/>
      <c r="C36" s="57" t="s">
        <v>86</v>
      </c>
      <c r="D36" s="58"/>
    </row>
    <row r="37" spans="1:4" ht="18.75" customHeight="1">
      <c r="A37" s="56"/>
      <c r="B37" s="58"/>
      <c r="C37" s="56" t="s">
        <v>87</v>
      </c>
      <c r="D37" s="58"/>
    </row>
    <row r="38" spans="1:4" ht="18.75" customHeight="1">
      <c r="A38" s="60" t="s">
        <v>88</v>
      </c>
      <c r="B38" s="61"/>
      <c r="C38" s="60" t="s">
        <v>89</v>
      </c>
      <c r="D38" s="62"/>
    </row>
  </sheetData>
  <sheetProtection/>
  <mergeCells count="4">
    <mergeCell ref="A2:D2"/>
    <mergeCell ref="B3:C3"/>
    <mergeCell ref="A4:B4"/>
    <mergeCell ref="C4:D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xtzj</cp:lastModifiedBy>
  <cp:lastPrinted>2021-03-24T01:31:18Z</cp:lastPrinted>
  <dcterms:created xsi:type="dcterms:W3CDTF">2021-03-25T03:41:36Z</dcterms:created>
  <dcterms:modified xsi:type="dcterms:W3CDTF">2021-04-29T09:38:53Z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652677C330644919AC8088550337E295</vt:lpwstr>
  </property>
  <property fmtid="{D5CDD505-2E9C-101B-9397-08002B2CF9AE}" pid="3" name="KSOProductBuildVer">
    <vt:lpwstr>2052-11.1.0.10356</vt:lpwstr>
  </property>
</Properties>
</file>