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0" yWindow="555" windowWidth="27735" windowHeight="14145" activeTab="17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calcPr calcId="144525"/>
</workbook>
</file>

<file path=xl/calcChain.xml><?xml version="1.0" encoding="utf-8"?>
<calcChain xmlns="http://schemas.openxmlformats.org/spreadsheetml/2006/main">
  <c r="H15" i="3" l="1"/>
  <c r="H16" i="3"/>
  <c r="H17" i="3"/>
  <c r="H20" i="3"/>
  <c r="H23" i="3"/>
  <c r="H26" i="3"/>
  <c r="H27" i="3"/>
  <c r="H28" i="3"/>
  <c r="H29" i="3"/>
  <c r="H30" i="3"/>
  <c r="H31" i="3"/>
  <c r="H32" i="3"/>
  <c r="H33" i="3"/>
  <c r="H35" i="3"/>
  <c r="H36" i="3"/>
  <c r="H37" i="3"/>
  <c r="H38" i="3"/>
  <c r="H41" i="3"/>
  <c r="H42" i="3"/>
  <c r="H43" i="3"/>
  <c r="H44" i="3"/>
  <c r="H45" i="3"/>
  <c r="H48" i="3"/>
  <c r="H50" i="3"/>
  <c r="H53" i="3"/>
  <c r="H56" i="3"/>
  <c r="D51" i="3" l="1"/>
  <c r="H51" i="3" s="1"/>
  <c r="D55" i="3"/>
  <c r="H55" i="3" s="1"/>
  <c r="D52" i="3"/>
  <c r="H52" i="3" s="1"/>
  <c r="D49" i="3"/>
  <c r="H49" i="3" s="1"/>
  <c r="D47" i="3"/>
  <c r="H47" i="3" s="1"/>
  <c r="D40" i="3"/>
  <c r="H40" i="3" s="1"/>
  <c r="D34" i="3"/>
  <c r="H34" i="3" s="1"/>
  <c r="D25" i="3"/>
  <c r="H25" i="3" s="1"/>
  <c r="D22" i="3"/>
  <c r="H22" i="3" s="1"/>
  <c r="D19" i="3"/>
  <c r="H19" i="3" s="1"/>
  <c r="D14" i="3"/>
  <c r="H14" i="3" s="1"/>
  <c r="D13" i="3" l="1"/>
  <c r="D21" i="3"/>
  <c r="H21" i="3" s="1"/>
  <c r="D54" i="3"/>
  <c r="H54" i="3" s="1"/>
  <c r="D18" i="3"/>
  <c r="H18" i="3" s="1"/>
  <c r="D24" i="3"/>
  <c r="H24" i="3" s="1"/>
  <c r="H13" i="3" l="1"/>
  <c r="D9" i="3"/>
  <c r="H9" i="3" s="1"/>
</calcChain>
</file>

<file path=xl/sharedStrings.xml><?xml version="1.0" encoding="utf-8"?>
<sst xmlns="http://schemas.openxmlformats.org/spreadsheetml/2006/main" count="2062" uniqueCount="610">
  <si>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</si>
  <si>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</si>
  <si>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 </t>
    </r>
  </si>
  <si>
    <r>
      <rPr>
        <sz val="10"/>
        <rFont val="方正仿宋_GBK"/>
        <family val="4"/>
        <charset val="134"/>
      </rPr>
      <t>  </t>
    </r>
  </si>
  <si>
    <r>
      <rPr>
        <sz val="10"/>
        <rFont val="方正仿宋_GBK"/>
        <family val="4"/>
        <charset val="134"/>
      </rPr>
      <t> 30101</t>
    </r>
  </si>
  <si>
    <r>
      <rPr>
        <sz val="10"/>
        <rFont val="方正仿宋_GBK"/>
        <family val="4"/>
        <charset val="134"/>
      </rPr>
      <t> 基本工资</t>
    </r>
  </si>
  <si>
    <r>
      <rPr>
        <sz val="10"/>
        <rFont val="方正仿宋_GBK"/>
        <family val="4"/>
        <charset val="134"/>
      </rPr>
      <t> 30102</t>
    </r>
  </si>
  <si>
    <r>
      <rPr>
        <sz val="10"/>
        <rFont val="方正仿宋_GBK"/>
        <family val="4"/>
        <charset val="134"/>
      </rPr>
      <t> 津贴补贴</t>
    </r>
  </si>
  <si>
    <r>
      <rPr>
        <sz val="10"/>
        <rFont val="方正仿宋_GBK"/>
        <family val="4"/>
        <charset val="134"/>
      </rPr>
      <t> 30107</t>
    </r>
  </si>
  <si>
    <r>
      <rPr>
        <sz val="10"/>
        <rFont val="方正仿宋_GBK"/>
        <family val="4"/>
        <charset val="134"/>
      </rPr>
      <t> 绩效工资</t>
    </r>
  </si>
  <si>
    <r>
      <rPr>
        <sz val="10"/>
        <rFont val="方正仿宋_GBK"/>
        <family val="4"/>
        <charset val="134"/>
      </rPr>
      <t> 30108</t>
    </r>
  </si>
  <si>
    <r>
      <rPr>
        <sz val="10"/>
        <rFont val="方正仿宋_GBK"/>
        <family val="4"/>
        <charset val="134"/>
      </rPr>
      <t> 机关事业单位基本养老保险缴费</t>
    </r>
  </si>
  <si>
    <r>
      <rPr>
        <sz val="10"/>
        <rFont val="方正仿宋_GBK"/>
        <family val="4"/>
        <charset val="134"/>
      </rPr>
      <t> 30109</t>
    </r>
  </si>
  <si>
    <r>
      <rPr>
        <sz val="10"/>
        <rFont val="方正仿宋_GBK"/>
        <family val="4"/>
        <charset val="134"/>
      </rPr>
      <t> 职业年金缴费</t>
    </r>
  </si>
  <si>
    <r>
      <rPr>
        <sz val="10"/>
        <rFont val="方正仿宋_GBK"/>
        <family val="4"/>
        <charset val="134"/>
      </rPr>
      <t> 30110</t>
    </r>
  </si>
  <si>
    <r>
      <rPr>
        <sz val="10"/>
        <rFont val="方正仿宋_GBK"/>
        <family val="4"/>
        <charset val="134"/>
      </rPr>
      <t> 职工基本医疗保险缴费</t>
    </r>
  </si>
  <si>
    <r>
      <rPr>
        <sz val="10"/>
        <rFont val="方正仿宋_GBK"/>
        <family val="4"/>
        <charset val="134"/>
      </rPr>
      <t> 30112</t>
    </r>
  </si>
  <si>
    <r>
      <rPr>
        <sz val="10"/>
        <rFont val="方正仿宋_GBK"/>
        <family val="4"/>
        <charset val="134"/>
      </rPr>
      <t> 其他社会保障缴费</t>
    </r>
  </si>
  <si>
    <r>
      <rPr>
        <sz val="10"/>
        <rFont val="方正仿宋_GBK"/>
        <family val="4"/>
        <charset val="134"/>
      </rPr>
      <t> 30113</t>
    </r>
  </si>
  <si>
    <r>
      <rPr>
        <sz val="10"/>
        <rFont val="方正仿宋_GBK"/>
        <family val="4"/>
        <charset val="134"/>
      </rPr>
      <t> 住房公积金</t>
    </r>
  </si>
  <si>
    <r>
      <rPr>
        <sz val="10"/>
        <rFont val="方正仿宋_GBK"/>
        <family val="4"/>
        <charset val="134"/>
      </rPr>
      <t> 30114</t>
    </r>
  </si>
  <si>
    <r>
      <rPr>
        <sz val="10"/>
        <rFont val="方正仿宋_GBK"/>
        <family val="4"/>
        <charset val="134"/>
      </rPr>
      <t> 医疗费</t>
    </r>
  </si>
  <si>
    <r>
      <rPr>
        <sz val="10"/>
        <rFont val="方正仿宋_GBK"/>
        <family val="4"/>
        <charset val="134"/>
      </rPr>
      <t> 30201</t>
    </r>
  </si>
  <si>
    <r>
      <rPr>
        <sz val="10"/>
        <rFont val="方正仿宋_GBK"/>
        <family val="4"/>
        <charset val="134"/>
      </rPr>
      <t> 办公费</t>
    </r>
  </si>
  <si>
    <r>
      <rPr>
        <sz val="10"/>
        <rFont val="方正仿宋_GBK"/>
        <family val="4"/>
        <charset val="134"/>
      </rPr>
      <t> 30207</t>
    </r>
  </si>
  <si>
    <r>
      <rPr>
        <sz val="10"/>
        <rFont val="方正仿宋_GBK"/>
        <family val="4"/>
        <charset val="134"/>
      </rPr>
      <t> 邮电费</t>
    </r>
  </si>
  <si>
    <r>
      <rPr>
        <sz val="10"/>
        <rFont val="方正仿宋_GBK"/>
        <family val="4"/>
        <charset val="134"/>
      </rPr>
      <t> 30211</t>
    </r>
  </si>
  <si>
    <r>
      <rPr>
        <sz val="10"/>
        <rFont val="方正仿宋_GBK"/>
        <family val="4"/>
        <charset val="134"/>
      </rPr>
      <t> 差旅费</t>
    </r>
  </si>
  <si>
    <r>
      <rPr>
        <sz val="10"/>
        <rFont val="方正仿宋_GBK"/>
        <family val="4"/>
        <charset val="134"/>
      </rPr>
      <t> 30216</t>
    </r>
  </si>
  <si>
    <r>
      <rPr>
        <sz val="10"/>
        <rFont val="方正仿宋_GBK"/>
        <family val="4"/>
        <charset val="134"/>
      </rPr>
      <t> 培训费</t>
    </r>
  </si>
  <si>
    <r>
      <rPr>
        <sz val="10"/>
        <rFont val="方正仿宋_GBK"/>
        <family val="4"/>
        <charset val="134"/>
      </rPr>
      <t> 30217</t>
    </r>
  </si>
  <si>
    <r>
      <rPr>
        <sz val="10"/>
        <rFont val="方正仿宋_GBK"/>
        <family val="4"/>
        <charset val="134"/>
      </rPr>
      <t> 公务接待费</t>
    </r>
  </si>
  <si>
    <r>
      <rPr>
        <sz val="10"/>
        <rFont val="方正仿宋_GBK"/>
        <family val="4"/>
        <charset val="134"/>
      </rPr>
      <t> 30226</t>
    </r>
  </si>
  <si>
    <r>
      <rPr>
        <sz val="10"/>
        <rFont val="方正仿宋_GBK"/>
        <family val="4"/>
        <charset val="134"/>
      </rPr>
      <t> 劳务费</t>
    </r>
  </si>
  <si>
    <r>
      <rPr>
        <sz val="10"/>
        <rFont val="方正仿宋_GBK"/>
        <family val="4"/>
        <charset val="134"/>
      </rPr>
      <t> 30228</t>
    </r>
  </si>
  <si>
    <r>
      <rPr>
        <sz val="10"/>
        <rFont val="方正仿宋_GBK"/>
        <family val="4"/>
        <charset val="134"/>
      </rPr>
      <t> 工会经费</t>
    </r>
  </si>
  <si>
    <r>
      <rPr>
        <sz val="10"/>
        <rFont val="方正仿宋_GBK"/>
        <family val="4"/>
        <charset val="134"/>
      </rPr>
      <t> 30229</t>
    </r>
  </si>
  <si>
    <r>
      <rPr>
        <sz val="10"/>
        <rFont val="方正仿宋_GBK"/>
        <family val="4"/>
        <charset val="134"/>
      </rPr>
      <t> 福利费</t>
    </r>
  </si>
  <si>
    <r>
      <rPr>
        <sz val="10"/>
        <rFont val="方正仿宋_GBK"/>
        <family val="4"/>
        <charset val="134"/>
      </rPr>
      <t> 30299</t>
    </r>
  </si>
  <si>
    <r>
      <rPr>
        <sz val="10"/>
        <rFont val="方正仿宋_GBK"/>
        <family val="4"/>
        <charset val="134"/>
      </rPr>
      <t> 其他商品和服务支出</t>
    </r>
  </si>
  <si>
    <r>
      <rPr>
        <sz val="10"/>
        <rFont val="方正仿宋_GBK"/>
        <family val="4"/>
        <charset val="134"/>
      </rPr>
      <t> 30399</t>
    </r>
  </si>
  <si>
    <r>
      <rPr>
        <sz val="10"/>
        <rFont val="方正仿宋_GBK"/>
        <family val="4"/>
        <charset val="134"/>
      </rPr>
      <t> 其他对个人和家庭的补助</t>
    </r>
  </si>
  <si>
    <r>
      <rPr>
        <sz val="10"/>
        <rFont val="方正仿宋_GBK"/>
        <family val="4"/>
        <charset val="134"/>
      </rPr>
      <t> 20306</t>
    </r>
  </si>
  <si>
    <r>
      <rPr>
        <sz val="10"/>
        <rFont val="方正仿宋_GBK"/>
        <family val="4"/>
        <charset val="134"/>
      </rPr>
      <t> 国防动员</t>
    </r>
  </si>
  <si>
    <r>
      <rPr>
        <sz val="10"/>
        <rFont val="方正仿宋_GBK"/>
        <family val="4"/>
        <charset val="134"/>
      </rPr>
      <t>  2030603</t>
    </r>
  </si>
  <si>
    <r>
      <rPr>
        <sz val="10"/>
        <rFont val="方正仿宋_GBK"/>
        <family val="4"/>
        <charset val="134"/>
      </rPr>
      <t>  人民防空</t>
    </r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</si>
  <si>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</si>
  <si>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行政事业单位养老支出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</si>
  <si>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</si>
  <si>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机关事业单位基本养老保险缴费支出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</si>
  <si>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</si>
  <si>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机关事业单位职业年金缴费支出</t>
    </r>
  </si>
  <si>
    <r>
      <rPr>
        <sz val="10"/>
        <rFont val="方正仿宋_GBK"/>
        <family val="4"/>
        <charset val="134"/>
      </rPr>
      <t>  2080599</t>
    </r>
  </si>
  <si>
    <r>
      <rPr>
        <sz val="10"/>
        <rFont val="方正仿宋_GBK"/>
        <family val="4"/>
        <charset val="134"/>
      </rPr>
      <t>  其他行政事业单位养老支出</t>
    </r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</si>
  <si>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</si>
  <si>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行政事业单位医疗</t>
    </r>
  </si>
  <si>
    <r>
      <rPr>
        <sz val="10"/>
        <rFont val="方正仿宋_GBK"/>
        <family val="4"/>
        <charset val="134"/>
      </rPr>
      <t>  2101102</t>
    </r>
  </si>
  <si>
    <r>
      <rPr>
        <sz val="10"/>
        <rFont val="方正仿宋_GBK"/>
        <family val="4"/>
        <charset val="134"/>
      </rPr>
      <t>  事业单位医疗</t>
    </r>
  </si>
  <si>
    <r>
      <rPr>
        <sz val="10"/>
        <rFont val="方正仿宋_GBK"/>
        <family val="4"/>
        <charset val="134"/>
      </rPr>
      <t> 21301</t>
    </r>
  </si>
  <si>
    <r>
      <rPr>
        <sz val="10"/>
        <rFont val="方正仿宋_GBK"/>
        <family val="4"/>
        <charset val="134"/>
      </rPr>
      <t> 农业农村</t>
    </r>
  </si>
  <si>
    <r>
      <rPr>
        <sz val="10"/>
        <rFont val="方正仿宋_GBK"/>
        <family val="4"/>
        <charset val="134"/>
      </rPr>
      <t>  2130104</t>
    </r>
  </si>
  <si>
    <r>
      <rPr>
        <sz val="10"/>
        <rFont val="方正仿宋_GBK"/>
        <family val="4"/>
        <charset val="134"/>
      </rPr>
      <t>  事业运行</t>
    </r>
  </si>
  <si>
    <r>
      <rPr>
        <sz val="10"/>
        <rFont val="方正仿宋_GBK"/>
        <family val="4"/>
        <charset val="134"/>
      </rPr>
      <t>  2130108</t>
    </r>
  </si>
  <si>
    <r>
      <rPr>
        <sz val="10"/>
        <rFont val="方正仿宋_GBK"/>
        <family val="4"/>
        <charset val="134"/>
      </rPr>
      <t>  病虫害控制</t>
    </r>
  </si>
  <si>
    <r>
      <rPr>
        <sz val="10"/>
        <rFont val="方正仿宋_GBK"/>
        <family val="4"/>
        <charset val="134"/>
      </rPr>
      <t>  2130122</t>
    </r>
  </si>
  <si>
    <r>
      <rPr>
        <sz val="10"/>
        <rFont val="方正仿宋_GBK"/>
        <family val="4"/>
        <charset val="134"/>
      </rPr>
      <t>  农业生产发展</t>
    </r>
  </si>
  <si>
    <r>
      <rPr>
        <sz val="10"/>
        <rFont val="方正仿宋_GBK"/>
        <family val="4"/>
        <charset val="134"/>
      </rPr>
      <t>  2130135</t>
    </r>
  </si>
  <si>
    <r>
      <rPr>
        <sz val="10"/>
        <rFont val="方正仿宋_GBK"/>
        <family val="4"/>
        <charset val="134"/>
      </rPr>
      <t>  农业资源保护修复与利用</t>
    </r>
  </si>
  <si>
    <r>
      <rPr>
        <sz val="10"/>
        <rFont val="方正仿宋_GBK"/>
        <family val="4"/>
        <charset val="134"/>
      </rPr>
      <t> 21302</t>
    </r>
  </si>
  <si>
    <r>
      <rPr>
        <sz val="10"/>
        <rFont val="方正仿宋_GBK"/>
        <family val="4"/>
        <charset val="134"/>
      </rPr>
      <t> 林业和草原</t>
    </r>
  </si>
  <si>
    <r>
      <rPr>
        <sz val="10"/>
        <rFont val="方正仿宋_GBK"/>
        <family val="4"/>
        <charset val="134"/>
      </rPr>
      <t>  2130205</t>
    </r>
  </si>
  <si>
    <r>
      <rPr>
        <sz val="10"/>
        <rFont val="方正仿宋_GBK"/>
        <family val="4"/>
        <charset val="134"/>
      </rPr>
      <t>  森林资源培育</t>
    </r>
  </si>
  <si>
    <r>
      <rPr>
        <sz val="10"/>
        <rFont val="方正仿宋_GBK"/>
        <family val="4"/>
        <charset val="134"/>
      </rPr>
      <t>  2130234</t>
    </r>
  </si>
  <si>
    <r>
      <rPr>
        <sz val="10"/>
        <rFont val="方正仿宋_GBK"/>
        <family val="4"/>
        <charset val="134"/>
      </rPr>
      <t>  2130299</t>
    </r>
  </si>
  <si>
    <r>
      <rPr>
        <sz val="10"/>
        <rFont val="方正仿宋_GBK"/>
        <family val="4"/>
        <charset val="134"/>
      </rPr>
      <t>  其他林业和草原支出</t>
    </r>
  </si>
  <si>
    <r>
      <rPr>
        <sz val="10"/>
        <rFont val="方正仿宋_GBK"/>
        <family val="4"/>
        <charset val="134"/>
      </rPr>
      <t> 21303</t>
    </r>
  </si>
  <si>
    <r>
      <rPr>
        <sz val="10"/>
        <rFont val="方正仿宋_GBK"/>
        <family val="4"/>
        <charset val="134"/>
      </rPr>
      <t> 水利</t>
    </r>
  </si>
  <si>
    <r>
      <rPr>
        <sz val="10"/>
        <rFont val="方正仿宋_GBK"/>
        <family val="4"/>
        <charset val="134"/>
      </rPr>
      <t>  2130306</t>
    </r>
  </si>
  <si>
    <r>
      <rPr>
        <sz val="10"/>
        <rFont val="方正仿宋_GBK"/>
        <family val="4"/>
        <charset val="134"/>
      </rPr>
      <t>  水利工程运行与维护</t>
    </r>
  </si>
  <si>
    <r>
      <rPr>
        <sz val="10"/>
        <rFont val="方正仿宋_GBK"/>
        <family val="4"/>
        <charset val="134"/>
      </rPr>
      <t>  2130310</t>
    </r>
  </si>
  <si>
    <r>
      <rPr>
        <sz val="10"/>
        <rFont val="方正仿宋_GBK"/>
        <family val="4"/>
        <charset val="134"/>
      </rPr>
      <t>  水土保持</t>
    </r>
  </si>
  <si>
    <r>
      <rPr>
        <sz val="10"/>
        <rFont val="方正仿宋_GBK"/>
        <family val="4"/>
        <charset val="134"/>
      </rPr>
      <t>  2130311</t>
    </r>
  </si>
  <si>
    <r>
      <rPr>
        <sz val="10"/>
        <rFont val="方正仿宋_GBK"/>
        <family val="4"/>
        <charset val="134"/>
      </rPr>
      <t>  水资源节约管理与保护</t>
    </r>
  </si>
  <si>
    <r>
      <rPr>
        <sz val="10"/>
        <rFont val="方正仿宋_GBK"/>
        <family val="4"/>
        <charset val="134"/>
      </rPr>
      <t>  2130399</t>
    </r>
  </si>
  <si>
    <r>
      <rPr>
        <sz val="10"/>
        <rFont val="方正仿宋_GBK"/>
        <family val="4"/>
        <charset val="134"/>
      </rPr>
      <t>  其他水利支出</t>
    </r>
  </si>
  <si>
    <r>
      <rPr>
        <sz val="10"/>
        <rFont val="方正仿宋_GBK"/>
        <family val="4"/>
        <charset val="134"/>
      </rPr>
      <t> 21399</t>
    </r>
  </si>
  <si>
    <r>
      <rPr>
        <sz val="10"/>
        <rFont val="方正仿宋_GBK"/>
        <family val="4"/>
        <charset val="134"/>
      </rPr>
      <t> 其他农林水支出</t>
    </r>
  </si>
  <si>
    <r>
      <rPr>
        <sz val="10"/>
        <rFont val="方正仿宋_GBK"/>
        <family val="4"/>
        <charset val="134"/>
      </rPr>
      <t>  2139999</t>
    </r>
  </si>
  <si>
    <r>
      <rPr>
        <sz val="10"/>
        <rFont val="方正仿宋_GBK"/>
        <family val="4"/>
        <charset val="134"/>
      </rPr>
      <t>  其他农林水支出</t>
    </r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</si>
  <si>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</si>
  <si>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住房改革支出</t>
    </r>
  </si>
  <si>
    <r>
      <rPr>
        <sz val="10"/>
        <rFont val="方正仿宋_GBK"/>
        <family val="4"/>
        <charset val="134"/>
      </rPr>
      <t>  2210201</t>
    </r>
  </si>
  <si>
    <r>
      <rPr>
        <sz val="10"/>
        <rFont val="方正仿宋_GBK"/>
        <family val="4"/>
        <charset val="134"/>
      </rPr>
      <t>  住房公积金</t>
    </r>
  </si>
  <si>
    <r>
      <rPr>
        <sz val="12"/>
        <rFont val="方正仿宋_GBK"/>
        <family val="4"/>
        <charset val="134"/>
      </rPr>
      <t> 50501</t>
    </r>
  </si>
  <si>
    <r>
      <rPr>
        <sz val="12"/>
        <rFont val="方正仿宋_GBK"/>
        <family val="4"/>
        <charset val="134"/>
      </rPr>
      <t> 工资福利支出</t>
    </r>
  </si>
  <si>
    <r>
      <rPr>
        <sz val="12"/>
        <rFont val="方正仿宋_GBK"/>
        <family val="4"/>
        <charset val="134"/>
      </rPr>
      <t> 50502</t>
    </r>
  </si>
  <si>
    <r>
      <rPr>
        <sz val="12"/>
        <rFont val="方正仿宋_GBK"/>
        <family val="4"/>
        <charset val="134"/>
      </rPr>
      <t> 商品和服务支出</t>
    </r>
  </si>
  <si>
    <r>
      <rPr>
        <sz val="12"/>
        <rFont val="方正仿宋_GBK"/>
        <family val="4"/>
        <charset val="134"/>
      </rPr>
      <t> 50999</t>
    </r>
  </si>
  <si>
    <r>
      <rPr>
        <sz val="12"/>
        <rFont val="方正仿宋_GBK"/>
        <family val="4"/>
        <charset val="134"/>
      </rPr>
      <t> 其他对个人和家庭补助</t>
    </r>
  </si>
  <si>
    <r>
      <rPr>
        <sz val="12"/>
        <rFont val="方正仿宋_GBK"/>
        <family val="4"/>
        <charset val="134"/>
      </rPr>
      <t> 50201</t>
    </r>
  </si>
  <si>
    <r>
      <rPr>
        <sz val="12"/>
        <rFont val="方正仿宋_GBK"/>
        <family val="4"/>
        <charset val="134"/>
      </rPr>
      <t> 办公经费</t>
    </r>
  </si>
  <si>
    <r>
      <rPr>
        <sz val="12"/>
        <rFont val="方正仿宋_GBK"/>
        <family val="4"/>
        <charset val="134"/>
      </rPr>
      <t> 50502</t>
    </r>
  </si>
  <si>
    <r>
      <rPr>
        <sz val="12"/>
        <rFont val="方正仿宋_GBK"/>
        <family val="4"/>
        <charset val="134"/>
      </rPr>
      <t> 商品和服务支出</t>
    </r>
  </si>
  <si>
    <r>
      <rPr>
        <sz val="12"/>
        <rFont val="方正仿宋_GBK"/>
        <family val="4"/>
        <charset val="134"/>
      </rPr>
      <t> 50602</t>
    </r>
  </si>
  <si>
    <r>
      <rPr>
        <sz val="12"/>
        <rFont val="方正仿宋_GBK"/>
        <family val="4"/>
        <charset val="134"/>
      </rPr>
      <t> 资本性支出（二）</t>
    </r>
  </si>
  <si>
    <r>
      <rPr>
        <sz val="12"/>
        <rFont val="方正仿宋_GBK"/>
        <family val="4"/>
        <charset val="134"/>
      </rPr>
      <t> 50701</t>
    </r>
  </si>
  <si>
    <r>
      <rPr>
        <sz val="12"/>
        <rFont val="方正仿宋_GBK"/>
        <family val="4"/>
        <charset val="134"/>
      </rPr>
      <t> 费用补贴</t>
    </r>
  </si>
  <si>
    <r>
      <rPr>
        <sz val="12"/>
        <rFont val="方正仿宋_GBK"/>
        <family val="4"/>
        <charset val="134"/>
      </rPr>
      <t> 50901</t>
    </r>
  </si>
  <si>
    <r>
      <rPr>
        <sz val="12"/>
        <rFont val="方正仿宋_GBK"/>
        <family val="4"/>
        <charset val="134"/>
      </rPr>
      <t> 社会福利和救助</t>
    </r>
  </si>
  <si>
    <r>
      <rPr>
        <sz val="12"/>
        <rFont val="方正仿宋_GBK"/>
        <family val="4"/>
        <charset val="134"/>
      </rPr>
      <t> 50903</t>
    </r>
  </si>
  <si>
    <r>
      <rPr>
        <sz val="12"/>
        <rFont val="方正仿宋_GBK"/>
        <family val="4"/>
        <charset val="134"/>
      </rPr>
      <t> 个人农业生产补贴</t>
    </r>
  </si>
  <si>
    <r>
      <rPr>
        <sz val="10"/>
        <rFont val="方正仿宋_GBK"/>
        <family val="4"/>
        <charset val="134"/>
      </rPr>
      <t> 22960</t>
    </r>
  </si>
  <si>
    <r>
      <rPr>
        <sz val="10"/>
        <rFont val="方正仿宋_GBK"/>
        <family val="4"/>
        <charset val="134"/>
      </rPr>
      <t> 彩票公益金安排的支出</t>
    </r>
  </si>
  <si>
    <r>
      <rPr>
        <sz val="10"/>
        <rFont val="方正仿宋_GBK"/>
        <family val="4"/>
        <charset val="134"/>
      </rPr>
      <t>  2296002</t>
    </r>
  </si>
  <si>
    <r>
      <rPr>
        <sz val="10"/>
        <rFont val="方正仿宋_GBK"/>
        <family val="4"/>
        <charset val="134"/>
      </rPr>
      <t>  用于社会福利的彩票公益金支出</t>
    </r>
  </si>
  <si>
    <r>
      <rPr>
        <sz val="9"/>
        <rFont val="方正仿宋_GBK"/>
        <family val="4"/>
        <charset val="134"/>
      </rPr>
      <t> 20306</t>
    </r>
  </si>
  <si>
    <r>
      <rPr>
        <sz val="9"/>
        <rFont val="方正仿宋_GBK"/>
        <family val="4"/>
        <charset val="134"/>
      </rPr>
      <t> 国防动员</t>
    </r>
  </si>
  <si>
    <r>
      <rPr>
        <sz val="9"/>
        <rFont val="方正仿宋_GBK"/>
        <family val="4"/>
        <charset val="134"/>
      </rPr>
      <t>  2030603</t>
    </r>
  </si>
  <si>
    <r>
      <rPr>
        <sz val="9"/>
        <rFont val="方正仿宋_GBK"/>
        <family val="4"/>
        <charset val="134"/>
      </rPr>
      <t>  人民防空</t>
    </r>
  </si>
  <si>
    <r>
      <rPr>
        <sz val="9"/>
        <rFont val="方正仿宋_GBK"/>
        <family val="4"/>
        <charset val="134"/>
      </rPr>
      <t> 20805</t>
    </r>
  </si>
  <si>
    <r>
      <rPr>
        <sz val="9"/>
        <rFont val="方正仿宋_GBK"/>
        <family val="4"/>
        <charset val="134"/>
      </rPr>
      <t> 行政事业单位养老支出</t>
    </r>
  </si>
  <si>
    <r>
      <rPr>
        <sz val="9"/>
        <rFont val="方正仿宋_GBK"/>
        <family val="4"/>
        <charset val="134"/>
      </rPr>
      <t>  2080505</t>
    </r>
  </si>
  <si>
    <r>
      <rPr>
        <sz val="9"/>
        <rFont val="方正仿宋_GBK"/>
        <family val="4"/>
        <charset val="134"/>
      </rPr>
      <t>  机关事业单位基本养老保险缴费支出</t>
    </r>
  </si>
  <si>
    <r>
      <rPr>
        <sz val="9"/>
        <rFont val="方正仿宋_GBK"/>
        <family val="4"/>
        <charset val="134"/>
      </rPr>
      <t>  2080506</t>
    </r>
  </si>
  <si>
    <r>
      <rPr>
        <sz val="9"/>
        <rFont val="方正仿宋_GBK"/>
        <family val="4"/>
        <charset val="134"/>
      </rPr>
      <t>  机关事业单位职业年金缴费支出</t>
    </r>
  </si>
  <si>
    <r>
      <rPr>
        <sz val="9"/>
        <rFont val="方正仿宋_GBK"/>
        <family val="4"/>
        <charset val="134"/>
      </rPr>
      <t>  2080599</t>
    </r>
  </si>
  <si>
    <r>
      <rPr>
        <sz val="9"/>
        <rFont val="方正仿宋_GBK"/>
        <family val="4"/>
        <charset val="134"/>
      </rPr>
      <t>  其他行政事业单位养老支出</t>
    </r>
  </si>
  <si>
    <r>
      <rPr>
        <sz val="9"/>
        <rFont val="方正仿宋_GBK"/>
        <family val="4"/>
        <charset val="134"/>
      </rPr>
      <t> 21011</t>
    </r>
  </si>
  <si>
    <r>
      <rPr>
        <sz val="9"/>
        <rFont val="方正仿宋_GBK"/>
        <family val="4"/>
        <charset val="134"/>
      </rPr>
      <t> 行政事业单位医疗</t>
    </r>
  </si>
  <si>
    <r>
      <rPr>
        <sz val="9"/>
        <rFont val="方正仿宋_GBK"/>
        <family val="4"/>
        <charset val="134"/>
      </rPr>
      <t>  2101102</t>
    </r>
  </si>
  <si>
    <r>
      <rPr>
        <sz val="9"/>
        <rFont val="方正仿宋_GBK"/>
        <family val="4"/>
        <charset val="134"/>
      </rPr>
      <t>  事业单位医疗</t>
    </r>
  </si>
  <si>
    <r>
      <rPr>
        <sz val="9"/>
        <rFont val="方正仿宋_GBK"/>
        <family val="4"/>
        <charset val="134"/>
      </rPr>
      <t> 21301</t>
    </r>
  </si>
  <si>
    <r>
      <rPr>
        <sz val="9"/>
        <rFont val="方正仿宋_GBK"/>
        <family val="4"/>
        <charset val="134"/>
      </rPr>
      <t> 农业农村</t>
    </r>
  </si>
  <si>
    <r>
      <rPr>
        <sz val="9"/>
        <rFont val="方正仿宋_GBK"/>
        <family val="4"/>
        <charset val="134"/>
      </rPr>
      <t>  2130104</t>
    </r>
  </si>
  <si>
    <r>
      <rPr>
        <sz val="9"/>
        <rFont val="方正仿宋_GBK"/>
        <family val="4"/>
        <charset val="134"/>
      </rPr>
      <t>  事业运行</t>
    </r>
  </si>
  <si>
    <r>
      <rPr>
        <sz val="9"/>
        <rFont val="方正仿宋_GBK"/>
        <family val="4"/>
        <charset val="134"/>
      </rPr>
      <t>  2130108</t>
    </r>
  </si>
  <si>
    <r>
      <rPr>
        <sz val="9"/>
        <rFont val="方正仿宋_GBK"/>
        <family val="4"/>
        <charset val="134"/>
      </rPr>
      <t>  病虫害控制</t>
    </r>
  </si>
  <si>
    <r>
      <rPr>
        <sz val="9"/>
        <rFont val="方正仿宋_GBK"/>
        <family val="4"/>
        <charset val="134"/>
      </rPr>
      <t>  2130122</t>
    </r>
  </si>
  <si>
    <r>
      <rPr>
        <sz val="9"/>
        <rFont val="方正仿宋_GBK"/>
        <family val="4"/>
        <charset val="134"/>
      </rPr>
      <t>  农业生产发展</t>
    </r>
  </si>
  <si>
    <r>
      <rPr>
        <sz val="9"/>
        <rFont val="方正仿宋_GBK"/>
        <family val="4"/>
        <charset val="134"/>
      </rPr>
      <t>  2130135</t>
    </r>
  </si>
  <si>
    <r>
      <rPr>
        <sz val="9"/>
        <rFont val="方正仿宋_GBK"/>
        <family val="4"/>
        <charset val="134"/>
      </rPr>
      <t>  农业资源保护修复与利用</t>
    </r>
  </si>
  <si>
    <r>
      <rPr>
        <sz val="9"/>
        <rFont val="方正仿宋_GBK"/>
        <family val="4"/>
        <charset val="134"/>
      </rPr>
      <t> 21302</t>
    </r>
  </si>
  <si>
    <r>
      <rPr>
        <sz val="9"/>
        <rFont val="方正仿宋_GBK"/>
        <family val="4"/>
        <charset val="134"/>
      </rPr>
      <t> 林业和草原</t>
    </r>
  </si>
  <si>
    <r>
      <rPr>
        <sz val="9"/>
        <rFont val="方正仿宋_GBK"/>
        <family val="4"/>
        <charset val="134"/>
      </rPr>
      <t>  2130205</t>
    </r>
  </si>
  <si>
    <r>
      <rPr>
        <sz val="9"/>
        <rFont val="方正仿宋_GBK"/>
        <family val="4"/>
        <charset val="134"/>
      </rPr>
      <t>  森林资源培育</t>
    </r>
  </si>
  <si>
    <r>
      <rPr>
        <sz val="9"/>
        <rFont val="方正仿宋_GBK"/>
        <family val="4"/>
        <charset val="134"/>
      </rPr>
      <t>  2130234</t>
    </r>
  </si>
  <si>
    <r>
      <rPr>
        <sz val="9"/>
        <rFont val="方正仿宋_GBK"/>
        <family val="4"/>
        <charset val="134"/>
      </rPr>
      <t>  林业草原防灾减灾</t>
    </r>
  </si>
  <si>
    <r>
      <rPr>
        <sz val="9"/>
        <rFont val="方正仿宋_GBK"/>
        <family val="4"/>
        <charset val="134"/>
      </rPr>
      <t>  2130299</t>
    </r>
  </si>
  <si>
    <r>
      <rPr>
        <sz val="9"/>
        <rFont val="方正仿宋_GBK"/>
        <family val="4"/>
        <charset val="134"/>
      </rPr>
      <t>  其他林业和草原支出</t>
    </r>
  </si>
  <si>
    <r>
      <rPr>
        <sz val="9"/>
        <rFont val="方正仿宋_GBK"/>
        <family val="4"/>
        <charset val="134"/>
      </rPr>
      <t> 21303</t>
    </r>
  </si>
  <si>
    <r>
      <rPr>
        <sz val="9"/>
        <rFont val="方正仿宋_GBK"/>
        <family val="4"/>
        <charset val="134"/>
      </rPr>
      <t> 水利</t>
    </r>
  </si>
  <si>
    <r>
      <rPr>
        <sz val="9"/>
        <rFont val="方正仿宋_GBK"/>
        <family val="4"/>
        <charset val="134"/>
      </rPr>
      <t>  2130306</t>
    </r>
  </si>
  <si>
    <r>
      <rPr>
        <sz val="9"/>
        <rFont val="方正仿宋_GBK"/>
        <family val="4"/>
        <charset val="134"/>
      </rPr>
      <t>  水利工程运行与维护</t>
    </r>
  </si>
  <si>
    <r>
      <rPr>
        <sz val="9"/>
        <rFont val="方正仿宋_GBK"/>
        <family val="4"/>
        <charset val="134"/>
      </rPr>
      <t>  2130310</t>
    </r>
  </si>
  <si>
    <r>
      <rPr>
        <sz val="9"/>
        <rFont val="方正仿宋_GBK"/>
        <family val="4"/>
        <charset val="134"/>
      </rPr>
      <t>  水土保持</t>
    </r>
  </si>
  <si>
    <r>
      <rPr>
        <sz val="9"/>
        <rFont val="方正仿宋_GBK"/>
        <family val="4"/>
        <charset val="134"/>
      </rPr>
      <t>  2130311</t>
    </r>
  </si>
  <si>
    <r>
      <rPr>
        <sz val="9"/>
        <rFont val="方正仿宋_GBK"/>
        <family val="4"/>
        <charset val="134"/>
      </rPr>
      <t>  水资源节约管理与保护</t>
    </r>
  </si>
  <si>
    <r>
      <rPr>
        <sz val="9"/>
        <rFont val="方正仿宋_GBK"/>
        <family val="4"/>
        <charset val="134"/>
      </rPr>
      <t>  2130399</t>
    </r>
  </si>
  <si>
    <r>
      <rPr>
        <sz val="9"/>
        <rFont val="方正仿宋_GBK"/>
        <family val="4"/>
        <charset val="134"/>
      </rPr>
      <t>  其他水利支出</t>
    </r>
  </si>
  <si>
    <r>
      <rPr>
        <sz val="9"/>
        <rFont val="方正仿宋_GBK"/>
        <family val="4"/>
        <charset val="134"/>
      </rPr>
      <t> 21399</t>
    </r>
  </si>
  <si>
    <r>
      <rPr>
        <sz val="9"/>
        <rFont val="方正仿宋_GBK"/>
        <family val="4"/>
        <charset val="134"/>
      </rPr>
      <t> 其他农林水支出</t>
    </r>
  </si>
  <si>
    <r>
      <rPr>
        <sz val="9"/>
        <rFont val="方正仿宋_GBK"/>
        <family val="4"/>
        <charset val="134"/>
      </rPr>
      <t>  2139999</t>
    </r>
  </si>
  <si>
    <r>
      <rPr>
        <sz val="9"/>
        <rFont val="方正仿宋_GBK"/>
        <family val="4"/>
        <charset val="134"/>
      </rPr>
      <t>  其他农林水支出</t>
    </r>
  </si>
  <si>
    <r>
      <rPr>
        <sz val="9"/>
        <rFont val="方正仿宋_GBK"/>
        <family val="4"/>
        <charset val="134"/>
      </rPr>
      <t> 22102</t>
    </r>
  </si>
  <si>
    <r>
      <rPr>
        <sz val="9"/>
        <rFont val="方正仿宋_GBK"/>
        <family val="4"/>
        <charset val="134"/>
      </rPr>
      <t> 住房改革支出</t>
    </r>
  </si>
  <si>
    <r>
      <rPr>
        <sz val="9"/>
        <rFont val="方正仿宋_GBK"/>
        <family val="4"/>
        <charset val="134"/>
      </rPr>
      <t>  2210201</t>
    </r>
  </si>
  <si>
    <r>
      <rPr>
        <sz val="9"/>
        <rFont val="方正仿宋_GBK"/>
        <family val="4"/>
        <charset val="134"/>
      </rPr>
      <t>  住房公积金</t>
    </r>
  </si>
  <si>
    <r>
      <rPr>
        <sz val="9"/>
        <rFont val="方正仿宋_GBK"/>
        <family val="4"/>
        <charset val="134"/>
      </rPr>
      <t> 22960</t>
    </r>
  </si>
  <si>
    <r>
      <rPr>
        <sz val="9"/>
        <rFont val="方正仿宋_GBK"/>
        <family val="4"/>
        <charset val="134"/>
      </rPr>
      <t> 彩票公益金安排的支出</t>
    </r>
  </si>
  <si>
    <r>
      <rPr>
        <sz val="9"/>
        <rFont val="方正仿宋_GBK"/>
        <family val="4"/>
        <charset val="134"/>
      </rPr>
      <t>  2296002</t>
    </r>
  </si>
  <si>
    <r>
      <rPr>
        <sz val="9"/>
        <rFont val="方正仿宋_GBK"/>
        <family val="4"/>
        <charset val="134"/>
      </rPr>
      <t>  用于社会福利的彩票公益金支出</t>
    </r>
  </si>
  <si>
    <r>
      <rPr>
        <sz val="12"/>
        <rFont val="方正仿宋_GBK"/>
        <family val="4"/>
        <charset val="134"/>
      </rPr>
      <t> 20306</t>
    </r>
  </si>
  <si>
    <r>
      <rPr>
        <sz val="12"/>
        <rFont val="方正仿宋_GBK"/>
        <family val="4"/>
        <charset val="134"/>
      </rPr>
      <t> 国防动员</t>
    </r>
  </si>
  <si>
    <r>
      <rPr>
        <sz val="12"/>
        <rFont val="方正仿宋_GBK"/>
        <family val="4"/>
        <charset val="134"/>
      </rPr>
      <t>  2030603</t>
    </r>
  </si>
  <si>
    <r>
      <rPr>
        <sz val="12"/>
        <rFont val="方正仿宋_GBK"/>
        <family val="4"/>
        <charset val="134"/>
      </rPr>
      <t>  人民防空</t>
    </r>
  </si>
  <si>
    <r>
      <rPr>
        <sz val="12"/>
        <rFont val="方正仿宋_GBK"/>
        <family val="4"/>
        <charset val="134"/>
      </rPr>
      <t> 20805</t>
    </r>
  </si>
  <si>
    <r>
      <rPr>
        <sz val="12"/>
        <rFont val="方正仿宋_GBK"/>
        <family val="4"/>
        <charset val="134"/>
      </rPr>
      <t> 行政事业单位养老支出</t>
    </r>
  </si>
  <si>
    <r>
      <rPr>
        <sz val="12"/>
        <rFont val="方正仿宋_GBK"/>
        <family val="4"/>
        <charset val="134"/>
      </rPr>
      <t>  2080505</t>
    </r>
  </si>
  <si>
    <r>
      <rPr>
        <sz val="12"/>
        <rFont val="方正仿宋_GBK"/>
        <family val="4"/>
        <charset val="134"/>
      </rPr>
      <t>  机关事业单位基本养老保险缴费支出</t>
    </r>
  </si>
  <si>
    <r>
      <rPr>
        <sz val="12"/>
        <rFont val="方正仿宋_GBK"/>
        <family val="4"/>
        <charset val="134"/>
      </rPr>
      <t>  2080506</t>
    </r>
  </si>
  <si>
    <r>
      <rPr>
        <sz val="12"/>
        <rFont val="方正仿宋_GBK"/>
        <family val="4"/>
        <charset val="134"/>
      </rPr>
      <t>  机关事业单位职业年金缴费支出</t>
    </r>
  </si>
  <si>
    <r>
      <rPr>
        <sz val="12"/>
        <rFont val="方正仿宋_GBK"/>
        <family val="4"/>
        <charset val="134"/>
      </rPr>
      <t>  2080599</t>
    </r>
  </si>
  <si>
    <r>
      <rPr>
        <sz val="12"/>
        <rFont val="方正仿宋_GBK"/>
        <family val="4"/>
        <charset val="134"/>
      </rPr>
      <t>  其他行政事业单位养老支出</t>
    </r>
  </si>
  <si>
    <r>
      <rPr>
        <sz val="12"/>
        <rFont val="方正仿宋_GBK"/>
        <family val="4"/>
        <charset val="134"/>
      </rPr>
      <t> 21011</t>
    </r>
  </si>
  <si>
    <r>
      <rPr>
        <sz val="12"/>
        <rFont val="方正仿宋_GBK"/>
        <family val="4"/>
        <charset val="134"/>
      </rPr>
      <t> 行政事业单位医疗</t>
    </r>
  </si>
  <si>
    <r>
      <rPr>
        <sz val="12"/>
        <rFont val="方正仿宋_GBK"/>
        <family val="4"/>
        <charset val="134"/>
      </rPr>
      <t>  2101102</t>
    </r>
  </si>
  <si>
    <r>
      <rPr>
        <sz val="12"/>
        <rFont val="方正仿宋_GBK"/>
        <family val="4"/>
        <charset val="134"/>
      </rPr>
      <t>  事业单位医疗</t>
    </r>
  </si>
  <si>
    <r>
      <rPr>
        <sz val="12"/>
        <rFont val="方正仿宋_GBK"/>
        <family val="4"/>
        <charset val="134"/>
      </rPr>
      <t> 21301</t>
    </r>
  </si>
  <si>
    <r>
      <rPr>
        <sz val="12"/>
        <rFont val="方正仿宋_GBK"/>
        <family val="4"/>
        <charset val="134"/>
      </rPr>
      <t> 农业农村</t>
    </r>
  </si>
  <si>
    <r>
      <rPr>
        <sz val="12"/>
        <rFont val="方正仿宋_GBK"/>
        <family val="4"/>
        <charset val="134"/>
      </rPr>
      <t>  2130104</t>
    </r>
  </si>
  <si>
    <r>
      <rPr>
        <sz val="12"/>
        <rFont val="方正仿宋_GBK"/>
        <family val="4"/>
        <charset val="134"/>
      </rPr>
      <t>  事业运行</t>
    </r>
  </si>
  <si>
    <r>
      <rPr>
        <sz val="12"/>
        <rFont val="方正仿宋_GBK"/>
        <family val="4"/>
        <charset val="134"/>
      </rPr>
      <t>  2130108</t>
    </r>
  </si>
  <si>
    <r>
      <rPr>
        <sz val="12"/>
        <rFont val="方正仿宋_GBK"/>
        <family val="4"/>
        <charset val="134"/>
      </rPr>
      <t>  病虫害控制</t>
    </r>
  </si>
  <si>
    <r>
      <rPr>
        <sz val="12"/>
        <rFont val="方正仿宋_GBK"/>
        <family val="4"/>
        <charset val="134"/>
      </rPr>
      <t>  2130122</t>
    </r>
  </si>
  <si>
    <r>
      <rPr>
        <sz val="12"/>
        <rFont val="方正仿宋_GBK"/>
        <family val="4"/>
        <charset val="134"/>
      </rPr>
      <t>  农业生产发展</t>
    </r>
  </si>
  <si>
    <r>
      <rPr>
        <sz val="12"/>
        <rFont val="方正仿宋_GBK"/>
        <family val="4"/>
        <charset val="134"/>
      </rPr>
      <t>  2130135</t>
    </r>
  </si>
  <si>
    <r>
      <rPr>
        <sz val="12"/>
        <rFont val="方正仿宋_GBK"/>
        <family val="4"/>
        <charset val="134"/>
      </rPr>
      <t>  农业资源保护修复与利用</t>
    </r>
  </si>
  <si>
    <r>
      <rPr>
        <sz val="12"/>
        <rFont val="方正仿宋_GBK"/>
        <family val="4"/>
        <charset val="134"/>
      </rPr>
      <t> 21302</t>
    </r>
  </si>
  <si>
    <r>
      <rPr>
        <sz val="12"/>
        <rFont val="方正仿宋_GBK"/>
        <family val="4"/>
        <charset val="134"/>
      </rPr>
      <t> 林业和草原</t>
    </r>
  </si>
  <si>
    <r>
      <rPr>
        <sz val="12"/>
        <rFont val="方正仿宋_GBK"/>
        <family val="4"/>
        <charset val="134"/>
      </rPr>
      <t>  2130205</t>
    </r>
  </si>
  <si>
    <r>
      <rPr>
        <sz val="12"/>
        <rFont val="方正仿宋_GBK"/>
        <family val="4"/>
        <charset val="134"/>
      </rPr>
      <t>  森林资源培育</t>
    </r>
  </si>
  <si>
    <r>
      <rPr>
        <sz val="12"/>
        <rFont val="方正仿宋_GBK"/>
        <family val="4"/>
        <charset val="134"/>
      </rPr>
      <t>  2130234</t>
    </r>
  </si>
  <si>
    <r>
      <rPr>
        <sz val="12"/>
        <rFont val="方正仿宋_GBK"/>
        <family val="4"/>
        <charset val="134"/>
      </rPr>
      <t>  林业草原防灾减灾</t>
    </r>
  </si>
  <si>
    <r>
      <rPr>
        <sz val="12"/>
        <rFont val="方正仿宋_GBK"/>
        <family val="4"/>
        <charset val="134"/>
      </rPr>
      <t>  2130299</t>
    </r>
  </si>
  <si>
    <r>
      <rPr>
        <sz val="12"/>
        <rFont val="方正仿宋_GBK"/>
        <family val="4"/>
        <charset val="134"/>
      </rPr>
      <t>  其他林业和草原支出</t>
    </r>
  </si>
  <si>
    <r>
      <rPr>
        <sz val="12"/>
        <rFont val="方正仿宋_GBK"/>
        <family val="4"/>
        <charset val="134"/>
      </rPr>
      <t> 21303</t>
    </r>
  </si>
  <si>
    <r>
      <rPr>
        <sz val="12"/>
        <rFont val="方正仿宋_GBK"/>
        <family val="4"/>
        <charset val="134"/>
      </rPr>
      <t> 水利</t>
    </r>
  </si>
  <si>
    <r>
      <rPr>
        <sz val="12"/>
        <rFont val="方正仿宋_GBK"/>
        <family val="4"/>
        <charset val="134"/>
      </rPr>
      <t>  2130306</t>
    </r>
  </si>
  <si>
    <r>
      <rPr>
        <sz val="12"/>
        <rFont val="方正仿宋_GBK"/>
        <family val="4"/>
        <charset val="134"/>
      </rPr>
      <t>  水利工程运行与维护</t>
    </r>
  </si>
  <si>
    <r>
      <rPr>
        <sz val="12"/>
        <rFont val="方正仿宋_GBK"/>
        <family val="4"/>
        <charset val="134"/>
      </rPr>
      <t>  2130310</t>
    </r>
  </si>
  <si>
    <r>
      <rPr>
        <sz val="12"/>
        <rFont val="方正仿宋_GBK"/>
        <family val="4"/>
        <charset val="134"/>
      </rPr>
      <t>  水土保持</t>
    </r>
  </si>
  <si>
    <r>
      <rPr>
        <sz val="12"/>
        <rFont val="方正仿宋_GBK"/>
        <family val="4"/>
        <charset val="134"/>
      </rPr>
      <t>  2130311</t>
    </r>
  </si>
  <si>
    <r>
      <rPr>
        <sz val="12"/>
        <rFont val="方正仿宋_GBK"/>
        <family val="4"/>
        <charset val="134"/>
      </rPr>
      <t>  水资源节约管理与保护</t>
    </r>
  </si>
  <si>
    <r>
      <rPr>
        <sz val="12"/>
        <rFont val="方正仿宋_GBK"/>
        <family val="4"/>
        <charset val="134"/>
      </rPr>
      <t>  2130399</t>
    </r>
  </si>
  <si>
    <r>
      <rPr>
        <sz val="12"/>
        <rFont val="方正仿宋_GBK"/>
        <family val="4"/>
        <charset val="134"/>
      </rPr>
      <t>  其他水利支出</t>
    </r>
  </si>
  <si>
    <r>
      <rPr>
        <sz val="12"/>
        <rFont val="方正仿宋_GBK"/>
        <family val="4"/>
        <charset val="134"/>
      </rPr>
      <t> 21399</t>
    </r>
  </si>
  <si>
    <r>
      <rPr>
        <sz val="12"/>
        <rFont val="方正仿宋_GBK"/>
        <family val="4"/>
        <charset val="134"/>
      </rPr>
      <t> 其他农林水支出</t>
    </r>
  </si>
  <si>
    <r>
      <rPr>
        <sz val="12"/>
        <rFont val="方正仿宋_GBK"/>
        <family val="4"/>
        <charset val="134"/>
      </rPr>
      <t>  2139999</t>
    </r>
  </si>
  <si>
    <r>
      <rPr>
        <sz val="12"/>
        <rFont val="方正仿宋_GBK"/>
        <family val="4"/>
        <charset val="134"/>
      </rPr>
      <t>  其他农林水支出</t>
    </r>
  </si>
  <si>
    <r>
      <rPr>
        <sz val="12"/>
        <rFont val="方正仿宋_GBK"/>
        <family val="4"/>
        <charset val="134"/>
      </rPr>
      <t> 22102</t>
    </r>
  </si>
  <si>
    <r>
      <rPr>
        <sz val="12"/>
        <rFont val="方正仿宋_GBK"/>
        <family val="4"/>
        <charset val="134"/>
      </rPr>
      <t> 住房改革支出</t>
    </r>
  </si>
  <si>
    <r>
      <rPr>
        <sz val="12"/>
        <rFont val="方正仿宋_GBK"/>
        <family val="4"/>
        <charset val="134"/>
      </rPr>
      <t>  2210201</t>
    </r>
  </si>
  <si>
    <r>
      <rPr>
        <sz val="12"/>
        <rFont val="方正仿宋_GBK"/>
        <family val="4"/>
        <charset val="134"/>
      </rPr>
      <t>  住房公积金</t>
    </r>
  </si>
  <si>
    <r>
      <rPr>
        <sz val="12"/>
        <rFont val="方正仿宋_GBK"/>
        <family val="4"/>
        <charset val="134"/>
      </rPr>
      <t> 22960</t>
    </r>
  </si>
  <si>
    <r>
      <rPr>
        <sz val="12"/>
        <rFont val="方正仿宋_GBK"/>
        <family val="4"/>
        <charset val="134"/>
      </rPr>
      <t> 彩票公益金安排的支出</t>
    </r>
  </si>
  <si>
    <r>
      <rPr>
        <sz val="12"/>
        <rFont val="方正仿宋_GBK"/>
        <family val="4"/>
        <charset val="134"/>
      </rPr>
      <t>  2296002</t>
    </r>
  </si>
  <si>
    <r>
      <rPr>
        <sz val="12"/>
        <rFont val="方正仿宋_GBK"/>
        <family val="4"/>
        <charset val="134"/>
      </rPr>
      <t>  用于社会福利的彩票公益金支出</t>
    </r>
  </si>
  <si>
    <r>
      <rPr>
        <sz val="10"/>
        <rFont val="方正仿宋_GBK"/>
        <family val="4"/>
        <charset val="134"/>
      </rPr>
      <t> 912</t>
    </r>
  </si>
  <si>
    <r>
      <rPr>
        <sz val="12"/>
        <rFont val="方正仿宋_GBK"/>
        <family val="4"/>
        <charset val="134"/>
      </rPr>
      <t> 30201</t>
    </r>
  </si>
  <si>
    <r>
      <rPr>
        <sz val="12"/>
        <rFont val="方正仿宋_GBK"/>
        <family val="4"/>
        <charset val="134"/>
      </rPr>
      <t> 办公费</t>
    </r>
  </si>
  <si>
    <r>
      <rPr>
        <sz val="12"/>
        <rFont val="方正仿宋_GBK"/>
        <family val="4"/>
        <charset val="134"/>
      </rPr>
      <t> 30202</t>
    </r>
  </si>
  <si>
    <r>
      <rPr>
        <sz val="12"/>
        <rFont val="方正仿宋_GBK"/>
        <family val="4"/>
        <charset val="134"/>
      </rPr>
      <t> 印刷费</t>
    </r>
  </si>
  <si>
    <r>
      <rPr>
        <sz val="12"/>
        <rFont val="方正仿宋_GBK"/>
        <family val="4"/>
        <charset val="134"/>
      </rPr>
      <t> 30213</t>
    </r>
  </si>
  <si>
    <r>
      <rPr>
        <sz val="12"/>
        <rFont val="方正仿宋_GBK"/>
        <family val="4"/>
        <charset val="134"/>
      </rPr>
      <t> 维修（护）费</t>
    </r>
  </si>
  <si>
    <r>
      <rPr>
        <sz val="12"/>
        <rFont val="方正仿宋_GBK"/>
        <family val="4"/>
        <charset val="134"/>
      </rPr>
      <t> 30216</t>
    </r>
  </si>
  <si>
    <r>
      <rPr>
        <sz val="12"/>
        <rFont val="方正仿宋_GBK"/>
        <family val="4"/>
        <charset val="134"/>
      </rPr>
      <t> 培训费</t>
    </r>
  </si>
  <si>
    <r>
      <rPr>
        <sz val="12"/>
        <rFont val="方正仿宋_GBK"/>
        <family val="4"/>
        <charset val="134"/>
      </rPr>
      <t> 30226</t>
    </r>
  </si>
  <si>
    <r>
      <rPr>
        <sz val="12"/>
        <rFont val="方正仿宋_GBK"/>
        <family val="4"/>
        <charset val="134"/>
      </rPr>
      <t> 劳务费</t>
    </r>
  </si>
  <si>
    <r>
      <rPr>
        <sz val="12"/>
        <rFont val="方正仿宋_GBK"/>
        <family val="4"/>
        <charset val="134"/>
      </rPr>
      <t> 30305</t>
    </r>
  </si>
  <si>
    <r>
      <rPr>
        <sz val="12"/>
        <rFont val="方正仿宋_GBK"/>
        <family val="4"/>
        <charset val="134"/>
      </rPr>
      <t> 生活补助</t>
    </r>
  </si>
  <si>
    <r>
      <rPr>
        <sz val="12"/>
        <rFont val="方正仿宋_GBK"/>
        <family val="4"/>
        <charset val="134"/>
      </rPr>
      <t> 30310</t>
    </r>
  </si>
  <si>
    <r>
      <rPr>
        <sz val="12"/>
        <rFont val="方正仿宋_GBK"/>
        <family val="4"/>
        <charset val="134"/>
      </rPr>
      <t> 30905</t>
    </r>
  </si>
  <si>
    <r>
      <rPr>
        <sz val="12"/>
        <rFont val="方正仿宋_GBK"/>
        <family val="4"/>
        <charset val="134"/>
      </rPr>
      <t> 基础设施建设</t>
    </r>
  </si>
  <si>
    <r>
      <rPr>
        <sz val="12"/>
        <rFont val="方正仿宋_GBK"/>
        <family val="4"/>
        <charset val="134"/>
      </rPr>
      <t> 31204</t>
    </r>
  </si>
  <si>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</si>
  <si>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</si>
  <si>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</si>
  <si>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</si>
  <si>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</si>
  <si>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</si>
  <si>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</si>
  <si>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</si>
  <si>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</si>
  <si>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</si>
  <si>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</si>
  <si>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</si>
  <si>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</si>
  <si>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</si>
  <si>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</si>
  <si>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</si>
  <si>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</si>
  <si>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</si>
  <si>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</si>
  <si>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</si>
  <si>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</si>
  <si>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</si>
  <si>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</si>
  <si>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</si>
  <si>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</si>
  <si>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</si>
  <si>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</si>
  <si>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</si>
  <si>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</si>
  <si>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</si>
  <si>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</si>
  <si>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</si>
  <si>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</si>
  <si>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</si>
  <si>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</si>
  <si>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</si>
  <si>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</si>
  <si>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</si>
  <si>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</si>
  <si>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</si>
  <si>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</si>
  <si>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</si>
  <si>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</si>
  <si>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</si>
  <si>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</si>
  <si>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</si>
  <si>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</si>
  <si>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</si>
  <si>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</si>
  <si>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</si>
  <si>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</si>
  <si>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</si>
  <si>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</si>
  <si>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国防支出</t>
  </si>
  <si>
    <t>政府性基金预算财政拨款</t>
  </si>
  <si>
    <t>社会保障和就业支出</t>
  </si>
  <si>
    <t>国有资本经营预算财政拨款</t>
  </si>
  <si>
    <t>卫生健康支出</t>
  </si>
  <si>
    <t>农林水支出</t>
  </si>
  <si>
    <t>住房保障支出</t>
  </si>
  <si>
    <t>其他支出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</si>
  <si>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</si>
  <si>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</si>
  <si>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</si>
  <si>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</si>
  <si>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</si>
  <si>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</si>
  <si>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</si>
  <si>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</si>
  <si>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</si>
  <si>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</si>
  <si>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</si>
  <si>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</si>
  <si>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</si>
  <si>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</si>
  <si>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203</t>
  </si>
  <si>
    <t>208</t>
  </si>
  <si>
    <t>210</t>
  </si>
  <si>
    <t>213</t>
  </si>
  <si>
    <t>221</t>
  </si>
  <si>
    <t>部门公开表3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</si>
  <si>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</si>
  <si>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</si>
  <si>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</si>
  <si>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</si>
  <si>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</si>
  <si>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</si>
  <si>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</si>
  <si>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</si>
  <si>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</si>
  <si>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</si>
  <si>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</si>
  <si>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</si>
  <si>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</si>
  <si>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部门公开表4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</si>
  <si>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</si>
  <si>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</si>
  <si>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</si>
  <si>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</si>
  <si>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</si>
  <si>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t>509</t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</si>
  <si>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</si>
  <si>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</si>
  <si>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</si>
  <si>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</si>
  <si>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</si>
  <si>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</si>
  <si>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</si>
  <si>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本年政府性基金预算财政拨款支出</t>
  </si>
  <si>
    <t>229</t>
  </si>
  <si>
    <t>部门公开表7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</si>
  <si>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</si>
  <si>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</si>
  <si>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</si>
  <si>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</si>
  <si>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</si>
  <si>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</si>
  <si>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</si>
  <si>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</si>
  <si>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</si>
  <si>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</si>
  <si>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</si>
  <si>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</si>
  <si>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</si>
  <si>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</si>
  <si>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</si>
  <si>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</si>
  <si>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</si>
  <si>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</si>
  <si>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</si>
  <si>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</si>
  <si>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</si>
  <si>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</si>
  <si>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</si>
  <si>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</si>
  <si>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</si>
  <si>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12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</si>
  <si>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</si>
  <si>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</si>
  <si>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</si>
  <si>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</si>
  <si>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</si>
  <si>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</si>
  <si>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</si>
  <si>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</si>
  <si>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</si>
  <si>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</si>
  <si>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</si>
  <si>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</si>
  <si>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</si>
  <si>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</si>
  <si>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</si>
  <si>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</si>
  <si>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</si>
  <si>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</si>
  <si>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</si>
  <si>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</si>
  <si>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</si>
  <si>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</si>
  <si>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部门公开表11</t>
  </si>
  <si>
    <t>项目支出</t>
  </si>
  <si>
    <t>上缴上级支出</t>
  </si>
  <si>
    <t>事业单位经营支出</t>
  </si>
  <si>
    <t>对下级单位补助支出</t>
  </si>
  <si>
    <t>部门公开表12</t>
  </si>
  <si>
    <t>（政府预算经济分类科目）</t>
  </si>
  <si>
    <t>502</t>
  </si>
  <si>
    <t>机关商品和服务支出</t>
  </si>
  <si>
    <t>506</t>
  </si>
  <si>
    <t>对事业单位资本性补助</t>
  </si>
  <si>
    <t>507</t>
  </si>
  <si>
    <t>对企业补助</t>
  </si>
  <si>
    <t>部门公开表13</t>
  </si>
  <si>
    <t>（部门预算支出支出经济分类科目）</t>
  </si>
  <si>
    <t>部门预算支出经济科目</t>
  </si>
  <si>
    <t>309</t>
  </si>
  <si>
    <t>资本性支出（基本建设）</t>
  </si>
  <si>
    <t>312</t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</si>
  <si>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</si>
  <si>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</si>
  <si>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</si>
  <si>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</si>
  <si>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</si>
  <si>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</si>
  <si>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</si>
  <si>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</si>
  <si>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</si>
  <si>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</si>
  <si>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</si>
  <si>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</si>
  <si>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</si>
  <si>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</si>
  <si>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</si>
  <si>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</si>
  <si>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</si>
  <si>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912</t>
  </si>
  <si>
    <t>912201</t>
  </si>
  <si>
    <t>重庆市渝北区木耳镇农业服务中心</t>
  </si>
  <si>
    <t>2130205</t>
  </si>
  <si>
    <t>森林资源培育</t>
  </si>
  <si>
    <t>春季义务植树</t>
  </si>
  <si>
    <t>2130234</t>
  </si>
  <si>
    <t>林业草原防灾减灾</t>
  </si>
  <si>
    <t>森林防火宣传及物资配备</t>
  </si>
  <si>
    <t>2139999</t>
  </si>
  <si>
    <t>其他农林水支出</t>
  </si>
  <si>
    <t>农林水技术及安全培训</t>
  </si>
  <si>
    <t>农林水畜牧管理及宣传</t>
  </si>
  <si>
    <t>2130122</t>
  </si>
  <si>
    <t>农业生产发展</t>
  </si>
  <si>
    <t>农业项目特色产业扶持</t>
  </si>
  <si>
    <t>2130108</t>
  </si>
  <si>
    <t>病虫害控制</t>
  </si>
  <si>
    <t>动植物疫病防控及无害化处理</t>
  </si>
  <si>
    <t>2130311</t>
  </si>
  <si>
    <t>水资源节约管理与保护</t>
  </si>
  <si>
    <t>实施河长制河道常规保护费</t>
  </si>
  <si>
    <t>2130399</t>
  </si>
  <si>
    <t>其他水利支出</t>
  </si>
  <si>
    <t>农村自来水水价补贴</t>
  </si>
  <si>
    <t>2130306</t>
  </si>
  <si>
    <t>水利工程运行与维护</t>
  </si>
  <si>
    <t>2021年中央农业生产和水利救灾资金预算（第一批）-农业生产救灾资金</t>
  </si>
  <si>
    <t>相关镇街柑橘大实蝇疫情防控资金</t>
  </si>
  <si>
    <t>2017年森林提质增效行动（宅基地绿化）</t>
  </si>
  <si>
    <t>2130299</t>
  </si>
  <si>
    <t>其他林业和草原支出</t>
  </si>
  <si>
    <t>2021年国土绿化第一笔资金</t>
  </si>
  <si>
    <t>2019年国土绿化提升行动（一般森林抚育）</t>
  </si>
  <si>
    <t>国土绿化提升行动</t>
  </si>
  <si>
    <t>2021年国土绿化提升行动</t>
  </si>
  <si>
    <t>其他四旁植树</t>
  </si>
  <si>
    <t>2020年国土绿化提升行动第一批资金</t>
  </si>
  <si>
    <t>东方红水库流域水环境综合治理</t>
  </si>
  <si>
    <t>2130310</t>
  </si>
  <si>
    <t>水土保持</t>
  </si>
  <si>
    <t>水利发展资金（水土保持重点项目）</t>
  </si>
  <si>
    <t>森林防火检查站补助经费</t>
  </si>
  <si>
    <t>森林防火以奖代补经费</t>
  </si>
  <si>
    <t>松材线虫病除治专项经费</t>
  </si>
  <si>
    <t>水产养殖种质资源普查</t>
  </si>
  <si>
    <t>2296002</t>
  </si>
  <si>
    <t>用于社会福利的彩票公益金支出</t>
  </si>
  <si>
    <t>2020年结转-木耳镇-华晖路社区-社区养老服务站运营经费</t>
  </si>
  <si>
    <t>2020年结转-木耳镇-五通庙村社区-社区养老服务站运营经费</t>
  </si>
  <si>
    <t>2030603</t>
  </si>
  <si>
    <t>人民防空</t>
  </si>
  <si>
    <t>2021年结转-木耳镇-民意路社区-两防一体化社区</t>
  </si>
  <si>
    <t>2020年结转-木耳镇-白云山村社区-社区养老服务站运营经费</t>
  </si>
  <si>
    <t>2020年结转-木耳镇-街道社区-社区养老服务站运营经费</t>
  </si>
  <si>
    <t>2020年结转-木耳镇-金刚村社区-社区养老服务站运营经费</t>
  </si>
  <si>
    <t>2020年结转-木耳镇-石狮路社区-社区养老服务站运营经费</t>
  </si>
  <si>
    <t>2020年结转-木耳镇-富民路社区-社区养老服务站运营经费</t>
  </si>
  <si>
    <t>2130135</t>
  </si>
  <si>
    <t>农业资源保护修复与利用</t>
  </si>
  <si>
    <t>2020年结转-木耳镇-农业服务中心-农业资源与生态保护--植物疫情监控防疫</t>
  </si>
  <si>
    <t>2020年结转-木耳镇-举人坝社区-社区养老服务站运营经费</t>
  </si>
  <si>
    <t>2020年结转-木耳镇-聚英路社区-社区养老服务站运营经费</t>
  </si>
  <si>
    <t>部门公开表15</t>
  </si>
  <si>
    <t>部门代码</t>
  </si>
  <si>
    <t>单位代码</t>
  </si>
  <si>
    <t>采购项目名称</t>
  </si>
  <si>
    <t>货物类</t>
  </si>
  <si>
    <t>工程类</t>
  </si>
  <si>
    <t>服务类</t>
  </si>
  <si>
    <t>部门公开表16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</si>
  <si>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</si>
  <si>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</si>
  <si>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</si>
  <si>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</si>
  <si>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</si>
  <si>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</si>
  <si>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</si>
  <si>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</si>
  <si>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</si>
  <si>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定性</t>
  </si>
  <si>
    <t>优</t>
  </si>
  <si>
    <t>生态环境改善效果</t>
  </si>
  <si>
    <t>明显改善</t>
  </si>
  <si>
    <t>%</t>
  </si>
  <si>
    <t>≥</t>
  </si>
  <si>
    <t>部门公开表17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</si>
  <si>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</si>
  <si>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</si>
  <si>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</si>
  <si>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</si>
  <si>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</si>
  <si>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</si>
  <si>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</si>
  <si>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</si>
  <si>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</si>
  <si>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</si>
  <si>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</si>
  <si>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</si>
  <si>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</si>
  <si>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>合计：</t>
  </si>
  <si>
    <t>2022年渝北区部门财政拨款收支预算总表</t>
    <phoneticPr fontId="43" type="noConversion"/>
  </si>
  <si>
    <t>单位全称：重庆市渝北区木耳镇农业服务中心</t>
  </si>
  <si>
    <t>重庆市渝北区木耳镇木耳镇人民政府</t>
  </si>
  <si>
    <t> 重庆市渝北区木耳镇木耳镇人民政府</t>
  </si>
  <si>
    <t> 21103</t>
    <phoneticPr fontId="43" type="noConversion"/>
  </si>
  <si>
    <t>  2110302</t>
    <phoneticPr fontId="43" type="noConversion"/>
  </si>
  <si>
    <t>节能环保支出</t>
    <phoneticPr fontId="43" type="noConversion"/>
  </si>
  <si>
    <t> 污染防治</t>
    <phoneticPr fontId="43" type="noConversion"/>
  </si>
  <si>
    <t>  水体</t>
    <phoneticPr fontId="43" type="noConversion"/>
  </si>
  <si>
    <t>  2130106</t>
    <phoneticPr fontId="43" type="noConversion"/>
  </si>
  <si>
    <t>  科技转化与推广服务</t>
    <phoneticPr fontId="43" type="noConversion"/>
  </si>
  <si>
    <t>  2130109</t>
    <phoneticPr fontId="43" type="noConversion"/>
  </si>
  <si>
    <t>  农产品质量安全</t>
    <phoneticPr fontId="43" type="noConversion"/>
  </si>
  <si>
    <t>  林业草原防灾减灾</t>
    <phoneticPr fontId="43" type="noConversion"/>
  </si>
  <si>
    <t>  2130119</t>
    <phoneticPr fontId="43" type="noConversion"/>
  </si>
  <si>
    <t>  防灾救灾</t>
    <phoneticPr fontId="43" type="noConversion"/>
  </si>
  <si>
    <t>  2130124</t>
    <phoneticPr fontId="43" type="noConversion"/>
  </si>
  <si>
    <t>  农村合作经济</t>
    <phoneticPr fontId="43" type="noConversion"/>
  </si>
  <si>
    <t>  2130207</t>
    <phoneticPr fontId="43" type="noConversion"/>
  </si>
  <si>
    <t>  森林资源管理</t>
    <phoneticPr fontId="43" type="noConversion"/>
  </si>
  <si>
    <t>  2130209</t>
    <phoneticPr fontId="43" type="noConversion"/>
  </si>
  <si>
    <t>  森林生态效益补偿</t>
    <phoneticPr fontId="43" type="noConversion"/>
  </si>
  <si>
    <t>  2130304</t>
    <phoneticPr fontId="43" type="noConversion"/>
  </si>
  <si>
    <t>  2130305</t>
    <phoneticPr fontId="43" type="noConversion"/>
  </si>
  <si>
    <t>  水利行业业务管理</t>
    <phoneticPr fontId="43" type="noConversion"/>
  </si>
  <si>
    <t>  水利工程建设</t>
    <phoneticPr fontId="43" type="noConversion"/>
  </si>
  <si>
    <t> 21307</t>
    <phoneticPr fontId="43" type="noConversion"/>
  </si>
  <si>
    <t>  2130701</t>
    <phoneticPr fontId="43" type="noConversion"/>
  </si>
  <si>
    <t> 农村综合改革</t>
    <phoneticPr fontId="43" type="noConversion"/>
  </si>
  <si>
    <t>  对村级公益事业建设的补助</t>
    <phoneticPr fontId="43" type="noConversion"/>
  </si>
  <si>
    <t>220</t>
  </si>
  <si>
    <t>自然资源海洋气象等支出</t>
  </si>
  <si>
    <t xml:space="preserve"> 22099</t>
  </si>
  <si>
    <t xml:space="preserve">  其他自然资源海洋气象等支出</t>
  </si>
  <si>
    <t xml:space="preserve">  2209999</t>
  </si>
  <si>
    <t xml:space="preserve">    其他自然资源海洋气象等支出</t>
  </si>
  <si>
    <t>说明：本单位无该项收支，故此表无数据。</t>
  </si>
  <si>
    <t>执行本级政府的决议和上级国家行政机关的决定和命令，围绕镇党委政府中心工作，认真贯彻落实党在农村的各项方针政策，宣传农业政策法规，推广农业技术，防控动植物疫病，监管农产品质量安全，协助有关部门管理各种农业违法案件。</t>
  </si>
  <si>
    <t>预算执行率</t>
  </si>
  <si>
    <t>森林火灾发生率</t>
  </si>
  <si>
    <t>起</t>
  </si>
  <si>
    <t>=</t>
  </si>
  <si>
    <t>松材线虫治理</t>
  </si>
  <si>
    <t>良</t>
  </si>
  <si>
    <t>居民饮水保障</t>
  </si>
  <si>
    <t>有效改善</t>
  </si>
  <si>
    <t>动植物疫情防控</t>
  </si>
  <si>
    <t>好</t>
  </si>
  <si>
    <t>群众满意度</t>
  </si>
  <si>
    <t>95</t>
  </si>
  <si>
    <t>单位全称：重庆市渝北区木耳镇农业服务中心</t>
    <phoneticPr fontId="43" type="noConversion"/>
  </si>
  <si>
    <t>编制单位：重庆市渝北区木耳镇农业服务中心</t>
    <phoneticPr fontId="43" type="noConversion"/>
  </si>
  <si>
    <t>木耳镇农业服务中心</t>
    <phoneticPr fontId="43" type="noConversion"/>
  </si>
  <si>
    <t>集中供水工程运行维护费（转移支付部分）</t>
    <phoneticPr fontId="43" type="noConversion"/>
  </si>
  <si>
    <t>松材线虫病防治</t>
    <phoneticPr fontId="43" type="noConversion"/>
  </si>
  <si>
    <t>松材线虫病防治</t>
    <phoneticPr fontId="43" type="noConversion"/>
  </si>
  <si>
    <t>按国家除治松材线虫病的技术标准，对松材线虫病发生区域开展除治</t>
    <phoneticPr fontId="43" type="noConversion"/>
  </si>
  <si>
    <t>对本镇区域内的疫木实施松材线虫病除治，达到国家技术标准，保证林业安全</t>
    <phoneticPr fontId="43" type="noConversion"/>
  </si>
  <si>
    <t>根据市区要求，在松材线虫病发生区域开展除治</t>
    <phoneticPr fontId="43" type="noConversion"/>
  </si>
  <si>
    <t>亩</t>
  </si>
  <si>
    <t>元</t>
  </si>
  <si>
    <t>年</t>
  </si>
  <si>
    <t>≤</t>
  </si>
  <si>
    <t>群众满意度</t>
    <phoneticPr fontId="46" type="noConversion"/>
  </si>
  <si>
    <t>松材线虫除治面积</t>
    <phoneticPr fontId="46" type="noConversion"/>
  </si>
  <si>
    <t>综合除治成本</t>
    <phoneticPr fontId="46" type="noConversion"/>
  </si>
  <si>
    <t>松材线虫病除治时间</t>
    <phoneticPr fontId="46" type="noConversion"/>
  </si>
  <si>
    <t>松材线虫病除治效果</t>
    <phoneticPr fontId="46" type="noConversion"/>
  </si>
  <si>
    <t>预算执行率</t>
    <phoneticPr fontId="46" type="noConversion"/>
  </si>
  <si>
    <t>=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</si>
</sst>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7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方正楷体_GBK"/>
      <family val="4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sz val="9"/>
      <name val="SimSun"/>
      <charset val="134"/>
    </font>
    <font>
      <sz val="10"/>
      <name val="宋体"/>
      <family val="3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sz val="12"/>
      <name val="方正楷体_GBK"/>
      <family val="4"/>
      <charset val="134"/>
    </font>
    <font>
      <sz val="14"/>
      <name val="方正大黑_GBK"/>
      <family val="3"/>
      <charset val="134"/>
    </font>
    <font>
      <b/>
      <sz val="14"/>
      <name val="方正黑体_GBK"/>
      <family val="4"/>
      <charset val="134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1"/>
      <name val="SimSun"/>
      <charset val="134"/>
    </font>
    <font>
      <sz val="11"/>
      <name val="方正楷体_GBK"/>
      <family val="4"/>
      <charset val="134"/>
    </font>
    <font>
      <sz val="19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16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b/>
      <sz val="17"/>
      <name val="方正黑体_GBK"/>
      <family val="4"/>
      <charset val="134"/>
    </font>
    <font>
      <sz val="19"/>
      <name val="SimSun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等线"/>
      <family val="2"/>
    </font>
    <font>
      <sz val="9"/>
      <name val="等线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45" fillId="0" borderId="1">
      <alignment vertical="center"/>
    </xf>
    <xf numFmtId="9" fontId="45" fillId="0" borderId="1" applyFont="0" applyFill="0" applyBorder="0" applyAlignment="0" applyProtection="0">
      <alignment vertical="center"/>
    </xf>
    <xf numFmtId="0" fontId="45" fillId="0" borderId="1">
      <alignment vertical="center"/>
    </xf>
    <xf numFmtId="0" fontId="45" fillId="0" borderId="1">
      <alignment vertical="center"/>
    </xf>
  </cellStyleXfs>
  <cellXfs count="122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4" fontId="11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/>
    </xf>
    <xf numFmtId="0" fontId="30" fillId="0" borderId="2" xfId="0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vertical="center"/>
    </xf>
    <xf numFmtId="4" fontId="34" fillId="0" borderId="2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36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 wrapText="1"/>
    </xf>
    <xf numFmtId="0" fontId="39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4" fontId="42" fillId="0" borderId="2" xfId="0" applyNumberFormat="1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8" fillId="0" borderId="4" xfId="0" applyFont="1" applyBorder="1" applyAlignment="1">
      <alignment vertical="center"/>
    </xf>
    <xf numFmtId="4" fontId="19" fillId="0" borderId="5" xfId="0" applyNumberFormat="1" applyFont="1" applyBorder="1" applyAlignment="1">
      <alignment horizontal="right" vertical="center" wrapText="1"/>
    </xf>
    <xf numFmtId="4" fontId="19" fillId="0" borderId="6" xfId="0" applyNumberFormat="1" applyFont="1" applyBorder="1" applyAlignment="1">
      <alignment horizontal="right" vertical="center" wrapText="1"/>
    </xf>
    <xf numFmtId="4" fontId="19" fillId="0" borderId="3" xfId="0" applyNumberFormat="1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4" fontId="19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4" fillId="0" borderId="1" xfId="0" applyNumberFormat="1" applyFont="1" applyFill="1" applyBorder="1" applyAlignment="1" applyProtection="1">
      <alignment vertical="center"/>
    </xf>
    <xf numFmtId="0" fontId="18" fillId="0" borderId="4" xfId="0" applyNumberFormat="1" applyFont="1" applyFill="1" applyBorder="1" applyAlignment="1" applyProtection="1">
      <alignment vertical="center" wrapText="1"/>
    </xf>
    <xf numFmtId="0" fontId="18" fillId="0" borderId="7" xfId="0" applyNumberFormat="1" applyFont="1" applyFill="1" applyBorder="1" applyAlignment="1" applyProtection="1">
      <alignment vertical="center" wrapText="1"/>
    </xf>
    <xf numFmtId="0" fontId="18" fillId="0" borderId="5" xfId="0" applyNumberFormat="1" applyFont="1" applyFill="1" applyBorder="1" applyAlignment="1" applyProtection="1">
      <alignment vertical="center" wrapText="1"/>
    </xf>
    <xf numFmtId="0" fontId="18" fillId="0" borderId="2" xfId="0" applyNumberFormat="1" applyFont="1" applyFill="1" applyBorder="1" applyAlignment="1" applyProtection="1">
      <alignment horizontal="left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8" xfId="4" applyFont="1" applyBorder="1" applyAlignment="1">
      <alignment horizontal="center" vertical="center"/>
    </xf>
    <xf numFmtId="0" fontId="18" fillId="0" borderId="8" xfId="4" applyFont="1" applyBorder="1" applyAlignment="1">
      <alignment vertical="center"/>
    </xf>
    <xf numFmtId="0" fontId="19" fillId="0" borderId="8" xfId="4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</cellXfs>
  <cellStyles count="5">
    <cellStyle name="百分比 2" xfId="2"/>
    <cellStyle name="常规" xfId="0" builtinId="0"/>
    <cellStyle name="常规 2" xfId="3"/>
    <cellStyle name="常规 3" xfId="4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74" t="s">
        <v>244</v>
      </c>
      <c r="B1" s="74"/>
      <c r="C1" s="74"/>
    </row>
    <row r="2" spans="1:3" ht="29.25" customHeight="1">
      <c r="A2" s="1" t="s">
        <v>245</v>
      </c>
      <c r="B2" s="75" t="s">
        <v>246</v>
      </c>
      <c r="C2" s="75"/>
    </row>
    <row r="3" spans="1:3" ht="29.25" customHeight="1">
      <c r="A3" s="1">
        <v>1</v>
      </c>
      <c r="B3" s="2" t="s">
        <v>247</v>
      </c>
      <c r="C3" s="2" t="s">
        <v>248</v>
      </c>
    </row>
    <row r="4" spans="1:3" ht="33.6" customHeight="1">
      <c r="A4" s="1">
        <v>2</v>
      </c>
      <c r="B4" s="2" t="s">
        <v>249</v>
      </c>
      <c r="C4" s="2" t="s">
        <v>250</v>
      </c>
    </row>
    <row r="5" spans="1:3" ht="27.6" customHeight="1">
      <c r="A5" s="1">
        <v>3</v>
      </c>
      <c r="B5" s="2" t="s">
        <v>251</v>
      </c>
      <c r="C5" s="2" t="s">
        <v>252</v>
      </c>
    </row>
    <row r="6" spans="1:3" ht="24.95" customHeight="1">
      <c r="A6" s="1">
        <v>4</v>
      </c>
      <c r="B6" s="2" t="s">
        <v>253</v>
      </c>
      <c r="C6" s="2" t="s">
        <v>254</v>
      </c>
    </row>
    <row r="7" spans="1:3" ht="25.9" customHeight="1">
      <c r="A7" s="1">
        <v>5</v>
      </c>
      <c r="B7" s="2" t="s">
        <v>255</v>
      </c>
      <c r="C7" s="2" t="s">
        <v>256</v>
      </c>
    </row>
    <row r="8" spans="1:3" ht="31.15" customHeight="1">
      <c r="A8" s="1">
        <v>6</v>
      </c>
      <c r="B8" s="2" t="s">
        <v>257</v>
      </c>
      <c r="C8" s="2" t="s">
        <v>258</v>
      </c>
    </row>
    <row r="9" spans="1:3" ht="29.25" customHeight="1">
      <c r="A9" s="1">
        <v>7</v>
      </c>
      <c r="B9" s="2" t="s">
        <v>259</v>
      </c>
      <c r="C9" s="2" t="s">
        <v>260</v>
      </c>
    </row>
    <row r="10" spans="1:3" ht="27.6" customHeight="1">
      <c r="A10" s="1">
        <v>8</v>
      </c>
      <c r="B10" s="2" t="s">
        <v>261</v>
      </c>
      <c r="C10" s="2" t="s">
        <v>262</v>
      </c>
    </row>
    <row r="11" spans="1:3" ht="31.15" customHeight="1">
      <c r="A11" s="1">
        <v>9</v>
      </c>
      <c r="B11" s="2" t="s">
        <v>263</v>
      </c>
      <c r="C11" s="2" t="s">
        <v>264</v>
      </c>
    </row>
    <row r="12" spans="1:3" ht="24.95" customHeight="1">
      <c r="A12" s="1">
        <v>10</v>
      </c>
      <c r="B12" s="2" t="s">
        <v>265</v>
      </c>
      <c r="C12" s="2" t="s">
        <v>266</v>
      </c>
    </row>
    <row r="13" spans="1:3" ht="23.25" customHeight="1">
      <c r="A13" s="1">
        <v>11</v>
      </c>
      <c r="B13" s="2" t="s">
        <v>267</v>
      </c>
      <c r="C13" s="2" t="s">
        <v>268</v>
      </c>
    </row>
    <row r="14" spans="1:3" ht="24.2" customHeight="1">
      <c r="A14" s="1">
        <v>12</v>
      </c>
      <c r="B14" s="2" t="s">
        <v>269</v>
      </c>
      <c r="C14" s="2" t="s">
        <v>270</v>
      </c>
    </row>
    <row r="15" spans="1:3" ht="25.9" customHeight="1">
      <c r="A15" s="1">
        <v>13</v>
      </c>
      <c r="B15" s="2" t="s">
        <v>271</v>
      </c>
      <c r="C15" s="2" t="s">
        <v>272</v>
      </c>
    </row>
    <row r="16" spans="1:3" ht="26.65" customHeight="1">
      <c r="A16" s="1">
        <v>14</v>
      </c>
      <c r="B16" s="2" t="s">
        <v>273</v>
      </c>
      <c r="C16" s="2" t="s">
        <v>274</v>
      </c>
    </row>
    <row r="17" spans="1:3" ht="26.65" customHeight="1">
      <c r="A17" s="1">
        <v>15</v>
      </c>
      <c r="B17" s="2" t="s">
        <v>275</v>
      </c>
      <c r="C17" s="3" t="s">
        <v>276</v>
      </c>
    </row>
    <row r="18" spans="1:3" ht="26.65" customHeight="1">
      <c r="A18" s="1">
        <v>16</v>
      </c>
      <c r="B18" s="2" t="s">
        <v>277</v>
      </c>
      <c r="C18" s="2" t="s">
        <v>278</v>
      </c>
    </row>
    <row r="19" spans="1:3" ht="26.65" customHeight="1">
      <c r="A19" s="1">
        <v>17</v>
      </c>
      <c r="B19" s="2" t="s">
        <v>279</v>
      </c>
      <c r="C19" s="2" t="s">
        <v>280</v>
      </c>
    </row>
    <row r="20" spans="1:3" ht="26.65" customHeight="1">
      <c r="A20" s="1">
        <v>18</v>
      </c>
      <c r="B20" s="2" t="s">
        <v>281</v>
      </c>
      <c r="C20" s="2" t="s">
        <v>282</v>
      </c>
    </row>
  </sheetData>
  <mergeCells count="2">
    <mergeCell ref="A1:C1"/>
    <mergeCell ref="B2:C2"/>
  </mergeCells>
  <phoneticPr fontId="43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4"/>
      <c r="C1" s="18" t="s">
        <v>375</v>
      </c>
    </row>
    <row r="2" spans="1:6" ht="16.350000000000001" customHeight="1"/>
    <row r="3" spans="1:6" ht="16.350000000000001" customHeight="1">
      <c r="C3" s="89" t="s">
        <v>264</v>
      </c>
      <c r="D3" s="89"/>
      <c r="E3" s="89"/>
      <c r="F3" s="89"/>
    </row>
    <row r="4" spans="1:6" ht="16.350000000000001" customHeight="1">
      <c r="C4" s="89"/>
      <c r="D4" s="89"/>
      <c r="E4" s="89"/>
      <c r="F4" s="89"/>
    </row>
    <row r="5" spans="1:6" ht="16.350000000000001" customHeight="1"/>
    <row r="6" spans="1:6" ht="20.65" customHeight="1">
      <c r="C6" s="77" t="s">
        <v>541</v>
      </c>
      <c r="D6" s="77"/>
      <c r="F6" s="42" t="s">
        <v>284</v>
      </c>
    </row>
    <row r="7" spans="1:6" ht="34.5" customHeight="1">
      <c r="C7" s="92" t="s">
        <v>285</v>
      </c>
      <c r="D7" s="92"/>
      <c r="E7" s="92" t="s">
        <v>286</v>
      </c>
      <c r="F7" s="92"/>
    </row>
    <row r="8" spans="1:6" ht="32.85" customHeight="1">
      <c r="C8" s="8" t="s">
        <v>287</v>
      </c>
      <c r="D8" s="8" t="s">
        <v>288</v>
      </c>
      <c r="E8" s="8" t="s">
        <v>287</v>
      </c>
      <c r="F8" s="8" t="s">
        <v>288</v>
      </c>
    </row>
    <row r="9" spans="1:6" ht="24.95" customHeight="1">
      <c r="C9" s="9" t="s">
        <v>289</v>
      </c>
      <c r="D9" s="12">
        <v>15899572.91</v>
      </c>
      <c r="E9" s="9" t="s">
        <v>289</v>
      </c>
      <c r="F9" s="12">
        <v>15899572.91</v>
      </c>
    </row>
    <row r="10" spans="1:6" ht="24.95" customHeight="1">
      <c r="C10" s="2" t="s">
        <v>376</v>
      </c>
      <c r="D10" s="12">
        <v>15899572.91</v>
      </c>
      <c r="E10" s="2" t="s">
        <v>377</v>
      </c>
      <c r="F10" s="12">
        <v>15899572.91</v>
      </c>
    </row>
    <row r="11" spans="1:6" ht="20.65" customHeight="1">
      <c r="B11" s="26" t="s">
        <v>378</v>
      </c>
      <c r="C11" s="11" t="s">
        <v>379</v>
      </c>
      <c r="D11" s="12">
        <v>15581961.07</v>
      </c>
      <c r="E11" s="11" t="s">
        <v>297</v>
      </c>
      <c r="F11" s="12">
        <v>0.7</v>
      </c>
    </row>
    <row r="12" spans="1:6" ht="20.65" customHeight="1">
      <c r="B12" s="26" t="s">
        <v>380</v>
      </c>
      <c r="C12" s="11" t="s">
        <v>381</v>
      </c>
      <c r="D12" s="12">
        <v>317611.84000000003</v>
      </c>
      <c r="E12" s="11" t="s">
        <v>299</v>
      </c>
      <c r="F12" s="12">
        <v>824597.76</v>
      </c>
    </row>
    <row r="13" spans="1:6" ht="20.65" customHeight="1">
      <c r="B13" s="26"/>
      <c r="C13" s="11" t="s">
        <v>382</v>
      </c>
      <c r="D13" s="12" t="s">
        <v>295</v>
      </c>
      <c r="E13" s="11" t="s">
        <v>301</v>
      </c>
      <c r="F13" s="12">
        <v>174932.4</v>
      </c>
    </row>
    <row r="14" spans="1:6" ht="20.65" customHeight="1">
      <c r="B14" s="26"/>
      <c r="C14" s="11" t="s">
        <v>383</v>
      </c>
      <c r="D14" s="12" t="s">
        <v>295</v>
      </c>
      <c r="E14" s="11" t="s">
        <v>302</v>
      </c>
      <c r="F14" s="12">
        <v>14459315.970000001</v>
      </c>
    </row>
    <row r="15" spans="1:6" ht="20.65" customHeight="1">
      <c r="B15" s="26"/>
      <c r="C15" s="11" t="s">
        <v>384</v>
      </c>
      <c r="D15" s="12" t="s">
        <v>295</v>
      </c>
      <c r="E15" s="11" t="s">
        <v>303</v>
      </c>
      <c r="F15" s="12">
        <v>123114.24000000001</v>
      </c>
    </row>
    <row r="16" spans="1:6" ht="20.65" customHeight="1">
      <c r="B16" s="26"/>
      <c r="C16" s="11" t="s">
        <v>385</v>
      </c>
      <c r="D16" s="12" t="s">
        <v>295</v>
      </c>
      <c r="E16" s="11" t="s">
        <v>304</v>
      </c>
      <c r="F16" s="12">
        <v>317611.84000000003</v>
      </c>
    </row>
    <row r="17" spans="2:6" ht="20.65" customHeight="1">
      <c r="B17" s="26"/>
      <c r="C17" s="11" t="s">
        <v>386</v>
      </c>
      <c r="D17" s="12" t="s">
        <v>295</v>
      </c>
      <c r="E17" s="11"/>
      <c r="F17" s="12" t="s">
        <v>295</v>
      </c>
    </row>
    <row r="18" spans="2:6" ht="20.65" customHeight="1">
      <c r="B18" s="26"/>
      <c r="C18" s="11" t="s">
        <v>387</v>
      </c>
      <c r="D18" s="12" t="s">
        <v>295</v>
      </c>
      <c r="E18" s="11"/>
      <c r="F18" s="12" t="s">
        <v>295</v>
      </c>
    </row>
    <row r="19" spans="2:6" ht="20.65" customHeight="1">
      <c r="B19" s="26"/>
      <c r="C19" s="11" t="s">
        <v>388</v>
      </c>
      <c r="D19" s="12" t="s">
        <v>295</v>
      </c>
      <c r="E19" s="11"/>
      <c r="F19" s="12" t="s">
        <v>295</v>
      </c>
    </row>
    <row r="20" spans="2:6" ht="20.65" customHeight="1">
      <c r="C20" s="2" t="s">
        <v>305</v>
      </c>
      <c r="D20" s="12" t="s">
        <v>295</v>
      </c>
      <c r="E20" s="2" t="s">
        <v>306</v>
      </c>
      <c r="F20" s="2"/>
    </row>
    <row r="21" spans="2:6" ht="18.2" customHeight="1">
      <c r="C21" s="2" t="s">
        <v>389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E31" sqref="E31"/>
    </sheetView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6.350000000000001" customHeight="1">
      <c r="A1" s="4"/>
      <c r="B1" s="95" t="s">
        <v>390</v>
      </c>
      <c r="C1" s="95"/>
    </row>
    <row r="2" spans="1:15" ht="16.350000000000001" customHeight="1"/>
    <row r="3" spans="1:15" ht="16.350000000000001" customHeight="1">
      <c r="B3" s="96" t="s">
        <v>266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5" ht="16.350000000000001" customHeight="1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5" ht="16.350000000000001" customHeight="1"/>
    <row r="6" spans="1:15" ht="20.65" customHeight="1">
      <c r="B6" s="77" t="s">
        <v>541</v>
      </c>
      <c r="C6" s="77"/>
      <c r="D6" s="77"/>
      <c r="O6" s="6" t="s">
        <v>284</v>
      </c>
    </row>
    <row r="7" spans="1:15" ht="36.200000000000003" customHeight="1">
      <c r="B7" s="97" t="s">
        <v>391</v>
      </c>
      <c r="C7" s="97"/>
      <c r="D7" s="97" t="s">
        <v>329</v>
      </c>
      <c r="E7" s="98" t="s">
        <v>392</v>
      </c>
      <c r="F7" s="93" t="s">
        <v>393</v>
      </c>
      <c r="G7" s="93" t="s">
        <v>394</v>
      </c>
      <c r="H7" s="93" t="s">
        <v>395</v>
      </c>
      <c r="I7" s="93" t="s">
        <v>396</v>
      </c>
      <c r="J7" s="93" t="s">
        <v>397</v>
      </c>
      <c r="K7" s="93" t="s">
        <v>398</v>
      </c>
      <c r="L7" s="93" t="s">
        <v>399</v>
      </c>
      <c r="M7" s="93" t="s">
        <v>400</v>
      </c>
      <c r="N7" s="93" t="s">
        <v>401</v>
      </c>
      <c r="O7" s="93" t="s">
        <v>402</v>
      </c>
    </row>
    <row r="8" spans="1:15" ht="30.2" customHeight="1">
      <c r="B8" s="43" t="s">
        <v>328</v>
      </c>
      <c r="C8" s="43" t="s">
        <v>315</v>
      </c>
      <c r="D8" s="97"/>
      <c r="E8" s="98"/>
      <c r="F8" s="93"/>
      <c r="G8" s="93"/>
      <c r="H8" s="93"/>
      <c r="I8" s="93"/>
      <c r="J8" s="93"/>
      <c r="K8" s="93"/>
      <c r="L8" s="93"/>
      <c r="M8" s="93"/>
      <c r="N8" s="93"/>
      <c r="O8" s="93"/>
    </row>
    <row r="9" spans="1:15" ht="20.65" customHeight="1">
      <c r="B9" s="94" t="s">
        <v>289</v>
      </c>
      <c r="C9" s="94"/>
      <c r="D9" s="44">
        <v>15899572.91</v>
      </c>
      <c r="E9" s="44" t="s">
        <v>295</v>
      </c>
      <c r="F9" s="44">
        <v>15581961.07</v>
      </c>
      <c r="G9" s="44">
        <v>317611.84000000003</v>
      </c>
      <c r="H9" s="44" t="s">
        <v>295</v>
      </c>
      <c r="I9" s="44" t="s">
        <v>295</v>
      </c>
      <c r="J9" s="44" t="s">
        <v>295</v>
      </c>
      <c r="K9" s="44" t="s">
        <v>295</v>
      </c>
      <c r="L9" s="44" t="s">
        <v>295</v>
      </c>
      <c r="M9" s="44" t="s">
        <v>295</v>
      </c>
      <c r="N9" s="44" t="s">
        <v>295</v>
      </c>
      <c r="O9" s="44" t="s">
        <v>295</v>
      </c>
    </row>
    <row r="10" spans="1:15" ht="20.65" customHeight="1">
      <c r="B10" s="45" t="s">
        <v>319</v>
      </c>
      <c r="C10" s="46" t="s">
        <v>297</v>
      </c>
      <c r="D10" s="47">
        <v>0.7</v>
      </c>
      <c r="E10" s="47" t="s">
        <v>295</v>
      </c>
      <c r="F10" s="47">
        <v>0.7</v>
      </c>
      <c r="G10" s="47" t="s">
        <v>295</v>
      </c>
      <c r="H10" s="47" t="s">
        <v>295</v>
      </c>
      <c r="I10" s="47" t="s">
        <v>295</v>
      </c>
      <c r="J10" s="47" t="s">
        <v>295</v>
      </c>
      <c r="K10" s="47" t="s">
        <v>295</v>
      </c>
      <c r="L10" s="47" t="s">
        <v>295</v>
      </c>
      <c r="M10" s="47" t="s">
        <v>295</v>
      </c>
      <c r="N10" s="47" t="s">
        <v>295</v>
      </c>
      <c r="O10" s="47" t="s">
        <v>295</v>
      </c>
    </row>
    <row r="11" spans="1:15" ht="18.2" customHeight="1">
      <c r="B11" s="45" t="s">
        <v>115</v>
      </c>
      <c r="C11" s="46" t="s">
        <v>116</v>
      </c>
      <c r="D11" s="47">
        <v>0.7</v>
      </c>
      <c r="E11" s="47" t="s">
        <v>295</v>
      </c>
      <c r="F11" s="47">
        <v>0.7</v>
      </c>
      <c r="G11" s="47" t="s">
        <v>295</v>
      </c>
      <c r="H11" s="47" t="s">
        <v>295</v>
      </c>
      <c r="I11" s="47" t="s">
        <v>295</v>
      </c>
      <c r="J11" s="47" t="s">
        <v>295</v>
      </c>
      <c r="K11" s="47" t="s">
        <v>295</v>
      </c>
      <c r="L11" s="47" t="s">
        <v>295</v>
      </c>
      <c r="M11" s="47" t="s">
        <v>295</v>
      </c>
      <c r="N11" s="47" t="s">
        <v>295</v>
      </c>
      <c r="O11" s="47" t="s">
        <v>295</v>
      </c>
    </row>
    <row r="12" spans="1:15" ht="19.899999999999999" customHeight="1">
      <c r="B12" s="45" t="s">
        <v>117</v>
      </c>
      <c r="C12" s="46" t="s">
        <v>118</v>
      </c>
      <c r="D12" s="47">
        <v>0.7</v>
      </c>
      <c r="E12" s="47" t="s">
        <v>295</v>
      </c>
      <c r="F12" s="47">
        <v>0.7</v>
      </c>
      <c r="G12" s="47" t="s">
        <v>295</v>
      </c>
      <c r="H12" s="47" t="s">
        <v>295</v>
      </c>
      <c r="I12" s="47" t="s">
        <v>295</v>
      </c>
      <c r="J12" s="47" t="s">
        <v>295</v>
      </c>
      <c r="K12" s="47" t="s">
        <v>295</v>
      </c>
      <c r="L12" s="47" t="s">
        <v>295</v>
      </c>
      <c r="M12" s="47" t="s">
        <v>295</v>
      </c>
      <c r="N12" s="47" t="s">
        <v>295</v>
      </c>
      <c r="O12" s="47" t="s">
        <v>295</v>
      </c>
    </row>
    <row r="13" spans="1:15" ht="20.65" customHeight="1">
      <c r="B13" s="45" t="s">
        <v>320</v>
      </c>
      <c r="C13" s="46" t="s">
        <v>299</v>
      </c>
      <c r="D13" s="47">
        <v>824597.76</v>
      </c>
      <c r="E13" s="47" t="s">
        <v>295</v>
      </c>
      <c r="F13" s="47">
        <v>824597.76</v>
      </c>
      <c r="G13" s="47" t="s">
        <v>295</v>
      </c>
      <c r="H13" s="47" t="s">
        <v>295</v>
      </c>
      <c r="I13" s="47" t="s">
        <v>295</v>
      </c>
      <c r="J13" s="47" t="s">
        <v>295</v>
      </c>
      <c r="K13" s="47" t="s">
        <v>295</v>
      </c>
      <c r="L13" s="47" t="s">
        <v>295</v>
      </c>
      <c r="M13" s="47" t="s">
        <v>295</v>
      </c>
      <c r="N13" s="47" t="s">
        <v>295</v>
      </c>
      <c r="O13" s="47" t="s">
        <v>295</v>
      </c>
    </row>
    <row r="14" spans="1:15" ht="18.2" customHeight="1">
      <c r="B14" s="45" t="s">
        <v>119</v>
      </c>
      <c r="C14" s="46" t="s">
        <v>120</v>
      </c>
      <c r="D14" s="47">
        <v>824597.76</v>
      </c>
      <c r="E14" s="47" t="s">
        <v>295</v>
      </c>
      <c r="F14" s="47">
        <v>824597.76</v>
      </c>
      <c r="G14" s="47" t="s">
        <v>295</v>
      </c>
      <c r="H14" s="47" t="s">
        <v>295</v>
      </c>
      <c r="I14" s="47" t="s">
        <v>295</v>
      </c>
      <c r="J14" s="47" t="s">
        <v>295</v>
      </c>
      <c r="K14" s="47" t="s">
        <v>295</v>
      </c>
      <c r="L14" s="47" t="s">
        <v>295</v>
      </c>
      <c r="M14" s="47" t="s">
        <v>295</v>
      </c>
      <c r="N14" s="47" t="s">
        <v>295</v>
      </c>
      <c r="O14" s="47" t="s">
        <v>295</v>
      </c>
    </row>
    <row r="15" spans="1:15" ht="19.899999999999999" customHeight="1">
      <c r="B15" s="45" t="s">
        <v>121</v>
      </c>
      <c r="C15" s="46" t="s">
        <v>122</v>
      </c>
      <c r="D15" s="47">
        <v>162771.84</v>
      </c>
      <c r="E15" s="47" t="s">
        <v>295</v>
      </c>
      <c r="F15" s="47">
        <v>162771.84</v>
      </c>
      <c r="G15" s="47" t="s">
        <v>295</v>
      </c>
      <c r="H15" s="47" t="s">
        <v>295</v>
      </c>
      <c r="I15" s="47" t="s">
        <v>295</v>
      </c>
      <c r="J15" s="47" t="s">
        <v>295</v>
      </c>
      <c r="K15" s="47" t="s">
        <v>295</v>
      </c>
      <c r="L15" s="47" t="s">
        <v>295</v>
      </c>
      <c r="M15" s="47" t="s">
        <v>295</v>
      </c>
      <c r="N15" s="47" t="s">
        <v>295</v>
      </c>
      <c r="O15" s="47" t="s">
        <v>295</v>
      </c>
    </row>
    <row r="16" spans="1:15" ht="19.899999999999999" customHeight="1">
      <c r="B16" s="45" t="s">
        <v>123</v>
      </c>
      <c r="C16" s="46" t="s">
        <v>124</v>
      </c>
      <c r="D16" s="47">
        <v>81385.919999999998</v>
      </c>
      <c r="E16" s="47" t="s">
        <v>295</v>
      </c>
      <c r="F16" s="47">
        <v>81385.919999999998</v>
      </c>
      <c r="G16" s="47" t="s">
        <v>295</v>
      </c>
      <c r="H16" s="47" t="s">
        <v>295</v>
      </c>
      <c r="I16" s="47" t="s">
        <v>295</v>
      </c>
      <c r="J16" s="47" t="s">
        <v>295</v>
      </c>
      <c r="K16" s="47" t="s">
        <v>295</v>
      </c>
      <c r="L16" s="47" t="s">
        <v>295</v>
      </c>
      <c r="M16" s="47" t="s">
        <v>295</v>
      </c>
      <c r="N16" s="47" t="s">
        <v>295</v>
      </c>
      <c r="O16" s="47" t="s">
        <v>295</v>
      </c>
    </row>
    <row r="17" spans="2:15" ht="19.899999999999999" customHeight="1">
      <c r="B17" s="45" t="s">
        <v>125</v>
      </c>
      <c r="C17" s="46" t="s">
        <v>126</v>
      </c>
      <c r="D17" s="47">
        <v>580440</v>
      </c>
      <c r="E17" s="47" t="s">
        <v>295</v>
      </c>
      <c r="F17" s="47">
        <v>580440</v>
      </c>
      <c r="G17" s="47" t="s">
        <v>295</v>
      </c>
      <c r="H17" s="47" t="s">
        <v>295</v>
      </c>
      <c r="I17" s="47" t="s">
        <v>295</v>
      </c>
      <c r="J17" s="47" t="s">
        <v>295</v>
      </c>
      <c r="K17" s="47" t="s">
        <v>295</v>
      </c>
      <c r="L17" s="47" t="s">
        <v>295</v>
      </c>
      <c r="M17" s="47" t="s">
        <v>295</v>
      </c>
      <c r="N17" s="47" t="s">
        <v>295</v>
      </c>
      <c r="O17" s="47" t="s">
        <v>295</v>
      </c>
    </row>
    <row r="18" spans="2:15" ht="20.65" customHeight="1">
      <c r="B18" s="45" t="s">
        <v>321</v>
      </c>
      <c r="C18" s="46" t="s">
        <v>301</v>
      </c>
      <c r="D18" s="47">
        <v>174932.4</v>
      </c>
      <c r="E18" s="47" t="s">
        <v>295</v>
      </c>
      <c r="F18" s="47">
        <v>174932.4</v>
      </c>
      <c r="G18" s="47" t="s">
        <v>295</v>
      </c>
      <c r="H18" s="47" t="s">
        <v>295</v>
      </c>
      <c r="I18" s="47" t="s">
        <v>295</v>
      </c>
      <c r="J18" s="47" t="s">
        <v>295</v>
      </c>
      <c r="K18" s="47" t="s">
        <v>295</v>
      </c>
      <c r="L18" s="47" t="s">
        <v>295</v>
      </c>
      <c r="M18" s="47" t="s">
        <v>295</v>
      </c>
      <c r="N18" s="47" t="s">
        <v>295</v>
      </c>
      <c r="O18" s="47" t="s">
        <v>295</v>
      </c>
    </row>
    <row r="19" spans="2:15" ht="18.2" customHeight="1">
      <c r="B19" s="45" t="s">
        <v>127</v>
      </c>
      <c r="C19" s="46" t="s">
        <v>128</v>
      </c>
      <c r="D19" s="47">
        <v>174932.4</v>
      </c>
      <c r="E19" s="47" t="s">
        <v>295</v>
      </c>
      <c r="F19" s="47">
        <v>174932.4</v>
      </c>
      <c r="G19" s="47" t="s">
        <v>295</v>
      </c>
      <c r="H19" s="47" t="s">
        <v>295</v>
      </c>
      <c r="I19" s="47" t="s">
        <v>295</v>
      </c>
      <c r="J19" s="47" t="s">
        <v>295</v>
      </c>
      <c r="K19" s="47" t="s">
        <v>295</v>
      </c>
      <c r="L19" s="47" t="s">
        <v>295</v>
      </c>
      <c r="M19" s="47" t="s">
        <v>295</v>
      </c>
      <c r="N19" s="47" t="s">
        <v>295</v>
      </c>
      <c r="O19" s="47" t="s">
        <v>295</v>
      </c>
    </row>
    <row r="20" spans="2:15" ht="19.899999999999999" customHeight="1">
      <c r="B20" s="45" t="s">
        <v>129</v>
      </c>
      <c r="C20" s="46" t="s">
        <v>130</v>
      </c>
      <c r="D20" s="47">
        <v>174932.4</v>
      </c>
      <c r="E20" s="47" t="s">
        <v>295</v>
      </c>
      <c r="F20" s="47">
        <v>174932.4</v>
      </c>
      <c r="G20" s="47" t="s">
        <v>295</v>
      </c>
      <c r="H20" s="47" t="s">
        <v>295</v>
      </c>
      <c r="I20" s="47" t="s">
        <v>295</v>
      </c>
      <c r="J20" s="47" t="s">
        <v>295</v>
      </c>
      <c r="K20" s="47" t="s">
        <v>295</v>
      </c>
      <c r="L20" s="47" t="s">
        <v>295</v>
      </c>
      <c r="M20" s="47" t="s">
        <v>295</v>
      </c>
      <c r="N20" s="47" t="s">
        <v>295</v>
      </c>
      <c r="O20" s="47" t="s">
        <v>295</v>
      </c>
    </row>
    <row r="21" spans="2:15" ht="20.65" customHeight="1">
      <c r="B21" s="45" t="s">
        <v>322</v>
      </c>
      <c r="C21" s="46" t="s">
        <v>302</v>
      </c>
      <c r="D21" s="47">
        <v>14459315.970000001</v>
      </c>
      <c r="E21" s="47" t="s">
        <v>295</v>
      </c>
      <c r="F21" s="47">
        <v>14459315.970000001</v>
      </c>
      <c r="G21" s="47" t="s">
        <v>295</v>
      </c>
      <c r="H21" s="47" t="s">
        <v>295</v>
      </c>
      <c r="I21" s="47" t="s">
        <v>295</v>
      </c>
      <c r="J21" s="47" t="s">
        <v>295</v>
      </c>
      <c r="K21" s="47" t="s">
        <v>295</v>
      </c>
      <c r="L21" s="47" t="s">
        <v>295</v>
      </c>
      <c r="M21" s="47" t="s">
        <v>295</v>
      </c>
      <c r="N21" s="47" t="s">
        <v>295</v>
      </c>
      <c r="O21" s="47" t="s">
        <v>295</v>
      </c>
    </row>
    <row r="22" spans="2:15" ht="18.2" customHeight="1">
      <c r="B22" s="45" t="s">
        <v>131</v>
      </c>
      <c r="C22" s="46" t="s">
        <v>132</v>
      </c>
      <c r="D22" s="47">
        <v>2446383.0099999998</v>
      </c>
      <c r="E22" s="47" t="s">
        <v>295</v>
      </c>
      <c r="F22" s="47">
        <v>2446383.0099999998</v>
      </c>
      <c r="G22" s="47" t="s">
        <v>295</v>
      </c>
      <c r="H22" s="47" t="s">
        <v>295</v>
      </c>
      <c r="I22" s="47" t="s">
        <v>295</v>
      </c>
      <c r="J22" s="47" t="s">
        <v>295</v>
      </c>
      <c r="K22" s="47" t="s">
        <v>295</v>
      </c>
      <c r="L22" s="47" t="s">
        <v>295</v>
      </c>
      <c r="M22" s="47" t="s">
        <v>295</v>
      </c>
      <c r="N22" s="47" t="s">
        <v>295</v>
      </c>
      <c r="O22" s="47" t="s">
        <v>295</v>
      </c>
    </row>
    <row r="23" spans="2:15" ht="19.899999999999999" customHeight="1">
      <c r="B23" s="45" t="s">
        <v>133</v>
      </c>
      <c r="C23" s="46" t="s">
        <v>134</v>
      </c>
      <c r="D23" s="47">
        <v>2088150.25</v>
      </c>
      <c r="E23" s="47" t="s">
        <v>295</v>
      </c>
      <c r="F23" s="47">
        <v>2088150.25</v>
      </c>
      <c r="G23" s="47" t="s">
        <v>295</v>
      </c>
      <c r="H23" s="47" t="s">
        <v>295</v>
      </c>
      <c r="I23" s="47" t="s">
        <v>295</v>
      </c>
      <c r="J23" s="47" t="s">
        <v>295</v>
      </c>
      <c r="K23" s="47" t="s">
        <v>295</v>
      </c>
      <c r="L23" s="47" t="s">
        <v>295</v>
      </c>
      <c r="M23" s="47" t="s">
        <v>295</v>
      </c>
      <c r="N23" s="47" t="s">
        <v>295</v>
      </c>
      <c r="O23" s="47" t="s">
        <v>295</v>
      </c>
    </row>
    <row r="24" spans="2:15" ht="19.899999999999999" customHeight="1">
      <c r="B24" s="45" t="s">
        <v>135</v>
      </c>
      <c r="C24" s="46" t="s">
        <v>136</v>
      </c>
      <c r="D24" s="47">
        <v>240232.76</v>
      </c>
      <c r="E24" s="47" t="s">
        <v>295</v>
      </c>
      <c r="F24" s="47">
        <v>240232.76</v>
      </c>
      <c r="G24" s="47" t="s">
        <v>295</v>
      </c>
      <c r="H24" s="47" t="s">
        <v>295</v>
      </c>
      <c r="I24" s="47" t="s">
        <v>295</v>
      </c>
      <c r="J24" s="47" t="s">
        <v>295</v>
      </c>
      <c r="K24" s="47" t="s">
        <v>295</v>
      </c>
      <c r="L24" s="47" t="s">
        <v>295</v>
      </c>
      <c r="M24" s="47" t="s">
        <v>295</v>
      </c>
      <c r="N24" s="47" t="s">
        <v>295</v>
      </c>
      <c r="O24" s="47" t="s">
        <v>295</v>
      </c>
    </row>
    <row r="25" spans="2:15" ht="19.899999999999999" customHeight="1">
      <c r="B25" s="45" t="s">
        <v>137</v>
      </c>
      <c r="C25" s="46" t="s">
        <v>138</v>
      </c>
      <c r="D25" s="47">
        <v>110000</v>
      </c>
      <c r="E25" s="47" t="s">
        <v>295</v>
      </c>
      <c r="F25" s="47">
        <v>110000</v>
      </c>
      <c r="G25" s="47" t="s">
        <v>295</v>
      </c>
      <c r="H25" s="47" t="s">
        <v>295</v>
      </c>
      <c r="I25" s="47" t="s">
        <v>295</v>
      </c>
      <c r="J25" s="47" t="s">
        <v>295</v>
      </c>
      <c r="K25" s="47" t="s">
        <v>295</v>
      </c>
      <c r="L25" s="47" t="s">
        <v>295</v>
      </c>
      <c r="M25" s="47" t="s">
        <v>295</v>
      </c>
      <c r="N25" s="47" t="s">
        <v>295</v>
      </c>
      <c r="O25" s="47" t="s">
        <v>295</v>
      </c>
    </row>
    <row r="26" spans="2:15" ht="19.899999999999999" customHeight="1">
      <c r="B26" s="45" t="s">
        <v>139</v>
      </c>
      <c r="C26" s="46" t="s">
        <v>140</v>
      </c>
      <c r="D26" s="47">
        <v>8000</v>
      </c>
      <c r="E26" s="47" t="s">
        <v>295</v>
      </c>
      <c r="F26" s="47">
        <v>8000</v>
      </c>
      <c r="G26" s="47" t="s">
        <v>295</v>
      </c>
      <c r="H26" s="47" t="s">
        <v>295</v>
      </c>
      <c r="I26" s="47" t="s">
        <v>295</v>
      </c>
      <c r="J26" s="47" t="s">
        <v>295</v>
      </c>
      <c r="K26" s="47" t="s">
        <v>295</v>
      </c>
      <c r="L26" s="47" t="s">
        <v>295</v>
      </c>
      <c r="M26" s="47" t="s">
        <v>295</v>
      </c>
      <c r="N26" s="47" t="s">
        <v>295</v>
      </c>
      <c r="O26" s="47" t="s">
        <v>295</v>
      </c>
    </row>
    <row r="27" spans="2:15" ht="18.2" customHeight="1">
      <c r="B27" s="45" t="s">
        <v>141</v>
      </c>
      <c r="C27" s="46" t="s">
        <v>142</v>
      </c>
      <c r="D27" s="47">
        <v>5563736.1200000001</v>
      </c>
      <c r="E27" s="47" t="s">
        <v>295</v>
      </c>
      <c r="F27" s="47">
        <v>5563736.1200000001</v>
      </c>
      <c r="G27" s="47" t="s">
        <v>295</v>
      </c>
      <c r="H27" s="47" t="s">
        <v>295</v>
      </c>
      <c r="I27" s="47" t="s">
        <v>295</v>
      </c>
      <c r="J27" s="47" t="s">
        <v>295</v>
      </c>
      <c r="K27" s="47" t="s">
        <v>295</v>
      </c>
      <c r="L27" s="47" t="s">
        <v>295</v>
      </c>
      <c r="M27" s="47" t="s">
        <v>295</v>
      </c>
      <c r="N27" s="47" t="s">
        <v>295</v>
      </c>
      <c r="O27" s="47" t="s">
        <v>295</v>
      </c>
    </row>
    <row r="28" spans="2:15" ht="19.899999999999999" customHeight="1">
      <c r="B28" s="45" t="s">
        <v>143</v>
      </c>
      <c r="C28" s="46" t="s">
        <v>144</v>
      </c>
      <c r="D28" s="47">
        <v>4260606.66</v>
      </c>
      <c r="E28" s="47" t="s">
        <v>295</v>
      </c>
      <c r="F28" s="47">
        <v>4260606.66</v>
      </c>
      <c r="G28" s="47" t="s">
        <v>295</v>
      </c>
      <c r="H28" s="47" t="s">
        <v>295</v>
      </c>
      <c r="I28" s="47" t="s">
        <v>295</v>
      </c>
      <c r="J28" s="47" t="s">
        <v>295</v>
      </c>
      <c r="K28" s="47" t="s">
        <v>295</v>
      </c>
      <c r="L28" s="47" t="s">
        <v>295</v>
      </c>
      <c r="M28" s="47" t="s">
        <v>295</v>
      </c>
      <c r="N28" s="47" t="s">
        <v>295</v>
      </c>
      <c r="O28" s="47" t="s">
        <v>295</v>
      </c>
    </row>
    <row r="29" spans="2:15" ht="19.899999999999999" customHeight="1">
      <c r="B29" s="45" t="s">
        <v>145</v>
      </c>
      <c r="C29" s="46" t="s">
        <v>146</v>
      </c>
      <c r="D29" s="47">
        <v>1182129.46</v>
      </c>
      <c r="E29" s="47" t="s">
        <v>295</v>
      </c>
      <c r="F29" s="47">
        <v>1182129.46</v>
      </c>
      <c r="G29" s="47" t="s">
        <v>295</v>
      </c>
      <c r="H29" s="47" t="s">
        <v>295</v>
      </c>
      <c r="I29" s="47" t="s">
        <v>295</v>
      </c>
      <c r="J29" s="47" t="s">
        <v>295</v>
      </c>
      <c r="K29" s="47" t="s">
        <v>295</v>
      </c>
      <c r="L29" s="47" t="s">
        <v>295</v>
      </c>
      <c r="M29" s="47" t="s">
        <v>295</v>
      </c>
      <c r="N29" s="47" t="s">
        <v>295</v>
      </c>
      <c r="O29" s="47" t="s">
        <v>295</v>
      </c>
    </row>
    <row r="30" spans="2:15" ht="19.899999999999999" customHeight="1">
      <c r="B30" s="45" t="s">
        <v>147</v>
      </c>
      <c r="C30" s="46" t="s">
        <v>148</v>
      </c>
      <c r="D30" s="47">
        <v>121000</v>
      </c>
      <c r="E30" s="47" t="s">
        <v>295</v>
      </c>
      <c r="F30" s="47">
        <v>121000</v>
      </c>
      <c r="G30" s="47" t="s">
        <v>295</v>
      </c>
      <c r="H30" s="47" t="s">
        <v>295</v>
      </c>
      <c r="I30" s="47" t="s">
        <v>295</v>
      </c>
      <c r="J30" s="47" t="s">
        <v>295</v>
      </c>
      <c r="K30" s="47" t="s">
        <v>295</v>
      </c>
      <c r="L30" s="47" t="s">
        <v>295</v>
      </c>
      <c r="M30" s="47" t="s">
        <v>295</v>
      </c>
      <c r="N30" s="47" t="s">
        <v>295</v>
      </c>
      <c r="O30" s="47" t="s">
        <v>295</v>
      </c>
    </row>
    <row r="31" spans="2:15" ht="18.2" customHeight="1">
      <c r="B31" s="45" t="s">
        <v>149</v>
      </c>
      <c r="C31" s="46" t="s">
        <v>150</v>
      </c>
      <c r="D31" s="47">
        <v>6369196.8399999999</v>
      </c>
      <c r="E31" s="47" t="s">
        <v>295</v>
      </c>
      <c r="F31" s="47">
        <v>6369196.8399999999</v>
      </c>
      <c r="G31" s="47" t="s">
        <v>295</v>
      </c>
      <c r="H31" s="47" t="s">
        <v>295</v>
      </c>
      <c r="I31" s="47" t="s">
        <v>295</v>
      </c>
      <c r="J31" s="47" t="s">
        <v>295</v>
      </c>
      <c r="K31" s="47" t="s">
        <v>295</v>
      </c>
      <c r="L31" s="47" t="s">
        <v>295</v>
      </c>
      <c r="M31" s="47" t="s">
        <v>295</v>
      </c>
      <c r="N31" s="47" t="s">
        <v>295</v>
      </c>
      <c r="O31" s="47" t="s">
        <v>295</v>
      </c>
    </row>
    <row r="32" spans="2:15" ht="19.899999999999999" customHeight="1">
      <c r="B32" s="45" t="s">
        <v>151</v>
      </c>
      <c r="C32" s="46" t="s">
        <v>152</v>
      </c>
      <c r="D32" s="47">
        <v>330000</v>
      </c>
      <c r="E32" s="47" t="s">
        <v>295</v>
      </c>
      <c r="F32" s="47">
        <v>330000</v>
      </c>
      <c r="G32" s="47" t="s">
        <v>295</v>
      </c>
      <c r="H32" s="47" t="s">
        <v>295</v>
      </c>
      <c r="I32" s="47" t="s">
        <v>295</v>
      </c>
      <c r="J32" s="47" t="s">
        <v>295</v>
      </c>
      <c r="K32" s="47" t="s">
        <v>295</v>
      </c>
      <c r="L32" s="47" t="s">
        <v>295</v>
      </c>
      <c r="M32" s="47" t="s">
        <v>295</v>
      </c>
      <c r="N32" s="47" t="s">
        <v>295</v>
      </c>
      <c r="O32" s="47" t="s">
        <v>295</v>
      </c>
    </row>
    <row r="33" spans="2:15" ht="19.899999999999999" customHeight="1">
      <c r="B33" s="45" t="s">
        <v>153</v>
      </c>
      <c r="C33" s="46" t="s">
        <v>154</v>
      </c>
      <c r="D33" s="47">
        <v>3618101.68</v>
      </c>
      <c r="E33" s="47" t="s">
        <v>295</v>
      </c>
      <c r="F33" s="47">
        <v>3618101.68</v>
      </c>
      <c r="G33" s="47" t="s">
        <v>295</v>
      </c>
      <c r="H33" s="47" t="s">
        <v>295</v>
      </c>
      <c r="I33" s="47" t="s">
        <v>295</v>
      </c>
      <c r="J33" s="47" t="s">
        <v>295</v>
      </c>
      <c r="K33" s="47" t="s">
        <v>295</v>
      </c>
      <c r="L33" s="47" t="s">
        <v>295</v>
      </c>
      <c r="M33" s="47" t="s">
        <v>295</v>
      </c>
      <c r="N33" s="47" t="s">
        <v>295</v>
      </c>
      <c r="O33" s="47" t="s">
        <v>295</v>
      </c>
    </row>
    <row r="34" spans="2:15" ht="19.899999999999999" customHeight="1">
      <c r="B34" s="45" t="s">
        <v>155</v>
      </c>
      <c r="C34" s="46" t="s">
        <v>156</v>
      </c>
      <c r="D34" s="47">
        <v>2186095.16</v>
      </c>
      <c r="E34" s="47" t="s">
        <v>295</v>
      </c>
      <c r="F34" s="47">
        <v>2186095.16</v>
      </c>
      <c r="G34" s="47" t="s">
        <v>295</v>
      </c>
      <c r="H34" s="47" t="s">
        <v>295</v>
      </c>
      <c r="I34" s="47" t="s">
        <v>295</v>
      </c>
      <c r="J34" s="47" t="s">
        <v>295</v>
      </c>
      <c r="K34" s="47" t="s">
        <v>295</v>
      </c>
      <c r="L34" s="47" t="s">
        <v>295</v>
      </c>
      <c r="M34" s="47" t="s">
        <v>295</v>
      </c>
      <c r="N34" s="47" t="s">
        <v>295</v>
      </c>
      <c r="O34" s="47" t="s">
        <v>295</v>
      </c>
    </row>
    <row r="35" spans="2:15" ht="19.899999999999999" customHeight="1">
      <c r="B35" s="45" t="s">
        <v>157</v>
      </c>
      <c r="C35" s="46" t="s">
        <v>158</v>
      </c>
      <c r="D35" s="47">
        <v>235000</v>
      </c>
      <c r="E35" s="47" t="s">
        <v>295</v>
      </c>
      <c r="F35" s="47">
        <v>235000</v>
      </c>
      <c r="G35" s="47" t="s">
        <v>295</v>
      </c>
      <c r="H35" s="47" t="s">
        <v>295</v>
      </c>
      <c r="I35" s="47" t="s">
        <v>295</v>
      </c>
      <c r="J35" s="47" t="s">
        <v>295</v>
      </c>
      <c r="K35" s="47" t="s">
        <v>295</v>
      </c>
      <c r="L35" s="47" t="s">
        <v>295</v>
      </c>
      <c r="M35" s="47" t="s">
        <v>295</v>
      </c>
      <c r="N35" s="47" t="s">
        <v>295</v>
      </c>
      <c r="O35" s="47" t="s">
        <v>295</v>
      </c>
    </row>
    <row r="36" spans="2:15" ht="18.2" customHeight="1">
      <c r="B36" s="45" t="s">
        <v>159</v>
      </c>
      <c r="C36" s="46" t="s">
        <v>160</v>
      </c>
      <c r="D36" s="47">
        <v>80000</v>
      </c>
      <c r="E36" s="47" t="s">
        <v>295</v>
      </c>
      <c r="F36" s="47">
        <v>80000</v>
      </c>
      <c r="G36" s="47" t="s">
        <v>295</v>
      </c>
      <c r="H36" s="47" t="s">
        <v>295</v>
      </c>
      <c r="I36" s="47" t="s">
        <v>295</v>
      </c>
      <c r="J36" s="47" t="s">
        <v>295</v>
      </c>
      <c r="K36" s="47" t="s">
        <v>295</v>
      </c>
      <c r="L36" s="47" t="s">
        <v>295</v>
      </c>
      <c r="M36" s="47" t="s">
        <v>295</v>
      </c>
      <c r="N36" s="47" t="s">
        <v>295</v>
      </c>
      <c r="O36" s="47" t="s">
        <v>295</v>
      </c>
    </row>
    <row r="37" spans="2:15" ht="19.899999999999999" customHeight="1">
      <c r="B37" s="45" t="s">
        <v>161</v>
      </c>
      <c r="C37" s="46" t="s">
        <v>162</v>
      </c>
      <c r="D37" s="47">
        <v>80000</v>
      </c>
      <c r="E37" s="47" t="s">
        <v>295</v>
      </c>
      <c r="F37" s="47">
        <v>80000</v>
      </c>
      <c r="G37" s="47" t="s">
        <v>295</v>
      </c>
      <c r="H37" s="47" t="s">
        <v>295</v>
      </c>
      <c r="I37" s="47" t="s">
        <v>295</v>
      </c>
      <c r="J37" s="47" t="s">
        <v>295</v>
      </c>
      <c r="K37" s="47" t="s">
        <v>295</v>
      </c>
      <c r="L37" s="47" t="s">
        <v>295</v>
      </c>
      <c r="M37" s="47" t="s">
        <v>295</v>
      </c>
      <c r="N37" s="47" t="s">
        <v>295</v>
      </c>
      <c r="O37" s="47" t="s">
        <v>295</v>
      </c>
    </row>
    <row r="38" spans="2:15" ht="20.65" customHeight="1">
      <c r="B38" s="45" t="s">
        <v>323</v>
      </c>
      <c r="C38" s="46" t="s">
        <v>303</v>
      </c>
      <c r="D38" s="47">
        <v>123114.24000000001</v>
      </c>
      <c r="E38" s="47" t="s">
        <v>295</v>
      </c>
      <c r="F38" s="47">
        <v>123114.24000000001</v>
      </c>
      <c r="G38" s="47" t="s">
        <v>295</v>
      </c>
      <c r="H38" s="47" t="s">
        <v>295</v>
      </c>
      <c r="I38" s="47" t="s">
        <v>295</v>
      </c>
      <c r="J38" s="47" t="s">
        <v>295</v>
      </c>
      <c r="K38" s="47" t="s">
        <v>295</v>
      </c>
      <c r="L38" s="47" t="s">
        <v>295</v>
      </c>
      <c r="M38" s="47" t="s">
        <v>295</v>
      </c>
      <c r="N38" s="47" t="s">
        <v>295</v>
      </c>
      <c r="O38" s="47" t="s">
        <v>295</v>
      </c>
    </row>
    <row r="39" spans="2:15" ht="18.2" customHeight="1">
      <c r="B39" s="45" t="s">
        <v>163</v>
      </c>
      <c r="C39" s="46" t="s">
        <v>164</v>
      </c>
      <c r="D39" s="47">
        <v>123114.24000000001</v>
      </c>
      <c r="E39" s="47" t="s">
        <v>295</v>
      </c>
      <c r="F39" s="47">
        <v>123114.24000000001</v>
      </c>
      <c r="G39" s="47" t="s">
        <v>295</v>
      </c>
      <c r="H39" s="47" t="s">
        <v>295</v>
      </c>
      <c r="I39" s="47" t="s">
        <v>295</v>
      </c>
      <c r="J39" s="47" t="s">
        <v>295</v>
      </c>
      <c r="K39" s="47" t="s">
        <v>295</v>
      </c>
      <c r="L39" s="47" t="s">
        <v>295</v>
      </c>
      <c r="M39" s="47" t="s">
        <v>295</v>
      </c>
      <c r="N39" s="47" t="s">
        <v>295</v>
      </c>
      <c r="O39" s="47" t="s">
        <v>295</v>
      </c>
    </row>
    <row r="40" spans="2:15" ht="19.899999999999999" customHeight="1">
      <c r="B40" s="45" t="s">
        <v>165</v>
      </c>
      <c r="C40" s="46" t="s">
        <v>166</v>
      </c>
      <c r="D40" s="47">
        <v>123114.24000000001</v>
      </c>
      <c r="E40" s="47" t="s">
        <v>295</v>
      </c>
      <c r="F40" s="47">
        <v>123114.24000000001</v>
      </c>
      <c r="G40" s="47" t="s">
        <v>295</v>
      </c>
      <c r="H40" s="47" t="s">
        <v>295</v>
      </c>
      <c r="I40" s="47" t="s">
        <v>295</v>
      </c>
      <c r="J40" s="47" t="s">
        <v>295</v>
      </c>
      <c r="K40" s="47" t="s">
        <v>295</v>
      </c>
      <c r="L40" s="47" t="s">
        <v>295</v>
      </c>
      <c r="M40" s="47" t="s">
        <v>295</v>
      </c>
      <c r="N40" s="47" t="s">
        <v>295</v>
      </c>
      <c r="O40" s="47" t="s">
        <v>295</v>
      </c>
    </row>
    <row r="41" spans="2:15" ht="20.65" customHeight="1">
      <c r="B41" s="45" t="s">
        <v>353</v>
      </c>
      <c r="C41" s="46" t="s">
        <v>304</v>
      </c>
      <c r="D41" s="47">
        <v>317611.84000000003</v>
      </c>
      <c r="E41" s="47" t="s">
        <v>295</v>
      </c>
      <c r="F41" s="47" t="s">
        <v>295</v>
      </c>
      <c r="G41" s="47">
        <v>317611.84000000003</v>
      </c>
      <c r="H41" s="47" t="s">
        <v>295</v>
      </c>
      <c r="I41" s="47" t="s">
        <v>295</v>
      </c>
      <c r="J41" s="47" t="s">
        <v>295</v>
      </c>
      <c r="K41" s="47" t="s">
        <v>295</v>
      </c>
      <c r="L41" s="47" t="s">
        <v>295</v>
      </c>
      <c r="M41" s="47" t="s">
        <v>295</v>
      </c>
      <c r="N41" s="47" t="s">
        <v>295</v>
      </c>
      <c r="O41" s="47" t="s">
        <v>295</v>
      </c>
    </row>
    <row r="42" spans="2:15" ht="18.2" customHeight="1">
      <c r="B42" s="45" t="s">
        <v>167</v>
      </c>
      <c r="C42" s="46" t="s">
        <v>168</v>
      </c>
      <c r="D42" s="47">
        <v>317611.84000000003</v>
      </c>
      <c r="E42" s="47" t="s">
        <v>295</v>
      </c>
      <c r="F42" s="47" t="s">
        <v>295</v>
      </c>
      <c r="G42" s="47">
        <v>317611.84000000003</v>
      </c>
      <c r="H42" s="47" t="s">
        <v>295</v>
      </c>
      <c r="I42" s="47" t="s">
        <v>295</v>
      </c>
      <c r="J42" s="47" t="s">
        <v>295</v>
      </c>
      <c r="K42" s="47" t="s">
        <v>295</v>
      </c>
      <c r="L42" s="47" t="s">
        <v>295</v>
      </c>
      <c r="M42" s="47" t="s">
        <v>295</v>
      </c>
      <c r="N42" s="47" t="s">
        <v>295</v>
      </c>
      <c r="O42" s="47" t="s">
        <v>295</v>
      </c>
    </row>
    <row r="43" spans="2:15" ht="19.899999999999999" customHeight="1">
      <c r="B43" s="45" t="s">
        <v>169</v>
      </c>
      <c r="C43" s="46" t="s">
        <v>170</v>
      </c>
      <c r="D43" s="47">
        <v>317611.84000000003</v>
      </c>
      <c r="E43" s="47" t="s">
        <v>295</v>
      </c>
      <c r="F43" s="47" t="s">
        <v>295</v>
      </c>
      <c r="G43" s="47">
        <v>317611.84000000003</v>
      </c>
      <c r="H43" s="47" t="s">
        <v>295</v>
      </c>
      <c r="I43" s="47" t="s">
        <v>295</v>
      </c>
      <c r="J43" s="47" t="s">
        <v>295</v>
      </c>
      <c r="K43" s="47" t="s">
        <v>295</v>
      </c>
      <c r="L43" s="47" t="s">
        <v>295</v>
      </c>
      <c r="M43" s="47" t="s">
        <v>295</v>
      </c>
      <c r="N43" s="47" t="s">
        <v>295</v>
      </c>
      <c r="O43" s="47" t="s">
        <v>295</v>
      </c>
    </row>
  </sheetData>
  <mergeCells count="17">
    <mergeCell ref="M7:M8"/>
    <mergeCell ref="N7:N8"/>
    <mergeCell ref="O7:O8"/>
    <mergeCell ref="B9:C9"/>
    <mergeCell ref="B1:C1"/>
    <mergeCell ref="B3:N4"/>
    <mergeCell ref="B6:D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honeticPr fontId="43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/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4.87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6.350000000000001" customHeight="1">
      <c r="A1" s="4"/>
      <c r="B1" s="5" t="s">
        <v>403</v>
      </c>
    </row>
    <row r="2" spans="1:9" ht="16.350000000000001" customHeight="1"/>
    <row r="3" spans="1:9" ht="16.350000000000001" customHeight="1">
      <c r="B3" s="89" t="s">
        <v>268</v>
      </c>
      <c r="C3" s="89"/>
      <c r="D3" s="89"/>
      <c r="E3" s="89"/>
      <c r="F3" s="89"/>
      <c r="G3" s="89"/>
      <c r="H3" s="89"/>
      <c r="I3" s="89"/>
    </row>
    <row r="4" spans="1:9" ht="16.350000000000001" customHeight="1">
      <c r="B4" s="89"/>
      <c r="C4" s="89"/>
      <c r="D4" s="89"/>
      <c r="E4" s="89"/>
      <c r="F4" s="89"/>
      <c r="G4" s="89"/>
      <c r="H4" s="89"/>
      <c r="I4" s="89"/>
    </row>
    <row r="5" spans="1:9" ht="16.350000000000001" customHeight="1">
      <c r="B5" s="48"/>
      <c r="C5" s="48"/>
      <c r="D5" s="48"/>
      <c r="E5" s="48"/>
      <c r="F5" s="48"/>
    </row>
    <row r="6" spans="1:9" ht="20.65" customHeight="1">
      <c r="B6" s="77" t="s">
        <v>541</v>
      </c>
      <c r="C6" s="77"/>
      <c r="D6" s="77"/>
      <c r="E6" s="48"/>
      <c r="I6" s="49" t="s">
        <v>284</v>
      </c>
    </row>
    <row r="7" spans="1:9" ht="43.9" customHeight="1">
      <c r="B7" s="7" t="s">
        <v>328</v>
      </c>
      <c r="C7" s="7" t="s">
        <v>315</v>
      </c>
      <c r="D7" s="7" t="s">
        <v>329</v>
      </c>
      <c r="E7" s="7" t="s">
        <v>341</v>
      </c>
      <c r="F7" s="7" t="s">
        <v>404</v>
      </c>
      <c r="G7" s="7" t="s">
        <v>405</v>
      </c>
      <c r="H7" s="7" t="s">
        <v>406</v>
      </c>
      <c r="I7" s="7" t="s">
        <v>407</v>
      </c>
    </row>
    <row r="8" spans="1:9" ht="23.25" customHeight="1">
      <c r="B8" s="86" t="s">
        <v>289</v>
      </c>
      <c r="C8" s="86"/>
      <c r="D8" s="32">
        <v>15899572.91</v>
      </c>
      <c r="E8" s="32">
        <v>3210794.65</v>
      </c>
      <c r="F8" s="32">
        <v>12688778.26</v>
      </c>
      <c r="G8" s="32"/>
      <c r="H8" s="32"/>
      <c r="I8" s="32"/>
    </row>
    <row r="9" spans="1:9" ht="21.6" customHeight="1">
      <c r="B9" s="50" t="s">
        <v>319</v>
      </c>
      <c r="C9" s="11" t="s">
        <v>297</v>
      </c>
      <c r="D9" s="34">
        <v>0.7</v>
      </c>
      <c r="E9" s="34" t="s">
        <v>295</v>
      </c>
      <c r="F9" s="34">
        <v>0.7</v>
      </c>
      <c r="G9" s="32"/>
      <c r="H9" s="32"/>
      <c r="I9" s="32"/>
    </row>
    <row r="10" spans="1:9" ht="20.65" customHeight="1">
      <c r="B10" s="50" t="s">
        <v>171</v>
      </c>
      <c r="C10" s="11" t="s">
        <v>172</v>
      </c>
      <c r="D10" s="34">
        <v>0.7</v>
      </c>
      <c r="E10" s="34" t="s">
        <v>295</v>
      </c>
      <c r="F10" s="34">
        <v>0.7</v>
      </c>
      <c r="G10" s="32"/>
      <c r="H10" s="32"/>
      <c r="I10" s="32"/>
    </row>
    <row r="11" spans="1:9" ht="20.65" customHeight="1">
      <c r="B11" s="50" t="s">
        <v>173</v>
      </c>
      <c r="C11" s="11" t="s">
        <v>174</v>
      </c>
      <c r="D11" s="34">
        <v>0.7</v>
      </c>
      <c r="E11" s="34" t="s">
        <v>295</v>
      </c>
      <c r="F11" s="34">
        <v>0.7</v>
      </c>
      <c r="G11" s="32"/>
      <c r="H11" s="32"/>
      <c r="I11" s="32"/>
    </row>
    <row r="12" spans="1:9" ht="21.6" customHeight="1">
      <c r="B12" s="50" t="s">
        <v>320</v>
      </c>
      <c r="C12" s="11" t="s">
        <v>299</v>
      </c>
      <c r="D12" s="34">
        <v>824597.76</v>
      </c>
      <c r="E12" s="34">
        <v>824597.76</v>
      </c>
      <c r="F12" s="34" t="s">
        <v>295</v>
      </c>
      <c r="G12" s="32"/>
      <c r="H12" s="32"/>
      <c r="I12" s="32"/>
    </row>
    <row r="13" spans="1:9" ht="20.65" customHeight="1">
      <c r="B13" s="50" t="s">
        <v>175</v>
      </c>
      <c r="C13" s="11" t="s">
        <v>176</v>
      </c>
      <c r="D13" s="34">
        <v>824597.76</v>
      </c>
      <c r="E13" s="34">
        <v>824597.76</v>
      </c>
      <c r="F13" s="34" t="s">
        <v>295</v>
      </c>
      <c r="G13" s="32"/>
      <c r="H13" s="32"/>
      <c r="I13" s="32"/>
    </row>
    <row r="14" spans="1:9" ht="20.65" customHeight="1">
      <c r="B14" s="50" t="s">
        <v>177</v>
      </c>
      <c r="C14" s="11" t="s">
        <v>178</v>
      </c>
      <c r="D14" s="34">
        <v>162771.84</v>
      </c>
      <c r="E14" s="34">
        <v>162771.84</v>
      </c>
      <c r="F14" s="34" t="s">
        <v>295</v>
      </c>
      <c r="G14" s="32"/>
      <c r="H14" s="32"/>
      <c r="I14" s="32"/>
    </row>
    <row r="15" spans="1:9" ht="20.65" customHeight="1">
      <c r="B15" s="50" t="s">
        <v>179</v>
      </c>
      <c r="C15" s="11" t="s">
        <v>180</v>
      </c>
      <c r="D15" s="34">
        <v>81385.919999999998</v>
      </c>
      <c r="E15" s="34">
        <v>81385.919999999998</v>
      </c>
      <c r="F15" s="34" t="s">
        <v>295</v>
      </c>
      <c r="G15" s="32"/>
      <c r="H15" s="32"/>
      <c r="I15" s="32"/>
    </row>
    <row r="16" spans="1:9" ht="20.65" customHeight="1">
      <c r="B16" s="50" t="s">
        <v>181</v>
      </c>
      <c r="C16" s="11" t="s">
        <v>182</v>
      </c>
      <c r="D16" s="34">
        <v>580440</v>
      </c>
      <c r="E16" s="34">
        <v>580440</v>
      </c>
      <c r="F16" s="34" t="s">
        <v>295</v>
      </c>
      <c r="G16" s="32"/>
      <c r="H16" s="32"/>
      <c r="I16" s="32"/>
    </row>
    <row r="17" spans="2:9" ht="21.6" customHeight="1">
      <c r="B17" s="50" t="s">
        <v>321</v>
      </c>
      <c r="C17" s="11" t="s">
        <v>301</v>
      </c>
      <c r="D17" s="34">
        <v>174932.4</v>
      </c>
      <c r="E17" s="34">
        <v>174932.4</v>
      </c>
      <c r="F17" s="34" t="s">
        <v>295</v>
      </c>
      <c r="G17" s="32"/>
      <c r="H17" s="32"/>
      <c r="I17" s="32"/>
    </row>
    <row r="18" spans="2:9" ht="20.65" customHeight="1">
      <c r="B18" s="50" t="s">
        <v>183</v>
      </c>
      <c r="C18" s="11" t="s">
        <v>184</v>
      </c>
      <c r="D18" s="34">
        <v>174932.4</v>
      </c>
      <c r="E18" s="34">
        <v>174932.4</v>
      </c>
      <c r="F18" s="34" t="s">
        <v>295</v>
      </c>
      <c r="G18" s="32"/>
      <c r="H18" s="32"/>
      <c r="I18" s="32"/>
    </row>
    <row r="19" spans="2:9" ht="20.65" customHeight="1">
      <c r="B19" s="50" t="s">
        <v>185</v>
      </c>
      <c r="C19" s="11" t="s">
        <v>186</v>
      </c>
      <c r="D19" s="34">
        <v>174932.4</v>
      </c>
      <c r="E19" s="34">
        <v>174932.4</v>
      </c>
      <c r="F19" s="34" t="s">
        <v>295</v>
      </c>
      <c r="G19" s="32"/>
      <c r="H19" s="32"/>
      <c r="I19" s="32"/>
    </row>
    <row r="20" spans="2:9" ht="21.6" customHeight="1">
      <c r="B20" s="50" t="s">
        <v>322</v>
      </c>
      <c r="C20" s="11" t="s">
        <v>302</v>
      </c>
      <c r="D20" s="34">
        <v>14459315.970000001</v>
      </c>
      <c r="E20" s="34">
        <v>2088150.25</v>
      </c>
      <c r="F20" s="34">
        <v>12371165.720000001</v>
      </c>
      <c r="G20" s="32"/>
      <c r="H20" s="32"/>
      <c r="I20" s="32"/>
    </row>
    <row r="21" spans="2:9" ht="20.65" customHeight="1">
      <c r="B21" s="50" t="s">
        <v>187</v>
      </c>
      <c r="C21" s="11" t="s">
        <v>188</v>
      </c>
      <c r="D21" s="34">
        <v>2446383.0099999998</v>
      </c>
      <c r="E21" s="34">
        <v>2088150.25</v>
      </c>
      <c r="F21" s="34">
        <v>358232.76</v>
      </c>
      <c r="G21" s="32"/>
      <c r="H21" s="32"/>
      <c r="I21" s="32"/>
    </row>
    <row r="22" spans="2:9" ht="20.65" customHeight="1">
      <c r="B22" s="50" t="s">
        <v>189</v>
      </c>
      <c r="C22" s="11" t="s">
        <v>190</v>
      </c>
      <c r="D22" s="34">
        <v>2088150.25</v>
      </c>
      <c r="E22" s="34">
        <v>2088150.25</v>
      </c>
      <c r="F22" s="34" t="s">
        <v>295</v>
      </c>
      <c r="G22" s="32"/>
      <c r="H22" s="32"/>
      <c r="I22" s="32"/>
    </row>
    <row r="23" spans="2:9" ht="20.65" customHeight="1">
      <c r="B23" s="50" t="s">
        <v>191</v>
      </c>
      <c r="C23" s="11" t="s">
        <v>192</v>
      </c>
      <c r="D23" s="34">
        <v>240232.76</v>
      </c>
      <c r="E23" s="34" t="s">
        <v>295</v>
      </c>
      <c r="F23" s="34">
        <v>240232.76</v>
      </c>
      <c r="G23" s="32"/>
      <c r="H23" s="32"/>
      <c r="I23" s="32"/>
    </row>
    <row r="24" spans="2:9" ht="20.65" customHeight="1">
      <c r="B24" s="50" t="s">
        <v>193</v>
      </c>
      <c r="C24" s="11" t="s">
        <v>194</v>
      </c>
      <c r="D24" s="34">
        <v>110000</v>
      </c>
      <c r="E24" s="34" t="s">
        <v>295</v>
      </c>
      <c r="F24" s="34">
        <v>110000</v>
      </c>
      <c r="G24" s="32"/>
      <c r="H24" s="32"/>
      <c r="I24" s="32"/>
    </row>
    <row r="25" spans="2:9" ht="20.65" customHeight="1">
      <c r="B25" s="50" t="s">
        <v>195</v>
      </c>
      <c r="C25" s="11" t="s">
        <v>196</v>
      </c>
      <c r="D25" s="34">
        <v>8000</v>
      </c>
      <c r="E25" s="34" t="s">
        <v>295</v>
      </c>
      <c r="F25" s="34">
        <v>8000</v>
      </c>
      <c r="G25" s="32"/>
      <c r="H25" s="32"/>
      <c r="I25" s="32"/>
    </row>
    <row r="26" spans="2:9" ht="20.65" customHeight="1">
      <c r="B26" s="50" t="s">
        <v>197</v>
      </c>
      <c r="C26" s="11" t="s">
        <v>198</v>
      </c>
      <c r="D26" s="34">
        <v>5563736.1200000001</v>
      </c>
      <c r="E26" s="34" t="s">
        <v>295</v>
      </c>
      <c r="F26" s="34">
        <v>5563736.1200000001</v>
      </c>
      <c r="G26" s="32"/>
      <c r="H26" s="32"/>
      <c r="I26" s="32"/>
    </row>
    <row r="27" spans="2:9" ht="20.65" customHeight="1">
      <c r="B27" s="50" t="s">
        <v>199</v>
      </c>
      <c r="C27" s="11" t="s">
        <v>200</v>
      </c>
      <c r="D27" s="34">
        <v>4260606.66</v>
      </c>
      <c r="E27" s="34" t="s">
        <v>295</v>
      </c>
      <c r="F27" s="34">
        <v>4260606.66</v>
      </c>
      <c r="G27" s="32"/>
      <c r="H27" s="32"/>
      <c r="I27" s="32"/>
    </row>
    <row r="28" spans="2:9" ht="20.65" customHeight="1">
      <c r="B28" s="50" t="s">
        <v>201</v>
      </c>
      <c r="C28" s="11" t="s">
        <v>202</v>
      </c>
      <c r="D28" s="34">
        <v>1182129.46</v>
      </c>
      <c r="E28" s="34" t="s">
        <v>295</v>
      </c>
      <c r="F28" s="34">
        <v>1182129.46</v>
      </c>
      <c r="G28" s="32"/>
      <c r="H28" s="32"/>
      <c r="I28" s="32"/>
    </row>
    <row r="29" spans="2:9" ht="20.65" customHeight="1">
      <c r="B29" s="50" t="s">
        <v>203</v>
      </c>
      <c r="C29" s="11" t="s">
        <v>204</v>
      </c>
      <c r="D29" s="34">
        <v>121000</v>
      </c>
      <c r="E29" s="34" t="s">
        <v>295</v>
      </c>
      <c r="F29" s="34">
        <v>121000</v>
      </c>
      <c r="G29" s="32"/>
      <c r="H29" s="32"/>
      <c r="I29" s="32"/>
    </row>
    <row r="30" spans="2:9" ht="20.65" customHeight="1">
      <c r="B30" s="50" t="s">
        <v>205</v>
      </c>
      <c r="C30" s="11" t="s">
        <v>206</v>
      </c>
      <c r="D30" s="34">
        <v>6369196.8399999999</v>
      </c>
      <c r="E30" s="34" t="s">
        <v>295</v>
      </c>
      <c r="F30" s="34">
        <v>6369196.8399999999</v>
      </c>
      <c r="G30" s="32"/>
      <c r="H30" s="32"/>
      <c r="I30" s="32"/>
    </row>
    <row r="31" spans="2:9" ht="20.65" customHeight="1">
      <c r="B31" s="50" t="s">
        <v>207</v>
      </c>
      <c r="C31" s="11" t="s">
        <v>208</v>
      </c>
      <c r="D31" s="34">
        <v>330000</v>
      </c>
      <c r="E31" s="34" t="s">
        <v>295</v>
      </c>
      <c r="F31" s="34">
        <v>330000</v>
      </c>
      <c r="G31" s="32"/>
      <c r="H31" s="32"/>
      <c r="I31" s="32"/>
    </row>
    <row r="32" spans="2:9" ht="20.65" customHeight="1">
      <c r="B32" s="50" t="s">
        <v>209</v>
      </c>
      <c r="C32" s="11" t="s">
        <v>210</v>
      </c>
      <c r="D32" s="34">
        <v>3618101.68</v>
      </c>
      <c r="E32" s="34" t="s">
        <v>295</v>
      </c>
      <c r="F32" s="34">
        <v>3618101.68</v>
      </c>
      <c r="G32" s="32"/>
      <c r="H32" s="32"/>
      <c r="I32" s="32"/>
    </row>
    <row r="33" spans="2:9" ht="20.65" customHeight="1">
      <c r="B33" s="50" t="s">
        <v>211</v>
      </c>
      <c r="C33" s="11" t="s">
        <v>212</v>
      </c>
      <c r="D33" s="34">
        <v>2186095.16</v>
      </c>
      <c r="E33" s="34" t="s">
        <v>295</v>
      </c>
      <c r="F33" s="34">
        <v>2186095.16</v>
      </c>
      <c r="G33" s="32"/>
      <c r="H33" s="32"/>
      <c r="I33" s="32"/>
    </row>
    <row r="34" spans="2:9" ht="20.65" customHeight="1">
      <c r="B34" s="50" t="s">
        <v>213</v>
      </c>
      <c r="C34" s="11" t="s">
        <v>214</v>
      </c>
      <c r="D34" s="34">
        <v>235000</v>
      </c>
      <c r="E34" s="34" t="s">
        <v>295</v>
      </c>
      <c r="F34" s="34">
        <v>235000</v>
      </c>
      <c r="G34" s="32"/>
      <c r="H34" s="32"/>
      <c r="I34" s="32"/>
    </row>
    <row r="35" spans="2:9" ht="20.65" customHeight="1">
      <c r="B35" s="50" t="s">
        <v>215</v>
      </c>
      <c r="C35" s="11" t="s">
        <v>216</v>
      </c>
      <c r="D35" s="34">
        <v>80000</v>
      </c>
      <c r="E35" s="34" t="s">
        <v>295</v>
      </c>
      <c r="F35" s="34">
        <v>80000</v>
      </c>
      <c r="G35" s="32"/>
      <c r="H35" s="32"/>
      <c r="I35" s="32"/>
    </row>
    <row r="36" spans="2:9" ht="20.65" customHeight="1">
      <c r="B36" s="50" t="s">
        <v>217</v>
      </c>
      <c r="C36" s="11" t="s">
        <v>218</v>
      </c>
      <c r="D36" s="34">
        <v>80000</v>
      </c>
      <c r="E36" s="34" t="s">
        <v>295</v>
      </c>
      <c r="F36" s="34">
        <v>80000</v>
      </c>
      <c r="G36" s="32"/>
      <c r="H36" s="32"/>
      <c r="I36" s="32"/>
    </row>
    <row r="37" spans="2:9" ht="21.6" customHeight="1">
      <c r="B37" s="50" t="s">
        <v>323</v>
      </c>
      <c r="C37" s="11" t="s">
        <v>303</v>
      </c>
      <c r="D37" s="34">
        <v>123114.24000000001</v>
      </c>
      <c r="E37" s="34">
        <v>123114.24000000001</v>
      </c>
      <c r="F37" s="34" t="s">
        <v>295</v>
      </c>
      <c r="G37" s="32"/>
      <c r="H37" s="32"/>
      <c r="I37" s="32"/>
    </row>
    <row r="38" spans="2:9" ht="20.65" customHeight="1">
      <c r="B38" s="50" t="s">
        <v>219</v>
      </c>
      <c r="C38" s="11" t="s">
        <v>220</v>
      </c>
      <c r="D38" s="34">
        <v>123114.24000000001</v>
      </c>
      <c r="E38" s="34">
        <v>123114.24000000001</v>
      </c>
      <c r="F38" s="34" t="s">
        <v>295</v>
      </c>
      <c r="G38" s="32"/>
      <c r="H38" s="32"/>
      <c r="I38" s="32"/>
    </row>
    <row r="39" spans="2:9" ht="20.65" customHeight="1">
      <c r="B39" s="50" t="s">
        <v>221</v>
      </c>
      <c r="C39" s="11" t="s">
        <v>222</v>
      </c>
      <c r="D39" s="34">
        <v>123114.24000000001</v>
      </c>
      <c r="E39" s="34">
        <v>123114.24000000001</v>
      </c>
      <c r="F39" s="34" t="s">
        <v>295</v>
      </c>
      <c r="G39" s="32"/>
      <c r="H39" s="32"/>
      <c r="I39" s="32"/>
    </row>
    <row r="40" spans="2:9" ht="21.6" customHeight="1">
      <c r="B40" s="50" t="s">
        <v>353</v>
      </c>
      <c r="C40" s="11" t="s">
        <v>304</v>
      </c>
      <c r="D40" s="34">
        <v>317611.84000000003</v>
      </c>
      <c r="E40" s="34" t="s">
        <v>295</v>
      </c>
      <c r="F40" s="34">
        <v>317611.84000000003</v>
      </c>
      <c r="G40" s="32"/>
      <c r="H40" s="32"/>
      <c r="I40" s="32"/>
    </row>
    <row r="41" spans="2:9" ht="20.65" customHeight="1">
      <c r="B41" s="50" t="s">
        <v>223</v>
      </c>
      <c r="C41" s="11" t="s">
        <v>224</v>
      </c>
      <c r="D41" s="34">
        <v>317611.84000000003</v>
      </c>
      <c r="E41" s="34" t="s">
        <v>295</v>
      </c>
      <c r="F41" s="34">
        <v>317611.84000000003</v>
      </c>
      <c r="G41" s="32"/>
      <c r="H41" s="32"/>
      <c r="I41" s="32"/>
    </row>
    <row r="42" spans="2:9" ht="20.65" customHeight="1">
      <c r="B42" s="50" t="s">
        <v>225</v>
      </c>
      <c r="C42" s="11" t="s">
        <v>226</v>
      </c>
      <c r="D42" s="34">
        <v>317611.84000000003</v>
      </c>
      <c r="E42" s="34" t="s">
        <v>295</v>
      </c>
      <c r="F42" s="34">
        <v>317611.84000000003</v>
      </c>
      <c r="G42" s="32"/>
      <c r="H42" s="32"/>
      <c r="I42" s="32"/>
    </row>
  </sheetData>
  <mergeCells count="3">
    <mergeCell ref="B3:I4"/>
    <mergeCell ref="B6:D6"/>
    <mergeCell ref="B8:C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ColWidth="10" defaultRowHeight="13.5"/>
  <cols>
    <col min="1" max="1" width="0.25" customWidth="1"/>
    <col min="2" max="2" width="15.25" customWidth="1"/>
    <col min="3" max="3" width="41" customWidth="1"/>
    <col min="4" max="4" width="28.625" customWidth="1"/>
    <col min="5" max="5" width="9.75" customWidth="1"/>
  </cols>
  <sheetData>
    <row r="1" spans="1:4" ht="16.350000000000001" customHeight="1">
      <c r="A1" s="4"/>
      <c r="B1" s="5" t="s">
        <v>408</v>
      </c>
    </row>
    <row r="2" spans="1:4" ht="16.350000000000001" customHeight="1"/>
    <row r="3" spans="1:4" ht="51.75" customHeight="1">
      <c r="B3" s="99" t="s">
        <v>270</v>
      </c>
      <c r="C3" s="99"/>
      <c r="D3" s="99"/>
    </row>
    <row r="4" spans="1:4" ht="27.6" customHeight="1">
      <c r="B4" s="87" t="s">
        <v>409</v>
      </c>
      <c r="C4" s="87"/>
      <c r="D4" s="87"/>
    </row>
    <row r="5" spans="1:4" ht="20.65" customHeight="1">
      <c r="B5" s="77" t="s">
        <v>541</v>
      </c>
      <c r="C5" s="77"/>
      <c r="D5" s="30" t="s">
        <v>284</v>
      </c>
    </row>
    <row r="6" spans="1:4" ht="37.15" customHeight="1">
      <c r="B6" s="88" t="s">
        <v>340</v>
      </c>
      <c r="C6" s="88"/>
      <c r="D6" s="88" t="s">
        <v>404</v>
      </c>
    </row>
    <row r="7" spans="1:4" ht="27.6" customHeight="1">
      <c r="B7" s="7" t="s">
        <v>328</v>
      </c>
      <c r="C7" s="7" t="s">
        <v>315</v>
      </c>
      <c r="D7" s="88"/>
    </row>
    <row r="8" spans="1:4" ht="20.65" customHeight="1">
      <c r="B8" s="86" t="s">
        <v>289</v>
      </c>
      <c r="C8" s="86"/>
      <c r="D8" s="32">
        <v>12371166.42</v>
      </c>
    </row>
    <row r="9" spans="1:4" ht="19.899999999999999" customHeight="1">
      <c r="B9" s="50" t="s">
        <v>410</v>
      </c>
      <c r="C9" s="50" t="s">
        <v>411</v>
      </c>
      <c r="D9" s="34">
        <v>0.7</v>
      </c>
    </row>
    <row r="10" spans="1:4" ht="18.95" customHeight="1">
      <c r="B10" s="50" t="s">
        <v>99</v>
      </c>
      <c r="C10" s="50" t="s">
        <v>100</v>
      </c>
      <c r="D10" s="34">
        <v>0.7</v>
      </c>
    </row>
    <row r="11" spans="1:4" ht="19.899999999999999" customHeight="1">
      <c r="B11" s="50" t="s">
        <v>342</v>
      </c>
      <c r="C11" s="50" t="s">
        <v>343</v>
      </c>
      <c r="D11" s="34">
        <v>10112604.34</v>
      </c>
    </row>
    <row r="12" spans="1:4" ht="18.95" customHeight="1">
      <c r="B12" s="50" t="s">
        <v>101</v>
      </c>
      <c r="C12" s="50" t="s">
        <v>102</v>
      </c>
      <c r="D12" s="34">
        <v>10112604.34</v>
      </c>
    </row>
    <row r="13" spans="1:4" ht="19.899999999999999" customHeight="1">
      <c r="B13" s="50" t="s">
        <v>412</v>
      </c>
      <c r="C13" s="50" t="s">
        <v>413</v>
      </c>
      <c r="D13" s="34">
        <v>1917095.16</v>
      </c>
    </row>
    <row r="14" spans="1:4" ht="18.95" customHeight="1">
      <c r="B14" s="50" t="s">
        <v>103</v>
      </c>
      <c r="C14" s="50" t="s">
        <v>104</v>
      </c>
      <c r="D14" s="34">
        <v>1917095.16</v>
      </c>
    </row>
    <row r="15" spans="1:4" ht="19.899999999999999" customHeight="1">
      <c r="B15" s="50" t="s">
        <v>414</v>
      </c>
      <c r="C15" s="50" t="s">
        <v>415</v>
      </c>
      <c r="D15" s="34">
        <v>235000</v>
      </c>
    </row>
    <row r="16" spans="1:4" ht="18.95" customHeight="1">
      <c r="B16" s="50" t="s">
        <v>105</v>
      </c>
      <c r="C16" s="50" t="s">
        <v>106</v>
      </c>
      <c r="D16" s="34">
        <v>235000</v>
      </c>
    </row>
    <row r="17" spans="2:4" ht="19.899999999999999" customHeight="1">
      <c r="B17" s="50" t="s">
        <v>344</v>
      </c>
      <c r="C17" s="50" t="s">
        <v>337</v>
      </c>
      <c r="D17" s="34">
        <v>106466.22</v>
      </c>
    </row>
    <row r="18" spans="2:4" ht="18.95" customHeight="1">
      <c r="B18" s="50" t="s">
        <v>107</v>
      </c>
      <c r="C18" s="50" t="s">
        <v>108</v>
      </c>
      <c r="D18" s="34">
        <v>76233.460000000006</v>
      </c>
    </row>
    <row r="19" spans="2:4" ht="18.95" customHeight="1">
      <c r="B19" s="50" t="s">
        <v>109</v>
      </c>
      <c r="C19" s="50" t="s">
        <v>110</v>
      </c>
      <c r="D19" s="34">
        <v>30232.76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ColWidth="10" defaultRowHeight="13.5"/>
  <cols>
    <col min="1" max="1" width="0.25" customWidth="1"/>
    <col min="2" max="2" width="15.25" customWidth="1"/>
    <col min="3" max="3" width="42.125" customWidth="1"/>
    <col min="4" max="4" width="33.5" customWidth="1"/>
    <col min="5" max="5" width="9.75" customWidth="1"/>
  </cols>
  <sheetData>
    <row r="1" spans="1:4" ht="16.350000000000001" customHeight="1">
      <c r="A1" s="4"/>
      <c r="B1" s="5" t="s">
        <v>416</v>
      </c>
    </row>
    <row r="2" spans="1:4" ht="16.350000000000001" customHeight="1"/>
    <row r="3" spans="1:4" ht="51.75" customHeight="1">
      <c r="B3" s="76" t="s">
        <v>272</v>
      </c>
      <c r="C3" s="76"/>
      <c r="D3" s="76"/>
    </row>
    <row r="4" spans="1:4" ht="27.6" customHeight="1">
      <c r="B4" s="87" t="s">
        <v>417</v>
      </c>
      <c r="C4" s="87"/>
      <c r="D4" s="87"/>
    </row>
    <row r="5" spans="1:4" ht="20.65" customHeight="1">
      <c r="B5" s="77" t="s">
        <v>541</v>
      </c>
      <c r="C5" s="77"/>
      <c r="D5" s="30" t="s">
        <v>284</v>
      </c>
    </row>
    <row r="6" spans="1:4" ht="39.6" customHeight="1">
      <c r="B6" s="88" t="s">
        <v>418</v>
      </c>
      <c r="C6" s="88"/>
      <c r="D6" s="88" t="s">
        <v>404</v>
      </c>
    </row>
    <row r="7" spans="1:4" ht="31.15" customHeight="1">
      <c r="B7" s="7" t="s">
        <v>328</v>
      </c>
      <c r="C7" s="7" t="s">
        <v>315</v>
      </c>
      <c r="D7" s="88"/>
    </row>
    <row r="8" spans="1:4" ht="20.65" customHeight="1">
      <c r="B8" s="86" t="s">
        <v>289</v>
      </c>
      <c r="C8" s="86"/>
      <c r="D8" s="32">
        <v>12371166.42</v>
      </c>
    </row>
    <row r="9" spans="1:4" ht="19.899999999999999" customHeight="1">
      <c r="B9" s="33" t="s">
        <v>334</v>
      </c>
      <c r="C9" s="33" t="s">
        <v>335</v>
      </c>
      <c r="D9" s="34">
        <v>10112605.039999999</v>
      </c>
    </row>
    <row r="10" spans="1:4" ht="18.95" customHeight="1">
      <c r="B10" s="33" t="s">
        <v>228</v>
      </c>
      <c r="C10" s="33" t="s">
        <v>229</v>
      </c>
      <c r="D10" s="34">
        <v>598000.69999999995</v>
      </c>
    </row>
    <row r="11" spans="1:4" ht="18.95" customHeight="1">
      <c r="B11" s="33" t="s">
        <v>230</v>
      </c>
      <c r="C11" s="33" t="s">
        <v>231</v>
      </c>
      <c r="D11" s="34">
        <v>60000</v>
      </c>
    </row>
    <row r="12" spans="1:4" ht="18.95" customHeight="1">
      <c r="B12" s="33" t="s">
        <v>232</v>
      </c>
      <c r="C12" s="33" t="s">
        <v>233</v>
      </c>
      <c r="D12" s="34">
        <v>6785277.2400000002</v>
      </c>
    </row>
    <row r="13" spans="1:4" ht="18.95" customHeight="1">
      <c r="B13" s="33" t="s">
        <v>234</v>
      </c>
      <c r="C13" s="33" t="s">
        <v>235</v>
      </c>
      <c r="D13" s="34">
        <v>20000</v>
      </c>
    </row>
    <row r="14" spans="1:4" ht="18.95" customHeight="1">
      <c r="B14" s="33" t="s">
        <v>236</v>
      </c>
      <c r="C14" s="33" t="s">
        <v>237</v>
      </c>
      <c r="D14" s="34">
        <v>2649327.1</v>
      </c>
    </row>
    <row r="15" spans="1:4" ht="19.899999999999999" customHeight="1">
      <c r="B15" s="33" t="s">
        <v>336</v>
      </c>
      <c r="C15" s="33" t="s">
        <v>337</v>
      </c>
      <c r="D15" s="34">
        <v>106466.22</v>
      </c>
    </row>
    <row r="16" spans="1:4" ht="18.95" customHeight="1">
      <c r="B16" s="33" t="s">
        <v>238</v>
      </c>
      <c r="C16" s="33" t="s">
        <v>239</v>
      </c>
      <c r="D16" s="34">
        <v>76233.460000000006</v>
      </c>
    </row>
    <row r="17" spans="2:4" ht="18.95" customHeight="1">
      <c r="B17" s="33" t="s">
        <v>240</v>
      </c>
      <c r="C17" s="33" t="s">
        <v>110</v>
      </c>
      <c r="D17" s="34">
        <v>30232.76</v>
      </c>
    </row>
    <row r="18" spans="2:4" ht="19.899999999999999" customHeight="1">
      <c r="B18" s="33" t="s">
        <v>419</v>
      </c>
      <c r="C18" s="33" t="s">
        <v>420</v>
      </c>
      <c r="D18" s="34">
        <v>1917095.16</v>
      </c>
    </row>
    <row r="19" spans="2:4" ht="18.95" customHeight="1">
      <c r="B19" s="33" t="s">
        <v>241</v>
      </c>
      <c r="C19" s="33" t="s">
        <v>242</v>
      </c>
      <c r="D19" s="34">
        <v>1917095.16</v>
      </c>
    </row>
    <row r="20" spans="2:4" ht="19.899999999999999" customHeight="1">
      <c r="B20" s="33" t="s">
        <v>421</v>
      </c>
      <c r="C20" s="33" t="s">
        <v>415</v>
      </c>
      <c r="D20" s="34">
        <v>235000</v>
      </c>
    </row>
    <row r="21" spans="2:4" ht="18.95" customHeight="1">
      <c r="B21" s="33" t="s">
        <v>243</v>
      </c>
      <c r="C21" s="33" t="s">
        <v>106</v>
      </c>
      <c r="D21" s="34">
        <v>235000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opLeftCell="A7" workbookViewId="0">
      <selection activeCell="I17" sqref="I17"/>
    </sheetView>
  </sheetViews>
  <sheetFormatPr defaultColWidth="10" defaultRowHeight="13.5"/>
  <cols>
    <col min="1" max="1" width="0.375" customWidth="1"/>
    <col min="2" max="2" width="13.375" customWidth="1"/>
    <col min="3" max="3" width="18.12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32.875" customWidth="1"/>
    <col min="9" max="9" width="13.5" customWidth="1"/>
    <col min="10" max="10" width="15.25" customWidth="1"/>
    <col min="11" max="11" width="14.25" customWidth="1"/>
    <col min="12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20.65" customHeight="1">
      <c r="A1" s="4"/>
      <c r="B1" s="100" t="s">
        <v>422</v>
      </c>
      <c r="C1" s="100"/>
    </row>
    <row r="2" spans="1:26" ht="42.2" customHeight="1">
      <c r="B2" s="96" t="s">
        <v>274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20.65" customHeight="1">
      <c r="B3" s="77" t="s">
        <v>541</v>
      </c>
      <c r="C3" s="77"/>
      <c r="D3" s="77"/>
      <c r="E3" s="77"/>
      <c r="Z3" s="5" t="s">
        <v>284</v>
      </c>
    </row>
    <row r="4" spans="1:26" ht="33.6" customHeight="1">
      <c r="B4" s="101" t="s">
        <v>423</v>
      </c>
      <c r="C4" s="101" t="s">
        <v>424</v>
      </c>
      <c r="D4" s="101" t="s">
        <v>425</v>
      </c>
      <c r="E4" s="101" t="s">
        <v>426</v>
      </c>
      <c r="F4" s="101" t="s">
        <v>427</v>
      </c>
      <c r="G4" s="101" t="s">
        <v>428</v>
      </c>
      <c r="H4" s="101" t="s">
        <v>429</v>
      </c>
      <c r="I4" s="101" t="s">
        <v>329</v>
      </c>
      <c r="J4" s="101" t="s">
        <v>290</v>
      </c>
      <c r="K4" s="101"/>
      <c r="L4" s="101"/>
      <c r="M4" s="101"/>
      <c r="N4" s="101"/>
      <c r="O4" s="101"/>
      <c r="P4" s="101" t="s">
        <v>291</v>
      </c>
      <c r="Q4" s="101"/>
      <c r="R4" s="101"/>
      <c r="S4" s="101" t="s">
        <v>292</v>
      </c>
      <c r="T4" s="101" t="s">
        <v>383</v>
      </c>
      <c r="U4" s="101" t="s">
        <v>430</v>
      </c>
      <c r="V4" s="101"/>
      <c r="W4" s="101"/>
      <c r="X4" s="101"/>
      <c r="Y4" s="101"/>
      <c r="Z4" s="101"/>
    </row>
    <row r="5" spans="1:26" ht="40.5" customHeight="1">
      <c r="B5" s="101"/>
      <c r="C5" s="101"/>
      <c r="D5" s="101"/>
      <c r="E5" s="101"/>
      <c r="F5" s="101"/>
      <c r="G5" s="101"/>
      <c r="H5" s="101"/>
      <c r="I5" s="101"/>
      <c r="J5" s="51" t="s">
        <v>316</v>
      </c>
      <c r="K5" s="51" t="s">
        <v>431</v>
      </c>
      <c r="L5" s="51" t="s">
        <v>432</v>
      </c>
      <c r="M5" s="51" t="s">
        <v>433</v>
      </c>
      <c r="N5" s="51" t="s">
        <v>434</v>
      </c>
      <c r="O5" s="51" t="s">
        <v>435</v>
      </c>
      <c r="P5" s="51" t="s">
        <v>316</v>
      </c>
      <c r="Q5" s="51" t="s">
        <v>291</v>
      </c>
      <c r="R5" s="51" t="s">
        <v>436</v>
      </c>
      <c r="S5" s="101"/>
      <c r="T5" s="101"/>
      <c r="U5" s="51" t="s">
        <v>316</v>
      </c>
      <c r="V5" s="51" t="s">
        <v>384</v>
      </c>
      <c r="W5" s="51" t="s">
        <v>385</v>
      </c>
      <c r="X5" s="51" t="s">
        <v>437</v>
      </c>
      <c r="Y5" s="51" t="s">
        <v>387</v>
      </c>
      <c r="Z5" s="51" t="s">
        <v>438</v>
      </c>
    </row>
    <row r="6" spans="1:26" ht="32.85" customHeight="1">
      <c r="B6" s="13"/>
      <c r="C6" s="13"/>
      <c r="D6" s="13"/>
      <c r="E6" s="13"/>
      <c r="F6" s="13"/>
      <c r="G6" s="13"/>
      <c r="H6" s="52" t="s">
        <v>289</v>
      </c>
      <c r="I6" s="32">
        <v>12688778.26</v>
      </c>
      <c r="J6" s="32">
        <v>12371166.42</v>
      </c>
      <c r="K6" s="32">
        <v>12371166.42</v>
      </c>
      <c r="L6" s="32" t="s">
        <v>295</v>
      </c>
      <c r="M6" s="32" t="s">
        <v>295</v>
      </c>
      <c r="N6" s="32" t="s">
        <v>295</v>
      </c>
      <c r="O6" s="32" t="s">
        <v>295</v>
      </c>
      <c r="P6" s="32">
        <v>317611.84000000003</v>
      </c>
      <c r="Q6" s="32">
        <v>317611.84000000003</v>
      </c>
      <c r="R6" s="32" t="s">
        <v>295</v>
      </c>
      <c r="S6" s="32" t="s">
        <v>295</v>
      </c>
      <c r="T6" s="32" t="s">
        <v>295</v>
      </c>
      <c r="U6" s="32" t="s">
        <v>295</v>
      </c>
      <c r="V6" s="32" t="s">
        <v>295</v>
      </c>
      <c r="W6" s="32" t="s">
        <v>295</v>
      </c>
      <c r="X6" s="32" t="s">
        <v>295</v>
      </c>
      <c r="Y6" s="32" t="s">
        <v>295</v>
      </c>
      <c r="Z6" s="32" t="s">
        <v>295</v>
      </c>
    </row>
    <row r="7" spans="1:26" s="68" customFormat="1" ht="30" customHeight="1">
      <c r="B7" s="57" t="s">
        <v>439</v>
      </c>
      <c r="C7" s="66" t="s">
        <v>542</v>
      </c>
      <c r="D7" s="66"/>
      <c r="E7" s="66"/>
      <c r="F7" s="66"/>
      <c r="G7" s="66"/>
      <c r="H7" s="66"/>
      <c r="I7" s="23">
        <v>12688778.26</v>
      </c>
      <c r="J7" s="23">
        <v>12371166.42</v>
      </c>
      <c r="K7" s="23">
        <v>12371166.42</v>
      </c>
      <c r="L7" s="23" t="s">
        <v>295</v>
      </c>
      <c r="M7" s="23" t="s">
        <v>295</v>
      </c>
      <c r="N7" s="23" t="s">
        <v>295</v>
      </c>
      <c r="O7" s="23" t="s">
        <v>295</v>
      </c>
      <c r="P7" s="23">
        <v>317611.84000000003</v>
      </c>
      <c r="Q7" s="23">
        <v>317611.84000000003</v>
      </c>
      <c r="R7" s="23" t="s">
        <v>295</v>
      </c>
      <c r="S7" s="23" t="s">
        <v>295</v>
      </c>
      <c r="T7" s="23" t="s">
        <v>295</v>
      </c>
      <c r="U7" s="23" t="s">
        <v>295</v>
      </c>
      <c r="V7" s="23" t="s">
        <v>295</v>
      </c>
      <c r="W7" s="23" t="s">
        <v>295</v>
      </c>
      <c r="X7" s="23" t="s">
        <v>295</v>
      </c>
      <c r="Y7" s="23" t="s">
        <v>295</v>
      </c>
      <c r="Z7" s="23" t="s">
        <v>295</v>
      </c>
    </row>
    <row r="8" spans="1:26" s="68" customFormat="1" ht="30" customHeight="1">
      <c r="B8" s="57" t="s">
        <v>227</v>
      </c>
      <c r="C8" s="66" t="s">
        <v>543</v>
      </c>
      <c r="D8" s="57" t="s">
        <v>440</v>
      </c>
      <c r="E8" s="57" t="s">
        <v>441</v>
      </c>
      <c r="F8" s="57" t="s">
        <v>442</v>
      </c>
      <c r="G8" s="57" t="s">
        <v>443</v>
      </c>
      <c r="H8" s="57" t="s">
        <v>444</v>
      </c>
      <c r="I8" s="23">
        <v>20000</v>
      </c>
      <c r="J8" s="23">
        <v>20000</v>
      </c>
      <c r="K8" s="23">
        <v>20000</v>
      </c>
      <c r="L8" s="23" t="s">
        <v>295</v>
      </c>
      <c r="M8" s="23" t="s">
        <v>295</v>
      </c>
      <c r="N8" s="23" t="s">
        <v>295</v>
      </c>
      <c r="O8" s="23" t="s">
        <v>295</v>
      </c>
      <c r="P8" s="23" t="s">
        <v>295</v>
      </c>
      <c r="Q8" s="23" t="s">
        <v>295</v>
      </c>
      <c r="R8" s="23" t="s">
        <v>295</v>
      </c>
      <c r="S8" s="23" t="s">
        <v>295</v>
      </c>
      <c r="T8" s="23" t="s">
        <v>295</v>
      </c>
      <c r="U8" s="23" t="s">
        <v>295</v>
      </c>
      <c r="V8" s="23" t="s">
        <v>295</v>
      </c>
      <c r="W8" s="23" t="s">
        <v>295</v>
      </c>
      <c r="X8" s="23" t="s">
        <v>295</v>
      </c>
      <c r="Y8" s="23" t="s">
        <v>295</v>
      </c>
      <c r="Z8" s="23" t="s">
        <v>295</v>
      </c>
    </row>
    <row r="9" spans="1:26" s="68" customFormat="1" ht="30" customHeight="1">
      <c r="B9" s="57" t="s">
        <v>227</v>
      </c>
      <c r="C9" s="66" t="s">
        <v>543</v>
      </c>
      <c r="D9" s="57" t="s">
        <v>440</v>
      </c>
      <c r="E9" s="57" t="s">
        <v>441</v>
      </c>
      <c r="F9" s="57" t="s">
        <v>445</v>
      </c>
      <c r="G9" s="57" t="s">
        <v>446</v>
      </c>
      <c r="H9" s="57" t="s">
        <v>447</v>
      </c>
      <c r="I9" s="23">
        <v>250000</v>
      </c>
      <c r="J9" s="23">
        <v>250000</v>
      </c>
      <c r="K9" s="23">
        <v>250000</v>
      </c>
      <c r="L9" s="23" t="s">
        <v>295</v>
      </c>
      <c r="M9" s="23" t="s">
        <v>295</v>
      </c>
      <c r="N9" s="23" t="s">
        <v>295</v>
      </c>
      <c r="O9" s="23" t="s">
        <v>295</v>
      </c>
      <c r="P9" s="23" t="s">
        <v>295</v>
      </c>
      <c r="Q9" s="23" t="s">
        <v>295</v>
      </c>
      <c r="R9" s="23" t="s">
        <v>295</v>
      </c>
      <c r="S9" s="23" t="s">
        <v>295</v>
      </c>
      <c r="T9" s="23" t="s">
        <v>295</v>
      </c>
      <c r="U9" s="23" t="s">
        <v>295</v>
      </c>
      <c r="V9" s="23" t="s">
        <v>295</v>
      </c>
      <c r="W9" s="23" t="s">
        <v>295</v>
      </c>
      <c r="X9" s="23" t="s">
        <v>295</v>
      </c>
      <c r="Y9" s="23" t="s">
        <v>295</v>
      </c>
      <c r="Z9" s="23" t="s">
        <v>295</v>
      </c>
    </row>
    <row r="10" spans="1:26" s="68" customFormat="1" ht="30" customHeight="1">
      <c r="B10" s="57" t="s">
        <v>227</v>
      </c>
      <c r="C10" s="66" t="s">
        <v>543</v>
      </c>
      <c r="D10" s="57" t="s">
        <v>440</v>
      </c>
      <c r="E10" s="57" t="s">
        <v>441</v>
      </c>
      <c r="F10" s="57" t="s">
        <v>448</v>
      </c>
      <c r="G10" s="57" t="s">
        <v>449</v>
      </c>
      <c r="H10" s="57" t="s">
        <v>450</v>
      </c>
      <c r="I10" s="23">
        <v>20000</v>
      </c>
      <c r="J10" s="23">
        <v>20000</v>
      </c>
      <c r="K10" s="23">
        <v>20000</v>
      </c>
      <c r="L10" s="23" t="s">
        <v>295</v>
      </c>
      <c r="M10" s="23" t="s">
        <v>295</v>
      </c>
      <c r="N10" s="23" t="s">
        <v>295</v>
      </c>
      <c r="O10" s="23" t="s">
        <v>295</v>
      </c>
      <c r="P10" s="23" t="s">
        <v>295</v>
      </c>
      <c r="Q10" s="23" t="s">
        <v>295</v>
      </c>
      <c r="R10" s="23" t="s">
        <v>295</v>
      </c>
      <c r="S10" s="23" t="s">
        <v>295</v>
      </c>
      <c r="T10" s="23" t="s">
        <v>295</v>
      </c>
      <c r="U10" s="23" t="s">
        <v>295</v>
      </c>
      <c r="V10" s="23" t="s">
        <v>295</v>
      </c>
      <c r="W10" s="23" t="s">
        <v>295</v>
      </c>
      <c r="X10" s="23" t="s">
        <v>295</v>
      </c>
      <c r="Y10" s="23" t="s">
        <v>295</v>
      </c>
      <c r="Z10" s="23" t="s">
        <v>295</v>
      </c>
    </row>
    <row r="11" spans="1:26" s="68" customFormat="1" ht="30" customHeight="1">
      <c r="B11" s="57" t="s">
        <v>227</v>
      </c>
      <c r="C11" s="66" t="s">
        <v>543</v>
      </c>
      <c r="D11" s="57" t="s">
        <v>440</v>
      </c>
      <c r="E11" s="57" t="s">
        <v>441</v>
      </c>
      <c r="F11" s="57" t="s">
        <v>448</v>
      </c>
      <c r="G11" s="57" t="s">
        <v>449</v>
      </c>
      <c r="H11" s="57" t="s">
        <v>451</v>
      </c>
      <c r="I11" s="23">
        <v>60000</v>
      </c>
      <c r="J11" s="23">
        <v>60000</v>
      </c>
      <c r="K11" s="23">
        <v>60000</v>
      </c>
      <c r="L11" s="23" t="s">
        <v>295</v>
      </c>
      <c r="M11" s="23" t="s">
        <v>295</v>
      </c>
      <c r="N11" s="23" t="s">
        <v>295</v>
      </c>
      <c r="O11" s="23" t="s">
        <v>295</v>
      </c>
      <c r="P11" s="23" t="s">
        <v>295</v>
      </c>
      <c r="Q11" s="23" t="s">
        <v>295</v>
      </c>
      <c r="R11" s="23" t="s">
        <v>295</v>
      </c>
      <c r="S11" s="23" t="s">
        <v>295</v>
      </c>
      <c r="T11" s="23" t="s">
        <v>295</v>
      </c>
      <c r="U11" s="23" t="s">
        <v>295</v>
      </c>
      <c r="V11" s="23" t="s">
        <v>295</v>
      </c>
      <c r="W11" s="23" t="s">
        <v>295</v>
      </c>
      <c r="X11" s="23" t="s">
        <v>295</v>
      </c>
      <c r="Y11" s="23" t="s">
        <v>295</v>
      </c>
      <c r="Z11" s="23" t="s">
        <v>295</v>
      </c>
    </row>
    <row r="12" spans="1:26" s="68" customFormat="1" ht="30" customHeight="1">
      <c r="B12" s="57" t="s">
        <v>227</v>
      </c>
      <c r="C12" s="66" t="s">
        <v>543</v>
      </c>
      <c r="D12" s="57" t="s">
        <v>440</v>
      </c>
      <c r="E12" s="57" t="s">
        <v>441</v>
      </c>
      <c r="F12" s="57" t="s">
        <v>452</v>
      </c>
      <c r="G12" s="57" t="s">
        <v>453</v>
      </c>
      <c r="H12" s="57" t="s">
        <v>454</v>
      </c>
      <c r="I12" s="23">
        <v>100000</v>
      </c>
      <c r="J12" s="23">
        <v>100000</v>
      </c>
      <c r="K12" s="23">
        <v>100000</v>
      </c>
      <c r="L12" s="23" t="s">
        <v>295</v>
      </c>
      <c r="M12" s="23" t="s">
        <v>295</v>
      </c>
      <c r="N12" s="23" t="s">
        <v>295</v>
      </c>
      <c r="O12" s="23" t="s">
        <v>295</v>
      </c>
      <c r="P12" s="23" t="s">
        <v>295</v>
      </c>
      <c r="Q12" s="23" t="s">
        <v>295</v>
      </c>
      <c r="R12" s="23" t="s">
        <v>295</v>
      </c>
      <c r="S12" s="23" t="s">
        <v>295</v>
      </c>
      <c r="T12" s="23" t="s">
        <v>295</v>
      </c>
      <c r="U12" s="23" t="s">
        <v>295</v>
      </c>
      <c r="V12" s="23" t="s">
        <v>295</v>
      </c>
      <c r="W12" s="23" t="s">
        <v>295</v>
      </c>
      <c r="X12" s="23" t="s">
        <v>295</v>
      </c>
      <c r="Y12" s="23" t="s">
        <v>295</v>
      </c>
      <c r="Z12" s="23" t="s">
        <v>295</v>
      </c>
    </row>
    <row r="13" spans="1:26" s="68" customFormat="1" ht="30" customHeight="1">
      <c r="B13" s="57" t="s">
        <v>227</v>
      </c>
      <c r="C13" s="66" t="s">
        <v>543</v>
      </c>
      <c r="D13" s="57" t="s">
        <v>440</v>
      </c>
      <c r="E13" s="57" t="s">
        <v>441</v>
      </c>
      <c r="F13" s="57" t="s">
        <v>455</v>
      </c>
      <c r="G13" s="57" t="s">
        <v>456</v>
      </c>
      <c r="H13" s="57" t="s">
        <v>457</v>
      </c>
      <c r="I13" s="23">
        <v>200000</v>
      </c>
      <c r="J13" s="23">
        <v>200000</v>
      </c>
      <c r="K13" s="23">
        <v>200000</v>
      </c>
      <c r="L13" s="23" t="s">
        <v>295</v>
      </c>
      <c r="M13" s="23" t="s">
        <v>295</v>
      </c>
      <c r="N13" s="23" t="s">
        <v>295</v>
      </c>
      <c r="O13" s="23" t="s">
        <v>295</v>
      </c>
      <c r="P13" s="23" t="s">
        <v>295</v>
      </c>
      <c r="Q13" s="23" t="s">
        <v>295</v>
      </c>
      <c r="R13" s="23" t="s">
        <v>295</v>
      </c>
      <c r="S13" s="23" t="s">
        <v>295</v>
      </c>
      <c r="T13" s="23" t="s">
        <v>295</v>
      </c>
      <c r="U13" s="23" t="s">
        <v>295</v>
      </c>
      <c r="V13" s="23" t="s">
        <v>295</v>
      </c>
      <c r="W13" s="23" t="s">
        <v>295</v>
      </c>
      <c r="X13" s="23" t="s">
        <v>295</v>
      </c>
      <c r="Y13" s="23" t="s">
        <v>295</v>
      </c>
      <c r="Z13" s="23" t="s">
        <v>295</v>
      </c>
    </row>
    <row r="14" spans="1:26" s="68" customFormat="1" ht="30" customHeight="1">
      <c r="B14" s="57" t="s">
        <v>227</v>
      </c>
      <c r="C14" s="66" t="s">
        <v>543</v>
      </c>
      <c r="D14" s="57" t="s">
        <v>440</v>
      </c>
      <c r="E14" s="57" t="s">
        <v>441</v>
      </c>
      <c r="F14" s="57" t="s">
        <v>458</v>
      </c>
      <c r="G14" s="57" t="s">
        <v>459</v>
      </c>
      <c r="H14" s="57" t="s">
        <v>460</v>
      </c>
      <c r="I14" s="23">
        <v>269000</v>
      </c>
      <c r="J14" s="23">
        <v>269000</v>
      </c>
      <c r="K14" s="23">
        <v>269000</v>
      </c>
      <c r="L14" s="23" t="s">
        <v>295</v>
      </c>
      <c r="M14" s="23" t="s">
        <v>295</v>
      </c>
      <c r="N14" s="23" t="s">
        <v>295</v>
      </c>
      <c r="O14" s="23" t="s">
        <v>295</v>
      </c>
      <c r="P14" s="23" t="s">
        <v>295</v>
      </c>
      <c r="Q14" s="23" t="s">
        <v>295</v>
      </c>
      <c r="R14" s="23" t="s">
        <v>295</v>
      </c>
      <c r="S14" s="23" t="s">
        <v>295</v>
      </c>
      <c r="T14" s="23" t="s">
        <v>295</v>
      </c>
      <c r="U14" s="23" t="s">
        <v>295</v>
      </c>
      <c r="V14" s="23" t="s">
        <v>295</v>
      </c>
      <c r="W14" s="23" t="s">
        <v>295</v>
      </c>
      <c r="X14" s="23" t="s">
        <v>295</v>
      </c>
      <c r="Y14" s="23" t="s">
        <v>295</v>
      </c>
      <c r="Z14" s="23" t="s">
        <v>295</v>
      </c>
    </row>
    <row r="15" spans="1:26" s="68" customFormat="1" ht="30" customHeight="1">
      <c r="B15" s="57" t="s">
        <v>227</v>
      </c>
      <c r="C15" s="66" t="s">
        <v>543</v>
      </c>
      <c r="D15" s="57" t="s">
        <v>440</v>
      </c>
      <c r="E15" s="57" t="s">
        <v>441</v>
      </c>
      <c r="F15" s="57" t="s">
        <v>461</v>
      </c>
      <c r="G15" s="57" t="s">
        <v>462</v>
      </c>
      <c r="H15" s="57" t="s">
        <v>463</v>
      </c>
      <c r="I15" s="23">
        <v>235000</v>
      </c>
      <c r="J15" s="23">
        <v>235000</v>
      </c>
      <c r="K15" s="23">
        <v>235000</v>
      </c>
      <c r="L15" s="23" t="s">
        <v>295</v>
      </c>
      <c r="M15" s="23" t="s">
        <v>295</v>
      </c>
      <c r="N15" s="23" t="s">
        <v>295</v>
      </c>
      <c r="O15" s="23" t="s">
        <v>295</v>
      </c>
      <c r="P15" s="23" t="s">
        <v>295</v>
      </c>
      <c r="Q15" s="23" t="s">
        <v>295</v>
      </c>
      <c r="R15" s="23" t="s">
        <v>295</v>
      </c>
      <c r="S15" s="23" t="s">
        <v>295</v>
      </c>
      <c r="T15" s="23" t="s">
        <v>295</v>
      </c>
      <c r="U15" s="23" t="s">
        <v>295</v>
      </c>
      <c r="V15" s="23" t="s">
        <v>295</v>
      </c>
      <c r="W15" s="23" t="s">
        <v>295</v>
      </c>
      <c r="X15" s="23" t="s">
        <v>295</v>
      </c>
      <c r="Y15" s="23" t="s">
        <v>295</v>
      </c>
      <c r="Z15" s="23" t="s">
        <v>295</v>
      </c>
    </row>
    <row r="16" spans="1:26" s="68" customFormat="1" ht="30" customHeight="1">
      <c r="B16" s="57" t="s">
        <v>227</v>
      </c>
      <c r="C16" s="66" t="s">
        <v>543</v>
      </c>
      <c r="D16" s="57" t="s">
        <v>440</v>
      </c>
      <c r="E16" s="57" t="s">
        <v>441</v>
      </c>
      <c r="F16" s="57" t="s">
        <v>464</v>
      </c>
      <c r="G16" s="57" t="s">
        <v>465</v>
      </c>
      <c r="H16" s="57" t="s">
        <v>593</v>
      </c>
      <c r="I16" s="23">
        <v>330000</v>
      </c>
      <c r="J16" s="23">
        <v>330000</v>
      </c>
      <c r="K16" s="23">
        <v>330000</v>
      </c>
      <c r="L16" s="23" t="s">
        <v>295</v>
      </c>
      <c r="M16" s="23" t="s">
        <v>295</v>
      </c>
      <c r="N16" s="23" t="s">
        <v>295</v>
      </c>
      <c r="O16" s="23" t="s">
        <v>295</v>
      </c>
      <c r="P16" s="23" t="s">
        <v>295</v>
      </c>
      <c r="Q16" s="23" t="s">
        <v>295</v>
      </c>
      <c r="R16" s="23" t="s">
        <v>295</v>
      </c>
      <c r="S16" s="23" t="s">
        <v>295</v>
      </c>
      <c r="T16" s="23" t="s">
        <v>295</v>
      </c>
      <c r="U16" s="23" t="s">
        <v>295</v>
      </c>
      <c r="V16" s="23" t="s">
        <v>295</v>
      </c>
      <c r="W16" s="23" t="s">
        <v>295</v>
      </c>
      <c r="X16" s="23" t="s">
        <v>295</v>
      </c>
      <c r="Y16" s="23" t="s">
        <v>295</v>
      </c>
      <c r="Z16" s="23" t="s">
        <v>295</v>
      </c>
    </row>
    <row r="17" spans="2:26" s="68" customFormat="1" ht="30" customHeight="1">
      <c r="B17" s="57" t="s">
        <v>227</v>
      </c>
      <c r="C17" s="66" t="s">
        <v>543</v>
      </c>
      <c r="D17" s="57" t="s">
        <v>440</v>
      </c>
      <c r="E17" s="57" t="s">
        <v>441</v>
      </c>
      <c r="F17" s="57" t="s">
        <v>445</v>
      </c>
      <c r="G17" s="57" t="s">
        <v>446</v>
      </c>
      <c r="H17" s="57" t="s">
        <v>594</v>
      </c>
      <c r="I17" s="23">
        <v>625240</v>
      </c>
      <c r="J17" s="23">
        <v>625240</v>
      </c>
      <c r="K17" s="23">
        <v>625240</v>
      </c>
      <c r="L17" s="23" t="s">
        <v>295</v>
      </c>
      <c r="M17" s="23" t="s">
        <v>295</v>
      </c>
      <c r="N17" s="23" t="s">
        <v>295</v>
      </c>
      <c r="O17" s="23" t="s">
        <v>295</v>
      </c>
      <c r="P17" s="23" t="s">
        <v>295</v>
      </c>
      <c r="Q17" s="23" t="s">
        <v>295</v>
      </c>
      <c r="R17" s="23" t="s">
        <v>295</v>
      </c>
      <c r="S17" s="23" t="s">
        <v>295</v>
      </c>
      <c r="T17" s="23" t="s">
        <v>295</v>
      </c>
      <c r="U17" s="23" t="s">
        <v>295</v>
      </c>
      <c r="V17" s="23" t="s">
        <v>295</v>
      </c>
      <c r="W17" s="23" t="s">
        <v>295</v>
      </c>
      <c r="X17" s="23" t="s">
        <v>295</v>
      </c>
      <c r="Y17" s="23" t="s">
        <v>295</v>
      </c>
      <c r="Z17" s="23" t="s">
        <v>295</v>
      </c>
    </row>
    <row r="18" spans="2:26" s="68" customFormat="1" ht="30" customHeight="1">
      <c r="B18" s="57" t="s">
        <v>227</v>
      </c>
      <c r="C18" s="66" t="s">
        <v>543</v>
      </c>
      <c r="D18" s="57" t="s">
        <v>440</v>
      </c>
      <c r="E18" s="57" t="s">
        <v>441</v>
      </c>
      <c r="F18" s="57" t="s">
        <v>455</v>
      </c>
      <c r="G18" s="57" t="s">
        <v>456</v>
      </c>
      <c r="H18" s="57" t="s">
        <v>466</v>
      </c>
      <c r="I18" s="23">
        <v>10000</v>
      </c>
      <c r="J18" s="23">
        <v>10000</v>
      </c>
      <c r="K18" s="23">
        <v>10000</v>
      </c>
      <c r="L18" s="23" t="s">
        <v>295</v>
      </c>
      <c r="M18" s="23" t="s">
        <v>295</v>
      </c>
      <c r="N18" s="23" t="s">
        <v>295</v>
      </c>
      <c r="O18" s="23" t="s">
        <v>295</v>
      </c>
      <c r="P18" s="23" t="s">
        <v>295</v>
      </c>
      <c r="Q18" s="23" t="s">
        <v>295</v>
      </c>
      <c r="R18" s="23" t="s">
        <v>295</v>
      </c>
      <c r="S18" s="23" t="s">
        <v>295</v>
      </c>
      <c r="T18" s="23" t="s">
        <v>295</v>
      </c>
      <c r="U18" s="23" t="s">
        <v>295</v>
      </c>
      <c r="V18" s="23" t="s">
        <v>295</v>
      </c>
      <c r="W18" s="23" t="s">
        <v>295</v>
      </c>
      <c r="X18" s="23" t="s">
        <v>295</v>
      </c>
      <c r="Y18" s="23" t="s">
        <v>295</v>
      </c>
      <c r="Z18" s="23" t="s">
        <v>295</v>
      </c>
    </row>
    <row r="19" spans="2:26" s="68" customFormat="1" ht="30" customHeight="1">
      <c r="B19" s="57" t="s">
        <v>227</v>
      </c>
      <c r="C19" s="66" t="s">
        <v>543</v>
      </c>
      <c r="D19" s="57" t="s">
        <v>440</v>
      </c>
      <c r="E19" s="57" t="s">
        <v>441</v>
      </c>
      <c r="F19" s="57" t="s">
        <v>455</v>
      </c>
      <c r="G19" s="57" t="s">
        <v>456</v>
      </c>
      <c r="H19" s="57" t="s">
        <v>467</v>
      </c>
      <c r="I19" s="23">
        <v>30232.76</v>
      </c>
      <c r="J19" s="23">
        <v>30232.76</v>
      </c>
      <c r="K19" s="23">
        <v>30232.76</v>
      </c>
      <c r="L19" s="23" t="s">
        <v>295</v>
      </c>
      <c r="M19" s="23" t="s">
        <v>295</v>
      </c>
      <c r="N19" s="23" t="s">
        <v>295</v>
      </c>
      <c r="O19" s="23" t="s">
        <v>295</v>
      </c>
      <c r="P19" s="23" t="s">
        <v>295</v>
      </c>
      <c r="Q19" s="23" t="s">
        <v>295</v>
      </c>
      <c r="R19" s="23" t="s">
        <v>295</v>
      </c>
      <c r="S19" s="23" t="s">
        <v>295</v>
      </c>
      <c r="T19" s="23" t="s">
        <v>295</v>
      </c>
      <c r="U19" s="23" t="s">
        <v>295</v>
      </c>
      <c r="V19" s="23" t="s">
        <v>295</v>
      </c>
      <c r="W19" s="23" t="s">
        <v>295</v>
      </c>
      <c r="X19" s="23" t="s">
        <v>295</v>
      </c>
      <c r="Y19" s="23" t="s">
        <v>295</v>
      </c>
      <c r="Z19" s="23" t="s">
        <v>295</v>
      </c>
    </row>
    <row r="20" spans="2:26" s="68" customFormat="1" ht="30" customHeight="1">
      <c r="B20" s="57" t="s">
        <v>227</v>
      </c>
      <c r="C20" s="66" t="s">
        <v>543</v>
      </c>
      <c r="D20" s="57" t="s">
        <v>440</v>
      </c>
      <c r="E20" s="57" t="s">
        <v>441</v>
      </c>
      <c r="F20" s="57" t="s">
        <v>442</v>
      </c>
      <c r="G20" s="57" t="s">
        <v>443</v>
      </c>
      <c r="H20" s="57" t="s">
        <v>468</v>
      </c>
      <c r="I20" s="23">
        <v>109700</v>
      </c>
      <c r="J20" s="23">
        <v>109700</v>
      </c>
      <c r="K20" s="23">
        <v>109700</v>
      </c>
      <c r="L20" s="23" t="s">
        <v>295</v>
      </c>
      <c r="M20" s="23" t="s">
        <v>295</v>
      </c>
      <c r="N20" s="23" t="s">
        <v>295</v>
      </c>
      <c r="O20" s="23" t="s">
        <v>295</v>
      </c>
      <c r="P20" s="23" t="s">
        <v>295</v>
      </c>
      <c r="Q20" s="23" t="s">
        <v>295</v>
      </c>
      <c r="R20" s="23" t="s">
        <v>295</v>
      </c>
      <c r="S20" s="23" t="s">
        <v>295</v>
      </c>
      <c r="T20" s="23" t="s">
        <v>295</v>
      </c>
      <c r="U20" s="23" t="s">
        <v>295</v>
      </c>
      <c r="V20" s="23" t="s">
        <v>295</v>
      </c>
      <c r="W20" s="23" t="s">
        <v>295</v>
      </c>
      <c r="X20" s="23" t="s">
        <v>295</v>
      </c>
      <c r="Y20" s="23" t="s">
        <v>295</v>
      </c>
      <c r="Z20" s="23" t="s">
        <v>295</v>
      </c>
    </row>
    <row r="21" spans="2:26" s="68" customFormat="1" ht="30" customHeight="1">
      <c r="B21" s="57" t="s">
        <v>227</v>
      </c>
      <c r="C21" s="66" t="s">
        <v>543</v>
      </c>
      <c r="D21" s="57" t="s">
        <v>440</v>
      </c>
      <c r="E21" s="57" t="s">
        <v>441</v>
      </c>
      <c r="F21" s="57" t="s">
        <v>469</v>
      </c>
      <c r="G21" s="57" t="s">
        <v>470</v>
      </c>
      <c r="H21" s="57" t="s">
        <v>471</v>
      </c>
      <c r="I21" s="23">
        <v>121000</v>
      </c>
      <c r="J21" s="23">
        <v>121000</v>
      </c>
      <c r="K21" s="23">
        <v>121000</v>
      </c>
      <c r="L21" s="23" t="s">
        <v>295</v>
      </c>
      <c r="M21" s="23" t="s">
        <v>295</v>
      </c>
      <c r="N21" s="23" t="s">
        <v>295</v>
      </c>
      <c r="O21" s="23" t="s">
        <v>295</v>
      </c>
      <c r="P21" s="23" t="s">
        <v>295</v>
      </c>
      <c r="Q21" s="23" t="s">
        <v>295</v>
      </c>
      <c r="R21" s="23" t="s">
        <v>295</v>
      </c>
      <c r="S21" s="23" t="s">
        <v>295</v>
      </c>
      <c r="T21" s="23" t="s">
        <v>295</v>
      </c>
      <c r="U21" s="23" t="s">
        <v>295</v>
      </c>
      <c r="V21" s="23" t="s">
        <v>295</v>
      </c>
      <c r="W21" s="23" t="s">
        <v>295</v>
      </c>
      <c r="X21" s="23" t="s">
        <v>295</v>
      </c>
      <c r="Y21" s="23" t="s">
        <v>295</v>
      </c>
      <c r="Z21" s="23" t="s">
        <v>295</v>
      </c>
    </row>
    <row r="22" spans="2:26" s="68" customFormat="1" ht="30" customHeight="1">
      <c r="B22" s="57" t="s">
        <v>227</v>
      </c>
      <c r="C22" s="66" t="s">
        <v>543</v>
      </c>
      <c r="D22" s="57" t="s">
        <v>440</v>
      </c>
      <c r="E22" s="57" t="s">
        <v>441</v>
      </c>
      <c r="F22" s="57" t="s">
        <v>442</v>
      </c>
      <c r="G22" s="57" t="s">
        <v>443</v>
      </c>
      <c r="H22" s="57" t="s">
        <v>472</v>
      </c>
      <c r="I22" s="23">
        <v>177030</v>
      </c>
      <c r="J22" s="23">
        <v>177030</v>
      </c>
      <c r="K22" s="23">
        <v>177030</v>
      </c>
      <c r="L22" s="23" t="s">
        <v>295</v>
      </c>
      <c r="M22" s="23" t="s">
        <v>295</v>
      </c>
      <c r="N22" s="23" t="s">
        <v>295</v>
      </c>
      <c r="O22" s="23" t="s">
        <v>295</v>
      </c>
      <c r="P22" s="23" t="s">
        <v>295</v>
      </c>
      <c r="Q22" s="23" t="s">
        <v>295</v>
      </c>
      <c r="R22" s="23" t="s">
        <v>295</v>
      </c>
      <c r="S22" s="23" t="s">
        <v>295</v>
      </c>
      <c r="T22" s="23" t="s">
        <v>295</v>
      </c>
      <c r="U22" s="23" t="s">
        <v>295</v>
      </c>
      <c r="V22" s="23" t="s">
        <v>295</v>
      </c>
      <c r="W22" s="23" t="s">
        <v>295</v>
      </c>
      <c r="X22" s="23" t="s">
        <v>295</v>
      </c>
      <c r="Y22" s="23" t="s">
        <v>295</v>
      </c>
      <c r="Z22" s="23" t="s">
        <v>295</v>
      </c>
    </row>
    <row r="23" spans="2:26" s="68" customFormat="1" ht="30" customHeight="1">
      <c r="B23" s="57" t="s">
        <v>227</v>
      </c>
      <c r="C23" s="66" t="s">
        <v>543</v>
      </c>
      <c r="D23" s="57" t="s">
        <v>440</v>
      </c>
      <c r="E23" s="57" t="s">
        <v>441</v>
      </c>
      <c r="F23" s="57" t="s">
        <v>442</v>
      </c>
      <c r="G23" s="57" t="s">
        <v>443</v>
      </c>
      <c r="H23" s="57" t="s">
        <v>473</v>
      </c>
      <c r="I23" s="23">
        <v>286731.7</v>
      </c>
      <c r="J23" s="23">
        <v>286731.7</v>
      </c>
      <c r="K23" s="23">
        <v>286731.7</v>
      </c>
      <c r="L23" s="23" t="s">
        <v>295</v>
      </c>
      <c r="M23" s="23" t="s">
        <v>295</v>
      </c>
      <c r="N23" s="23" t="s">
        <v>295</v>
      </c>
      <c r="O23" s="23" t="s">
        <v>295</v>
      </c>
      <c r="P23" s="23" t="s">
        <v>295</v>
      </c>
      <c r="Q23" s="23" t="s">
        <v>295</v>
      </c>
      <c r="R23" s="23" t="s">
        <v>295</v>
      </c>
      <c r="S23" s="23" t="s">
        <v>295</v>
      </c>
      <c r="T23" s="23" t="s">
        <v>295</v>
      </c>
      <c r="U23" s="23" t="s">
        <v>295</v>
      </c>
      <c r="V23" s="23" t="s">
        <v>295</v>
      </c>
      <c r="W23" s="23" t="s">
        <v>295</v>
      </c>
      <c r="X23" s="23" t="s">
        <v>295</v>
      </c>
      <c r="Y23" s="23" t="s">
        <v>295</v>
      </c>
      <c r="Z23" s="23" t="s">
        <v>295</v>
      </c>
    </row>
    <row r="24" spans="2:26" s="68" customFormat="1" ht="30" customHeight="1">
      <c r="B24" s="57" t="s">
        <v>227</v>
      </c>
      <c r="C24" s="66" t="s">
        <v>543</v>
      </c>
      <c r="D24" s="57" t="s">
        <v>440</v>
      </c>
      <c r="E24" s="57" t="s">
        <v>441</v>
      </c>
      <c r="F24" s="57" t="s">
        <v>442</v>
      </c>
      <c r="G24" s="57" t="s">
        <v>443</v>
      </c>
      <c r="H24" s="57" t="s">
        <v>474</v>
      </c>
      <c r="I24" s="23">
        <v>791550</v>
      </c>
      <c r="J24" s="23">
        <v>791550</v>
      </c>
      <c r="K24" s="23">
        <v>791550</v>
      </c>
      <c r="L24" s="23" t="s">
        <v>295</v>
      </c>
      <c r="M24" s="23" t="s">
        <v>295</v>
      </c>
      <c r="N24" s="23" t="s">
        <v>295</v>
      </c>
      <c r="O24" s="23" t="s">
        <v>295</v>
      </c>
      <c r="P24" s="23" t="s">
        <v>295</v>
      </c>
      <c r="Q24" s="23" t="s">
        <v>295</v>
      </c>
      <c r="R24" s="23" t="s">
        <v>295</v>
      </c>
      <c r="S24" s="23" t="s">
        <v>295</v>
      </c>
      <c r="T24" s="23" t="s">
        <v>295</v>
      </c>
      <c r="U24" s="23" t="s">
        <v>295</v>
      </c>
      <c r="V24" s="23" t="s">
        <v>295</v>
      </c>
      <c r="W24" s="23" t="s">
        <v>295</v>
      </c>
      <c r="X24" s="23" t="s">
        <v>295</v>
      </c>
      <c r="Y24" s="23" t="s">
        <v>295</v>
      </c>
      <c r="Z24" s="23" t="s">
        <v>295</v>
      </c>
    </row>
    <row r="25" spans="2:26" s="68" customFormat="1" ht="30" customHeight="1">
      <c r="B25" s="57" t="s">
        <v>227</v>
      </c>
      <c r="C25" s="66" t="s">
        <v>543</v>
      </c>
      <c r="D25" s="57" t="s">
        <v>440</v>
      </c>
      <c r="E25" s="57" t="s">
        <v>441</v>
      </c>
      <c r="F25" s="57" t="s">
        <v>442</v>
      </c>
      <c r="G25" s="57" t="s">
        <v>443</v>
      </c>
      <c r="H25" s="57" t="s">
        <v>475</v>
      </c>
      <c r="I25" s="23">
        <v>1120507.8600000001</v>
      </c>
      <c r="J25" s="23">
        <v>1120507.8600000001</v>
      </c>
      <c r="K25" s="23">
        <v>1120507.8600000001</v>
      </c>
      <c r="L25" s="23" t="s">
        <v>295</v>
      </c>
      <c r="M25" s="23" t="s">
        <v>295</v>
      </c>
      <c r="N25" s="23" t="s">
        <v>295</v>
      </c>
      <c r="O25" s="23" t="s">
        <v>295</v>
      </c>
      <c r="P25" s="23" t="s">
        <v>295</v>
      </c>
      <c r="Q25" s="23" t="s">
        <v>295</v>
      </c>
      <c r="R25" s="23" t="s">
        <v>295</v>
      </c>
      <c r="S25" s="23" t="s">
        <v>295</v>
      </c>
      <c r="T25" s="23" t="s">
        <v>295</v>
      </c>
      <c r="U25" s="23" t="s">
        <v>295</v>
      </c>
      <c r="V25" s="23" t="s">
        <v>295</v>
      </c>
      <c r="W25" s="23" t="s">
        <v>295</v>
      </c>
      <c r="X25" s="23" t="s">
        <v>295</v>
      </c>
      <c r="Y25" s="23" t="s">
        <v>295</v>
      </c>
      <c r="Z25" s="23" t="s">
        <v>295</v>
      </c>
    </row>
    <row r="26" spans="2:26" s="68" customFormat="1" ht="30" customHeight="1">
      <c r="B26" s="57" t="s">
        <v>227</v>
      </c>
      <c r="C26" s="66" t="s">
        <v>543</v>
      </c>
      <c r="D26" s="57" t="s">
        <v>440</v>
      </c>
      <c r="E26" s="57" t="s">
        <v>441</v>
      </c>
      <c r="F26" s="57" t="s">
        <v>442</v>
      </c>
      <c r="G26" s="57" t="s">
        <v>443</v>
      </c>
      <c r="H26" s="57" t="s">
        <v>476</v>
      </c>
      <c r="I26" s="23">
        <v>1755087.1</v>
      </c>
      <c r="J26" s="23">
        <v>1755087.1</v>
      </c>
      <c r="K26" s="23">
        <v>1755087.1</v>
      </c>
      <c r="L26" s="23" t="s">
        <v>295</v>
      </c>
      <c r="M26" s="23" t="s">
        <v>295</v>
      </c>
      <c r="N26" s="23" t="s">
        <v>295</v>
      </c>
      <c r="O26" s="23" t="s">
        <v>295</v>
      </c>
      <c r="P26" s="23" t="s">
        <v>295</v>
      </c>
      <c r="Q26" s="23" t="s">
        <v>295</v>
      </c>
      <c r="R26" s="23" t="s">
        <v>295</v>
      </c>
      <c r="S26" s="23" t="s">
        <v>295</v>
      </c>
      <c r="T26" s="23" t="s">
        <v>295</v>
      </c>
      <c r="U26" s="23" t="s">
        <v>295</v>
      </c>
      <c r="V26" s="23" t="s">
        <v>295</v>
      </c>
      <c r="W26" s="23" t="s">
        <v>295</v>
      </c>
      <c r="X26" s="23" t="s">
        <v>295</v>
      </c>
      <c r="Y26" s="23" t="s">
        <v>295</v>
      </c>
      <c r="Z26" s="23" t="s">
        <v>295</v>
      </c>
    </row>
    <row r="27" spans="2:26" s="68" customFormat="1" ht="30" customHeight="1">
      <c r="B27" s="57" t="s">
        <v>227</v>
      </c>
      <c r="C27" s="66" t="s">
        <v>543</v>
      </c>
      <c r="D27" s="57" t="s">
        <v>440</v>
      </c>
      <c r="E27" s="57" t="s">
        <v>441</v>
      </c>
      <c r="F27" s="57" t="s">
        <v>458</v>
      </c>
      <c r="G27" s="57" t="s">
        <v>459</v>
      </c>
      <c r="H27" s="57" t="s">
        <v>477</v>
      </c>
      <c r="I27" s="23">
        <v>1917095.16</v>
      </c>
      <c r="J27" s="23">
        <v>1917095.16</v>
      </c>
      <c r="K27" s="23">
        <v>1917095.16</v>
      </c>
      <c r="L27" s="23" t="s">
        <v>295</v>
      </c>
      <c r="M27" s="23" t="s">
        <v>295</v>
      </c>
      <c r="N27" s="23" t="s">
        <v>295</v>
      </c>
      <c r="O27" s="23" t="s">
        <v>295</v>
      </c>
      <c r="P27" s="23" t="s">
        <v>295</v>
      </c>
      <c r="Q27" s="23" t="s">
        <v>295</v>
      </c>
      <c r="R27" s="23" t="s">
        <v>295</v>
      </c>
      <c r="S27" s="23" t="s">
        <v>295</v>
      </c>
      <c r="T27" s="23" t="s">
        <v>295</v>
      </c>
      <c r="U27" s="23" t="s">
        <v>295</v>
      </c>
      <c r="V27" s="23" t="s">
        <v>295</v>
      </c>
      <c r="W27" s="23" t="s">
        <v>295</v>
      </c>
      <c r="X27" s="23" t="s">
        <v>295</v>
      </c>
      <c r="Y27" s="23" t="s">
        <v>295</v>
      </c>
      <c r="Z27" s="23" t="s">
        <v>295</v>
      </c>
    </row>
    <row r="28" spans="2:26" s="68" customFormat="1" ht="30" customHeight="1">
      <c r="B28" s="57" t="s">
        <v>227</v>
      </c>
      <c r="C28" s="66" t="s">
        <v>543</v>
      </c>
      <c r="D28" s="57" t="s">
        <v>440</v>
      </c>
      <c r="E28" s="57" t="s">
        <v>441</v>
      </c>
      <c r="F28" s="57" t="s">
        <v>478</v>
      </c>
      <c r="G28" s="57" t="s">
        <v>479</v>
      </c>
      <c r="H28" s="57" t="s">
        <v>480</v>
      </c>
      <c r="I28" s="23">
        <v>3618101.68</v>
      </c>
      <c r="J28" s="23">
        <v>3618101.68</v>
      </c>
      <c r="K28" s="23">
        <v>3618101.68</v>
      </c>
      <c r="L28" s="23" t="s">
        <v>295</v>
      </c>
      <c r="M28" s="23" t="s">
        <v>295</v>
      </c>
      <c r="N28" s="23" t="s">
        <v>295</v>
      </c>
      <c r="O28" s="23" t="s">
        <v>295</v>
      </c>
      <c r="P28" s="23" t="s">
        <v>295</v>
      </c>
      <c r="Q28" s="23" t="s">
        <v>295</v>
      </c>
      <c r="R28" s="23" t="s">
        <v>295</v>
      </c>
      <c r="S28" s="23" t="s">
        <v>295</v>
      </c>
      <c r="T28" s="23" t="s">
        <v>295</v>
      </c>
      <c r="U28" s="23" t="s">
        <v>295</v>
      </c>
      <c r="V28" s="23" t="s">
        <v>295</v>
      </c>
      <c r="W28" s="23" t="s">
        <v>295</v>
      </c>
      <c r="X28" s="23" t="s">
        <v>295</v>
      </c>
      <c r="Y28" s="23" t="s">
        <v>295</v>
      </c>
      <c r="Z28" s="23" t="s">
        <v>295</v>
      </c>
    </row>
    <row r="29" spans="2:26" s="68" customFormat="1" ht="30" customHeight="1">
      <c r="B29" s="57" t="s">
        <v>227</v>
      </c>
      <c r="C29" s="66" t="s">
        <v>543</v>
      </c>
      <c r="D29" s="57" t="s">
        <v>440</v>
      </c>
      <c r="E29" s="57" t="s">
        <v>441</v>
      </c>
      <c r="F29" s="57" t="s">
        <v>445</v>
      </c>
      <c r="G29" s="57" t="s">
        <v>446</v>
      </c>
      <c r="H29" s="57" t="s">
        <v>481</v>
      </c>
      <c r="I29" s="23">
        <v>30227.56</v>
      </c>
      <c r="J29" s="23">
        <v>30227.56</v>
      </c>
      <c r="K29" s="23">
        <v>30227.56</v>
      </c>
      <c r="L29" s="23" t="s">
        <v>295</v>
      </c>
      <c r="M29" s="23" t="s">
        <v>295</v>
      </c>
      <c r="N29" s="23" t="s">
        <v>295</v>
      </c>
      <c r="O29" s="23" t="s">
        <v>295</v>
      </c>
      <c r="P29" s="23" t="s">
        <v>295</v>
      </c>
      <c r="Q29" s="23" t="s">
        <v>295</v>
      </c>
      <c r="R29" s="23" t="s">
        <v>295</v>
      </c>
      <c r="S29" s="23" t="s">
        <v>295</v>
      </c>
      <c r="T29" s="23" t="s">
        <v>295</v>
      </c>
      <c r="U29" s="23" t="s">
        <v>295</v>
      </c>
      <c r="V29" s="23" t="s">
        <v>295</v>
      </c>
      <c r="W29" s="23" t="s">
        <v>295</v>
      </c>
      <c r="X29" s="23" t="s">
        <v>295</v>
      </c>
      <c r="Y29" s="23" t="s">
        <v>295</v>
      </c>
      <c r="Z29" s="23" t="s">
        <v>295</v>
      </c>
    </row>
    <row r="30" spans="2:26" s="68" customFormat="1" ht="30" customHeight="1">
      <c r="B30" s="57" t="s">
        <v>227</v>
      </c>
      <c r="C30" s="66" t="s">
        <v>543</v>
      </c>
      <c r="D30" s="57" t="s">
        <v>440</v>
      </c>
      <c r="E30" s="57" t="s">
        <v>441</v>
      </c>
      <c r="F30" s="57" t="s">
        <v>445</v>
      </c>
      <c r="G30" s="57" t="s">
        <v>446</v>
      </c>
      <c r="H30" s="57" t="s">
        <v>482</v>
      </c>
      <c r="I30" s="23">
        <v>46005.9</v>
      </c>
      <c r="J30" s="23">
        <v>46005.9</v>
      </c>
      <c r="K30" s="23">
        <v>46005.9</v>
      </c>
      <c r="L30" s="23" t="s">
        <v>295</v>
      </c>
      <c r="M30" s="23" t="s">
        <v>295</v>
      </c>
      <c r="N30" s="23" t="s">
        <v>295</v>
      </c>
      <c r="O30" s="23" t="s">
        <v>295</v>
      </c>
      <c r="P30" s="23" t="s">
        <v>295</v>
      </c>
      <c r="Q30" s="23" t="s">
        <v>295</v>
      </c>
      <c r="R30" s="23" t="s">
        <v>295</v>
      </c>
      <c r="S30" s="23" t="s">
        <v>295</v>
      </c>
      <c r="T30" s="23" t="s">
        <v>295</v>
      </c>
      <c r="U30" s="23" t="s">
        <v>295</v>
      </c>
      <c r="V30" s="23" t="s">
        <v>295</v>
      </c>
      <c r="W30" s="23" t="s">
        <v>295</v>
      </c>
      <c r="X30" s="23" t="s">
        <v>295</v>
      </c>
      <c r="Y30" s="23" t="s">
        <v>295</v>
      </c>
      <c r="Z30" s="23" t="s">
        <v>295</v>
      </c>
    </row>
    <row r="31" spans="2:26" s="68" customFormat="1" ht="30" customHeight="1">
      <c r="B31" s="57" t="s">
        <v>227</v>
      </c>
      <c r="C31" s="66" t="s">
        <v>543</v>
      </c>
      <c r="D31" s="57" t="s">
        <v>440</v>
      </c>
      <c r="E31" s="57" t="s">
        <v>441</v>
      </c>
      <c r="F31" s="57" t="s">
        <v>445</v>
      </c>
      <c r="G31" s="57" t="s">
        <v>446</v>
      </c>
      <c r="H31" s="57" t="s">
        <v>483</v>
      </c>
      <c r="I31" s="23">
        <v>230656</v>
      </c>
      <c r="J31" s="23">
        <v>230656</v>
      </c>
      <c r="K31" s="23">
        <v>230656</v>
      </c>
      <c r="L31" s="23" t="s">
        <v>295</v>
      </c>
      <c r="M31" s="23" t="s">
        <v>295</v>
      </c>
      <c r="N31" s="23" t="s">
        <v>295</v>
      </c>
      <c r="O31" s="23" t="s">
        <v>295</v>
      </c>
      <c r="P31" s="23" t="s">
        <v>295</v>
      </c>
      <c r="Q31" s="23" t="s">
        <v>295</v>
      </c>
      <c r="R31" s="23" t="s">
        <v>295</v>
      </c>
      <c r="S31" s="23" t="s">
        <v>295</v>
      </c>
      <c r="T31" s="23" t="s">
        <v>295</v>
      </c>
      <c r="U31" s="23" t="s">
        <v>295</v>
      </c>
      <c r="V31" s="23" t="s">
        <v>295</v>
      </c>
      <c r="W31" s="23" t="s">
        <v>295</v>
      </c>
      <c r="X31" s="23" t="s">
        <v>295</v>
      </c>
      <c r="Y31" s="23" t="s">
        <v>295</v>
      </c>
      <c r="Z31" s="23" t="s">
        <v>295</v>
      </c>
    </row>
    <row r="32" spans="2:26" s="68" customFormat="1" ht="30" customHeight="1">
      <c r="B32" s="57" t="s">
        <v>227</v>
      </c>
      <c r="C32" s="66" t="s">
        <v>543</v>
      </c>
      <c r="D32" s="57" t="s">
        <v>440</v>
      </c>
      <c r="E32" s="57" t="s">
        <v>441</v>
      </c>
      <c r="F32" s="57" t="s">
        <v>452</v>
      </c>
      <c r="G32" s="57" t="s">
        <v>453</v>
      </c>
      <c r="H32" s="57" t="s">
        <v>484</v>
      </c>
      <c r="I32" s="23">
        <v>10000</v>
      </c>
      <c r="J32" s="23">
        <v>10000</v>
      </c>
      <c r="K32" s="23">
        <v>10000</v>
      </c>
      <c r="L32" s="23" t="s">
        <v>295</v>
      </c>
      <c r="M32" s="23" t="s">
        <v>295</v>
      </c>
      <c r="N32" s="23" t="s">
        <v>295</v>
      </c>
      <c r="O32" s="23" t="s">
        <v>295</v>
      </c>
      <c r="P32" s="23" t="s">
        <v>295</v>
      </c>
      <c r="Q32" s="23" t="s">
        <v>295</v>
      </c>
      <c r="R32" s="23" t="s">
        <v>295</v>
      </c>
      <c r="S32" s="23" t="s">
        <v>295</v>
      </c>
      <c r="T32" s="23" t="s">
        <v>295</v>
      </c>
      <c r="U32" s="23" t="s">
        <v>295</v>
      </c>
      <c r="V32" s="23" t="s">
        <v>295</v>
      </c>
      <c r="W32" s="23" t="s">
        <v>295</v>
      </c>
      <c r="X32" s="23" t="s">
        <v>295</v>
      </c>
      <c r="Y32" s="23" t="s">
        <v>295</v>
      </c>
      <c r="Z32" s="23" t="s">
        <v>295</v>
      </c>
    </row>
    <row r="33" spans="2:26" s="68" customFormat="1" ht="30" customHeight="1">
      <c r="B33" s="57" t="s">
        <v>227</v>
      </c>
      <c r="C33" s="66" t="s">
        <v>543</v>
      </c>
      <c r="D33" s="57" t="s">
        <v>440</v>
      </c>
      <c r="E33" s="57" t="s">
        <v>441</v>
      </c>
      <c r="F33" s="57" t="s">
        <v>485</v>
      </c>
      <c r="G33" s="57" t="s">
        <v>486</v>
      </c>
      <c r="H33" s="57" t="s">
        <v>487</v>
      </c>
      <c r="I33" s="23">
        <v>10.43</v>
      </c>
      <c r="J33" s="23" t="s">
        <v>295</v>
      </c>
      <c r="K33" s="23" t="s">
        <v>295</v>
      </c>
      <c r="L33" s="23" t="s">
        <v>295</v>
      </c>
      <c r="M33" s="23" t="s">
        <v>295</v>
      </c>
      <c r="N33" s="23" t="s">
        <v>295</v>
      </c>
      <c r="O33" s="23" t="s">
        <v>295</v>
      </c>
      <c r="P33" s="23">
        <v>10.43</v>
      </c>
      <c r="Q33" s="23">
        <v>10.43</v>
      </c>
      <c r="R33" s="23" t="s">
        <v>295</v>
      </c>
      <c r="S33" s="23" t="s">
        <v>295</v>
      </c>
      <c r="T33" s="23" t="s">
        <v>295</v>
      </c>
      <c r="U33" s="23" t="s">
        <v>295</v>
      </c>
      <c r="V33" s="23" t="s">
        <v>295</v>
      </c>
      <c r="W33" s="23" t="s">
        <v>295</v>
      </c>
      <c r="X33" s="23" t="s">
        <v>295</v>
      </c>
      <c r="Y33" s="23" t="s">
        <v>295</v>
      </c>
      <c r="Z33" s="23" t="s">
        <v>295</v>
      </c>
    </row>
    <row r="34" spans="2:26" s="68" customFormat="1" ht="30" customHeight="1">
      <c r="B34" s="57" t="s">
        <v>227</v>
      </c>
      <c r="C34" s="66" t="s">
        <v>543</v>
      </c>
      <c r="D34" s="57" t="s">
        <v>440</v>
      </c>
      <c r="E34" s="57" t="s">
        <v>441</v>
      </c>
      <c r="F34" s="57" t="s">
        <v>485</v>
      </c>
      <c r="G34" s="57" t="s">
        <v>486</v>
      </c>
      <c r="H34" s="57" t="s">
        <v>488</v>
      </c>
      <c r="I34" s="23">
        <v>72433.81</v>
      </c>
      <c r="J34" s="23" t="s">
        <v>295</v>
      </c>
      <c r="K34" s="23" t="s">
        <v>295</v>
      </c>
      <c r="L34" s="23" t="s">
        <v>295</v>
      </c>
      <c r="M34" s="23" t="s">
        <v>295</v>
      </c>
      <c r="N34" s="23" t="s">
        <v>295</v>
      </c>
      <c r="O34" s="23" t="s">
        <v>295</v>
      </c>
      <c r="P34" s="23">
        <v>72433.81</v>
      </c>
      <c r="Q34" s="23">
        <v>72433.81</v>
      </c>
      <c r="R34" s="23" t="s">
        <v>295</v>
      </c>
      <c r="S34" s="23" t="s">
        <v>295</v>
      </c>
      <c r="T34" s="23" t="s">
        <v>295</v>
      </c>
      <c r="U34" s="23" t="s">
        <v>295</v>
      </c>
      <c r="V34" s="23" t="s">
        <v>295</v>
      </c>
      <c r="W34" s="23" t="s">
        <v>295</v>
      </c>
      <c r="X34" s="23" t="s">
        <v>295</v>
      </c>
      <c r="Y34" s="23" t="s">
        <v>295</v>
      </c>
      <c r="Z34" s="23" t="s">
        <v>295</v>
      </c>
    </row>
    <row r="35" spans="2:26" s="68" customFormat="1" ht="30" customHeight="1">
      <c r="B35" s="57" t="s">
        <v>227</v>
      </c>
      <c r="C35" s="66" t="s">
        <v>543</v>
      </c>
      <c r="D35" s="57" t="s">
        <v>440</v>
      </c>
      <c r="E35" s="57" t="s">
        <v>441</v>
      </c>
      <c r="F35" s="57" t="s">
        <v>489</v>
      </c>
      <c r="G35" s="57" t="s">
        <v>490</v>
      </c>
      <c r="H35" s="57" t="s">
        <v>491</v>
      </c>
      <c r="I35" s="23">
        <v>0.7</v>
      </c>
      <c r="J35" s="23">
        <v>0.7</v>
      </c>
      <c r="K35" s="23">
        <v>0.7</v>
      </c>
      <c r="L35" s="23" t="s">
        <v>295</v>
      </c>
      <c r="M35" s="23" t="s">
        <v>295</v>
      </c>
      <c r="N35" s="23" t="s">
        <v>295</v>
      </c>
      <c r="O35" s="23" t="s">
        <v>295</v>
      </c>
      <c r="P35" s="23" t="s">
        <v>295</v>
      </c>
      <c r="Q35" s="23" t="s">
        <v>295</v>
      </c>
      <c r="R35" s="23" t="s">
        <v>295</v>
      </c>
      <c r="S35" s="23" t="s">
        <v>295</v>
      </c>
      <c r="T35" s="23" t="s">
        <v>295</v>
      </c>
      <c r="U35" s="23" t="s">
        <v>295</v>
      </c>
      <c r="V35" s="23" t="s">
        <v>295</v>
      </c>
      <c r="W35" s="23" t="s">
        <v>295</v>
      </c>
      <c r="X35" s="23" t="s">
        <v>295</v>
      </c>
      <c r="Y35" s="23" t="s">
        <v>295</v>
      </c>
      <c r="Z35" s="23" t="s">
        <v>295</v>
      </c>
    </row>
    <row r="36" spans="2:26" s="68" customFormat="1" ht="30" customHeight="1">
      <c r="B36" s="57" t="s">
        <v>227</v>
      </c>
      <c r="C36" s="66" t="s">
        <v>543</v>
      </c>
      <c r="D36" s="57" t="s">
        <v>440</v>
      </c>
      <c r="E36" s="57" t="s">
        <v>441</v>
      </c>
      <c r="F36" s="57" t="s">
        <v>485</v>
      </c>
      <c r="G36" s="57" t="s">
        <v>486</v>
      </c>
      <c r="H36" s="57" t="s">
        <v>492</v>
      </c>
      <c r="I36" s="23">
        <v>53783</v>
      </c>
      <c r="J36" s="23" t="s">
        <v>295</v>
      </c>
      <c r="K36" s="23" t="s">
        <v>295</v>
      </c>
      <c r="L36" s="23" t="s">
        <v>295</v>
      </c>
      <c r="M36" s="23" t="s">
        <v>295</v>
      </c>
      <c r="N36" s="23" t="s">
        <v>295</v>
      </c>
      <c r="O36" s="23" t="s">
        <v>295</v>
      </c>
      <c r="P36" s="23">
        <v>53783</v>
      </c>
      <c r="Q36" s="23">
        <v>53783</v>
      </c>
      <c r="R36" s="23" t="s">
        <v>295</v>
      </c>
      <c r="S36" s="23" t="s">
        <v>295</v>
      </c>
      <c r="T36" s="23" t="s">
        <v>295</v>
      </c>
      <c r="U36" s="23" t="s">
        <v>295</v>
      </c>
      <c r="V36" s="23" t="s">
        <v>295</v>
      </c>
      <c r="W36" s="23" t="s">
        <v>295</v>
      </c>
      <c r="X36" s="23" t="s">
        <v>295</v>
      </c>
      <c r="Y36" s="23" t="s">
        <v>295</v>
      </c>
      <c r="Z36" s="23" t="s">
        <v>295</v>
      </c>
    </row>
    <row r="37" spans="2:26" s="68" customFormat="1" ht="30" customHeight="1">
      <c r="B37" s="57" t="s">
        <v>227</v>
      </c>
      <c r="C37" s="66" t="s">
        <v>543</v>
      </c>
      <c r="D37" s="57" t="s">
        <v>440</v>
      </c>
      <c r="E37" s="57" t="s">
        <v>441</v>
      </c>
      <c r="F37" s="57" t="s">
        <v>485</v>
      </c>
      <c r="G37" s="57" t="s">
        <v>486</v>
      </c>
      <c r="H37" s="57" t="s">
        <v>493</v>
      </c>
      <c r="I37" s="23">
        <v>96120</v>
      </c>
      <c r="J37" s="23" t="s">
        <v>295</v>
      </c>
      <c r="K37" s="23" t="s">
        <v>295</v>
      </c>
      <c r="L37" s="23" t="s">
        <v>295</v>
      </c>
      <c r="M37" s="23" t="s">
        <v>295</v>
      </c>
      <c r="N37" s="23" t="s">
        <v>295</v>
      </c>
      <c r="O37" s="23" t="s">
        <v>295</v>
      </c>
      <c r="P37" s="23">
        <v>96120</v>
      </c>
      <c r="Q37" s="23">
        <v>96120</v>
      </c>
      <c r="R37" s="23" t="s">
        <v>295</v>
      </c>
      <c r="S37" s="23" t="s">
        <v>295</v>
      </c>
      <c r="T37" s="23" t="s">
        <v>295</v>
      </c>
      <c r="U37" s="23" t="s">
        <v>295</v>
      </c>
      <c r="V37" s="23" t="s">
        <v>295</v>
      </c>
      <c r="W37" s="23" t="s">
        <v>295</v>
      </c>
      <c r="X37" s="23" t="s">
        <v>295</v>
      </c>
      <c r="Y37" s="23" t="s">
        <v>295</v>
      </c>
      <c r="Z37" s="23" t="s">
        <v>295</v>
      </c>
    </row>
    <row r="38" spans="2:26" s="68" customFormat="1" ht="30" customHeight="1">
      <c r="B38" s="57" t="s">
        <v>227</v>
      </c>
      <c r="C38" s="66" t="s">
        <v>543</v>
      </c>
      <c r="D38" s="57" t="s">
        <v>440</v>
      </c>
      <c r="E38" s="57" t="s">
        <v>441</v>
      </c>
      <c r="F38" s="57" t="s">
        <v>485</v>
      </c>
      <c r="G38" s="57" t="s">
        <v>486</v>
      </c>
      <c r="H38" s="57" t="s">
        <v>494</v>
      </c>
      <c r="I38" s="23">
        <v>47938.400000000001</v>
      </c>
      <c r="J38" s="23" t="s">
        <v>295</v>
      </c>
      <c r="K38" s="23" t="s">
        <v>295</v>
      </c>
      <c r="L38" s="23" t="s">
        <v>295</v>
      </c>
      <c r="M38" s="23" t="s">
        <v>295</v>
      </c>
      <c r="N38" s="23" t="s">
        <v>295</v>
      </c>
      <c r="O38" s="23" t="s">
        <v>295</v>
      </c>
      <c r="P38" s="23">
        <v>47938.400000000001</v>
      </c>
      <c r="Q38" s="23">
        <v>47938.400000000001</v>
      </c>
      <c r="R38" s="23" t="s">
        <v>295</v>
      </c>
      <c r="S38" s="23" t="s">
        <v>295</v>
      </c>
      <c r="T38" s="23" t="s">
        <v>295</v>
      </c>
      <c r="U38" s="23" t="s">
        <v>295</v>
      </c>
      <c r="V38" s="23" t="s">
        <v>295</v>
      </c>
      <c r="W38" s="23" t="s">
        <v>295</v>
      </c>
      <c r="X38" s="23" t="s">
        <v>295</v>
      </c>
      <c r="Y38" s="23" t="s">
        <v>295</v>
      </c>
      <c r="Z38" s="23" t="s">
        <v>295</v>
      </c>
    </row>
    <row r="39" spans="2:26" s="68" customFormat="1" ht="30" customHeight="1">
      <c r="B39" s="57" t="s">
        <v>227</v>
      </c>
      <c r="C39" s="66" t="s">
        <v>543</v>
      </c>
      <c r="D39" s="57" t="s">
        <v>440</v>
      </c>
      <c r="E39" s="57" t="s">
        <v>441</v>
      </c>
      <c r="F39" s="57" t="s">
        <v>485</v>
      </c>
      <c r="G39" s="57" t="s">
        <v>486</v>
      </c>
      <c r="H39" s="57" t="s">
        <v>495</v>
      </c>
      <c r="I39" s="23">
        <v>47200</v>
      </c>
      <c r="J39" s="23" t="s">
        <v>295</v>
      </c>
      <c r="K39" s="23" t="s">
        <v>295</v>
      </c>
      <c r="L39" s="23" t="s">
        <v>295</v>
      </c>
      <c r="M39" s="23" t="s">
        <v>295</v>
      </c>
      <c r="N39" s="23" t="s">
        <v>295</v>
      </c>
      <c r="O39" s="23" t="s">
        <v>295</v>
      </c>
      <c r="P39" s="23">
        <v>47200</v>
      </c>
      <c r="Q39" s="23">
        <v>47200</v>
      </c>
      <c r="R39" s="23" t="s">
        <v>295</v>
      </c>
      <c r="S39" s="23" t="s">
        <v>295</v>
      </c>
      <c r="T39" s="23" t="s">
        <v>295</v>
      </c>
      <c r="U39" s="23" t="s">
        <v>295</v>
      </c>
      <c r="V39" s="23" t="s">
        <v>295</v>
      </c>
      <c r="W39" s="23" t="s">
        <v>295</v>
      </c>
      <c r="X39" s="23" t="s">
        <v>295</v>
      </c>
      <c r="Y39" s="23" t="s">
        <v>295</v>
      </c>
      <c r="Z39" s="23" t="s">
        <v>295</v>
      </c>
    </row>
    <row r="40" spans="2:26" s="68" customFormat="1" ht="30" customHeight="1">
      <c r="B40" s="57" t="s">
        <v>227</v>
      </c>
      <c r="C40" s="66" t="s">
        <v>543</v>
      </c>
      <c r="D40" s="57" t="s">
        <v>440</v>
      </c>
      <c r="E40" s="57" t="s">
        <v>441</v>
      </c>
      <c r="F40" s="57" t="s">
        <v>485</v>
      </c>
      <c r="G40" s="57" t="s">
        <v>486</v>
      </c>
      <c r="H40" s="57" t="s">
        <v>496</v>
      </c>
      <c r="I40" s="23">
        <v>27.05</v>
      </c>
      <c r="J40" s="23" t="s">
        <v>295</v>
      </c>
      <c r="K40" s="23" t="s">
        <v>295</v>
      </c>
      <c r="L40" s="23" t="s">
        <v>295</v>
      </c>
      <c r="M40" s="23" t="s">
        <v>295</v>
      </c>
      <c r="N40" s="23" t="s">
        <v>295</v>
      </c>
      <c r="O40" s="23" t="s">
        <v>295</v>
      </c>
      <c r="P40" s="23">
        <v>27.05</v>
      </c>
      <c r="Q40" s="23">
        <v>27.05</v>
      </c>
      <c r="R40" s="23" t="s">
        <v>295</v>
      </c>
      <c r="S40" s="23" t="s">
        <v>295</v>
      </c>
      <c r="T40" s="23" t="s">
        <v>295</v>
      </c>
      <c r="U40" s="23" t="s">
        <v>295</v>
      </c>
      <c r="V40" s="23" t="s">
        <v>295</v>
      </c>
      <c r="W40" s="23" t="s">
        <v>295</v>
      </c>
      <c r="X40" s="23" t="s">
        <v>295</v>
      </c>
      <c r="Y40" s="23" t="s">
        <v>295</v>
      </c>
      <c r="Z40" s="23" t="s">
        <v>295</v>
      </c>
    </row>
    <row r="41" spans="2:26" s="68" customFormat="1" ht="30" customHeight="1">
      <c r="B41" s="57" t="s">
        <v>227</v>
      </c>
      <c r="C41" s="66" t="s">
        <v>543</v>
      </c>
      <c r="D41" s="57" t="s">
        <v>440</v>
      </c>
      <c r="E41" s="57" t="s">
        <v>441</v>
      </c>
      <c r="F41" s="57" t="s">
        <v>497</v>
      </c>
      <c r="G41" s="57" t="s">
        <v>498</v>
      </c>
      <c r="H41" s="57" t="s">
        <v>499</v>
      </c>
      <c r="I41" s="23">
        <v>8000</v>
      </c>
      <c r="J41" s="23">
        <v>8000</v>
      </c>
      <c r="K41" s="23">
        <v>8000</v>
      </c>
      <c r="L41" s="23" t="s">
        <v>295</v>
      </c>
      <c r="M41" s="23" t="s">
        <v>295</v>
      </c>
      <c r="N41" s="23" t="s">
        <v>295</v>
      </c>
      <c r="O41" s="23" t="s">
        <v>295</v>
      </c>
      <c r="P41" s="23" t="s">
        <v>295</v>
      </c>
      <c r="Q41" s="23" t="s">
        <v>295</v>
      </c>
      <c r="R41" s="23" t="s">
        <v>295</v>
      </c>
      <c r="S41" s="23" t="s">
        <v>295</v>
      </c>
      <c r="T41" s="23" t="s">
        <v>295</v>
      </c>
      <c r="U41" s="23" t="s">
        <v>295</v>
      </c>
      <c r="V41" s="23" t="s">
        <v>295</v>
      </c>
      <c r="W41" s="23" t="s">
        <v>295</v>
      </c>
      <c r="X41" s="23" t="s">
        <v>295</v>
      </c>
      <c r="Y41" s="23" t="s">
        <v>295</v>
      </c>
      <c r="Z41" s="23" t="s">
        <v>295</v>
      </c>
    </row>
    <row r="42" spans="2:26" s="68" customFormat="1" ht="30" customHeight="1">
      <c r="B42" s="57" t="s">
        <v>227</v>
      </c>
      <c r="C42" s="66" t="s">
        <v>543</v>
      </c>
      <c r="D42" s="57" t="s">
        <v>440</v>
      </c>
      <c r="E42" s="57" t="s">
        <v>441</v>
      </c>
      <c r="F42" s="57" t="s">
        <v>485</v>
      </c>
      <c r="G42" s="57" t="s">
        <v>486</v>
      </c>
      <c r="H42" s="57" t="s">
        <v>500</v>
      </c>
      <c r="I42" s="23">
        <v>69.099999999999994</v>
      </c>
      <c r="J42" s="23" t="s">
        <v>295</v>
      </c>
      <c r="K42" s="23" t="s">
        <v>295</v>
      </c>
      <c r="L42" s="23" t="s">
        <v>295</v>
      </c>
      <c r="M42" s="23" t="s">
        <v>295</v>
      </c>
      <c r="N42" s="23" t="s">
        <v>295</v>
      </c>
      <c r="O42" s="23" t="s">
        <v>295</v>
      </c>
      <c r="P42" s="23">
        <v>69.099999999999994</v>
      </c>
      <c r="Q42" s="23">
        <v>69.099999999999994</v>
      </c>
      <c r="R42" s="23" t="s">
        <v>295</v>
      </c>
      <c r="S42" s="23" t="s">
        <v>295</v>
      </c>
      <c r="T42" s="23" t="s">
        <v>295</v>
      </c>
      <c r="U42" s="23" t="s">
        <v>295</v>
      </c>
      <c r="V42" s="23" t="s">
        <v>295</v>
      </c>
      <c r="W42" s="23" t="s">
        <v>295</v>
      </c>
      <c r="X42" s="23" t="s">
        <v>295</v>
      </c>
      <c r="Y42" s="23" t="s">
        <v>295</v>
      </c>
      <c r="Z42" s="23" t="s">
        <v>295</v>
      </c>
    </row>
    <row r="43" spans="2:26" s="68" customFormat="1" ht="30" customHeight="1">
      <c r="B43" s="57" t="s">
        <v>227</v>
      </c>
      <c r="C43" s="66" t="s">
        <v>543</v>
      </c>
      <c r="D43" s="57" t="s">
        <v>440</v>
      </c>
      <c r="E43" s="57" t="s">
        <v>441</v>
      </c>
      <c r="F43" s="57" t="s">
        <v>485</v>
      </c>
      <c r="G43" s="57" t="s">
        <v>486</v>
      </c>
      <c r="H43" s="57" t="s">
        <v>501</v>
      </c>
      <c r="I43" s="23">
        <v>30.05</v>
      </c>
      <c r="J43" s="23" t="s">
        <v>295</v>
      </c>
      <c r="K43" s="23" t="s">
        <v>295</v>
      </c>
      <c r="L43" s="23" t="s">
        <v>295</v>
      </c>
      <c r="M43" s="23" t="s">
        <v>295</v>
      </c>
      <c r="N43" s="23" t="s">
        <v>295</v>
      </c>
      <c r="O43" s="23" t="s">
        <v>295</v>
      </c>
      <c r="P43" s="23">
        <v>30.05</v>
      </c>
      <c r="Q43" s="23">
        <v>30.05</v>
      </c>
      <c r="R43" s="23" t="s">
        <v>295</v>
      </c>
      <c r="S43" s="23" t="s">
        <v>295</v>
      </c>
      <c r="T43" s="23" t="s">
        <v>295</v>
      </c>
      <c r="U43" s="23" t="s">
        <v>295</v>
      </c>
      <c r="V43" s="23" t="s">
        <v>295</v>
      </c>
      <c r="W43" s="23" t="s">
        <v>295</v>
      </c>
      <c r="X43" s="23" t="s">
        <v>295</v>
      </c>
      <c r="Y43" s="23" t="s">
        <v>295</v>
      </c>
      <c r="Z43" s="23" t="s">
        <v>295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7" sqref="A7"/>
    </sheetView>
  </sheetViews>
  <sheetFormatPr defaultColWidth="10" defaultRowHeight="13.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spans="1:9" ht="22.35" customHeight="1">
      <c r="A1" s="35" t="s">
        <v>502</v>
      </c>
    </row>
    <row r="2" spans="1:9" ht="32.85" customHeight="1">
      <c r="A2" s="102" t="s">
        <v>276</v>
      </c>
      <c r="B2" s="102"/>
      <c r="C2" s="102"/>
      <c r="D2" s="102"/>
      <c r="E2" s="102"/>
      <c r="F2" s="102"/>
      <c r="G2" s="102"/>
      <c r="H2" s="102"/>
      <c r="I2" s="102"/>
    </row>
    <row r="3" spans="1:9" ht="20.65" customHeight="1">
      <c r="A3" s="77" t="s">
        <v>541</v>
      </c>
      <c r="B3" s="77"/>
      <c r="C3" s="77"/>
      <c r="I3" s="53" t="s">
        <v>284</v>
      </c>
    </row>
    <row r="4" spans="1:9" ht="25.9" customHeight="1">
      <c r="A4" s="54" t="s">
        <v>503</v>
      </c>
      <c r="B4" s="54" t="s">
        <v>424</v>
      </c>
      <c r="C4" s="54" t="s">
        <v>504</v>
      </c>
      <c r="D4" s="54" t="s">
        <v>426</v>
      </c>
      <c r="E4" s="54" t="s">
        <v>505</v>
      </c>
      <c r="F4" s="54" t="s">
        <v>289</v>
      </c>
      <c r="G4" s="54" t="s">
        <v>506</v>
      </c>
      <c r="H4" s="54" t="s">
        <v>507</v>
      </c>
      <c r="I4" s="54" t="s">
        <v>508</v>
      </c>
    </row>
    <row r="5" spans="1:9" ht="16.350000000000001" customHeight="1">
      <c r="A5" s="2"/>
      <c r="B5" s="2"/>
      <c r="C5" s="2"/>
      <c r="D5" s="2"/>
      <c r="E5" s="2"/>
      <c r="F5" s="34" t="s">
        <v>295</v>
      </c>
      <c r="G5" s="34" t="s">
        <v>295</v>
      </c>
      <c r="H5" s="34" t="s">
        <v>295</v>
      </c>
      <c r="I5" s="34" t="s">
        <v>295</v>
      </c>
    </row>
    <row r="6" spans="1:9" ht="16.350000000000001" customHeight="1">
      <c r="A6" s="2"/>
      <c r="B6" s="2"/>
      <c r="C6" s="2"/>
      <c r="D6" s="2"/>
      <c r="E6" s="2"/>
      <c r="F6" s="34" t="s">
        <v>295</v>
      </c>
      <c r="G6" s="34" t="s">
        <v>295</v>
      </c>
      <c r="H6" s="34" t="s">
        <v>295</v>
      </c>
      <c r="I6" s="34" t="s">
        <v>295</v>
      </c>
    </row>
    <row r="7" spans="1:9">
      <c r="A7" s="112" t="s">
        <v>576</v>
      </c>
    </row>
  </sheetData>
  <mergeCells count="2">
    <mergeCell ref="A2:I2"/>
    <mergeCell ref="A3:C3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E10" sqref="E10:F10"/>
    </sheetView>
  </sheetViews>
  <sheetFormatPr defaultRowHeight="13.5"/>
  <cols>
    <col min="1" max="1" width="0.25" customWidth="1"/>
    <col min="2" max="2" width="15.25" customWidth="1"/>
    <col min="3" max="3" width="40.62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spans="1:7" ht="16.350000000000001" customHeight="1">
      <c r="A1" s="4"/>
      <c r="B1" s="5" t="s">
        <v>509</v>
      </c>
      <c r="C1" s="4"/>
      <c r="D1" s="4"/>
      <c r="E1" s="4"/>
      <c r="F1" s="4"/>
      <c r="G1" s="4"/>
    </row>
    <row r="2" spans="1:7" ht="16.350000000000001" customHeight="1"/>
    <row r="3" spans="1:7" ht="16.350000000000001" customHeight="1">
      <c r="B3" s="76" t="s">
        <v>278</v>
      </c>
      <c r="C3" s="76"/>
      <c r="D3" s="76"/>
      <c r="E3" s="76"/>
      <c r="F3" s="76"/>
      <c r="G3" s="76"/>
    </row>
    <row r="4" spans="1:7" ht="16.350000000000001" customHeight="1">
      <c r="B4" s="76"/>
      <c r="C4" s="76"/>
      <c r="D4" s="76"/>
      <c r="E4" s="76"/>
      <c r="F4" s="76"/>
      <c r="G4" s="76"/>
    </row>
    <row r="5" spans="1:7" ht="16.350000000000001" customHeight="1"/>
    <row r="6" spans="1:7" ht="20.65" customHeight="1">
      <c r="B6" s="77" t="s">
        <v>590</v>
      </c>
      <c r="C6" s="77"/>
      <c r="G6" s="55" t="s">
        <v>284</v>
      </c>
    </row>
    <row r="7" spans="1:7" ht="37.9" customHeight="1">
      <c r="B7" s="56" t="s">
        <v>510</v>
      </c>
      <c r="C7" s="104" t="s">
        <v>441</v>
      </c>
      <c r="D7" s="104"/>
      <c r="E7" s="15" t="s">
        <v>511</v>
      </c>
      <c r="F7" s="105">
        <v>15899572.91</v>
      </c>
      <c r="G7" s="105"/>
    </row>
    <row r="8" spans="1:7" ht="112.5" customHeight="1">
      <c r="B8" s="56" t="s">
        <v>512</v>
      </c>
      <c r="C8" s="113" t="s">
        <v>577</v>
      </c>
      <c r="D8" s="114"/>
      <c r="E8" s="114"/>
      <c r="F8" s="114"/>
      <c r="G8" s="115"/>
    </row>
    <row r="9" spans="1:7" ht="23.25" customHeight="1">
      <c r="B9" s="103" t="s">
        <v>513</v>
      </c>
      <c r="C9" s="15" t="s">
        <v>514</v>
      </c>
      <c r="D9" s="15" t="s">
        <v>515</v>
      </c>
      <c r="E9" s="15" t="s">
        <v>516</v>
      </c>
      <c r="F9" s="15" t="s">
        <v>517</v>
      </c>
      <c r="G9" s="15" t="s">
        <v>518</v>
      </c>
    </row>
    <row r="10" spans="1:7" ht="18.95" customHeight="1">
      <c r="B10" s="103"/>
      <c r="C10" s="116" t="s">
        <v>578</v>
      </c>
      <c r="D10" s="117">
        <v>10</v>
      </c>
      <c r="E10" s="117" t="s">
        <v>523</v>
      </c>
      <c r="F10" s="117" t="s">
        <v>524</v>
      </c>
      <c r="G10" s="117">
        <v>90</v>
      </c>
    </row>
    <row r="11" spans="1:7" ht="18.95" customHeight="1">
      <c r="B11" s="103"/>
      <c r="C11" s="116" t="s">
        <v>521</v>
      </c>
      <c r="D11" s="117">
        <v>15</v>
      </c>
      <c r="E11" s="117"/>
      <c r="F11" s="117" t="s">
        <v>519</v>
      </c>
      <c r="G11" s="117" t="s">
        <v>520</v>
      </c>
    </row>
    <row r="12" spans="1:7" ht="18.95" customHeight="1">
      <c r="B12" s="103"/>
      <c r="C12" s="116" t="s">
        <v>579</v>
      </c>
      <c r="D12" s="117">
        <v>15</v>
      </c>
      <c r="E12" s="117" t="s">
        <v>580</v>
      </c>
      <c r="F12" s="117" t="s">
        <v>581</v>
      </c>
      <c r="G12" s="117">
        <v>0</v>
      </c>
    </row>
    <row r="13" spans="1:7" ht="18.95" customHeight="1">
      <c r="B13" s="103"/>
      <c r="C13" s="116" t="s">
        <v>582</v>
      </c>
      <c r="D13" s="117">
        <v>10</v>
      </c>
      <c r="E13" s="117"/>
      <c r="F13" s="117" t="s">
        <v>519</v>
      </c>
      <c r="G13" s="117" t="s">
        <v>583</v>
      </c>
    </row>
    <row r="14" spans="1:7" ht="18.95" customHeight="1">
      <c r="B14" s="103"/>
      <c r="C14" s="116" t="s">
        <v>584</v>
      </c>
      <c r="D14" s="117">
        <v>20</v>
      </c>
      <c r="E14" s="117"/>
      <c r="F14" s="117" t="s">
        <v>519</v>
      </c>
      <c r="G14" s="117" t="s">
        <v>585</v>
      </c>
    </row>
    <row r="15" spans="1:7" ht="18.95" customHeight="1">
      <c r="B15" s="103"/>
      <c r="C15" s="116" t="s">
        <v>586</v>
      </c>
      <c r="D15" s="117">
        <v>10</v>
      </c>
      <c r="E15" s="117"/>
      <c r="F15" s="117" t="s">
        <v>519</v>
      </c>
      <c r="G15" s="117" t="s">
        <v>587</v>
      </c>
    </row>
    <row r="16" spans="1:7" ht="18.95" customHeight="1">
      <c r="B16" s="103"/>
      <c r="C16" s="116" t="s">
        <v>588</v>
      </c>
      <c r="D16" s="117">
        <v>20</v>
      </c>
      <c r="E16" s="117" t="s">
        <v>523</v>
      </c>
      <c r="F16" s="117" t="s">
        <v>524</v>
      </c>
      <c r="G16" s="117" t="s">
        <v>589</v>
      </c>
    </row>
  </sheetData>
  <mergeCells count="6">
    <mergeCell ref="B9:B16"/>
    <mergeCell ref="B3:G4"/>
    <mergeCell ref="B6:C6"/>
    <mergeCell ref="C7:D7"/>
    <mergeCell ref="F7:G7"/>
    <mergeCell ref="C8:G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J8" sqref="J8"/>
    </sheetView>
  </sheetViews>
  <sheetFormatPr defaultColWidth="10" defaultRowHeight="13.5"/>
  <cols>
    <col min="1" max="1" width="0.875" customWidth="1"/>
    <col min="2" max="2" width="17.875" customWidth="1"/>
    <col min="3" max="3" width="18.75" customWidth="1"/>
    <col min="4" max="4" width="17.125" customWidth="1"/>
    <col min="5" max="5" width="13.625" customWidth="1"/>
    <col min="6" max="6" width="18.875" customWidth="1"/>
    <col min="7" max="7" width="23.75" customWidth="1"/>
    <col min="8" max="8" width="9.75" customWidth="1"/>
  </cols>
  <sheetData>
    <row r="1" spans="1:7" ht="16.350000000000001" customHeight="1">
      <c r="A1" s="4"/>
      <c r="B1" s="18" t="s">
        <v>525</v>
      </c>
      <c r="C1" s="4"/>
      <c r="D1" s="4"/>
      <c r="E1" s="4"/>
      <c r="F1" s="4"/>
      <c r="G1" s="4"/>
    </row>
    <row r="2" spans="1:7" ht="64.7" customHeight="1">
      <c r="A2" s="4"/>
      <c r="B2" s="107" t="s">
        <v>280</v>
      </c>
      <c r="C2" s="107"/>
      <c r="D2" s="107"/>
      <c r="E2" s="107"/>
      <c r="F2" s="107"/>
      <c r="G2" s="107"/>
    </row>
    <row r="3" spans="1:7" ht="29.25" customHeight="1">
      <c r="B3" s="121" t="s">
        <v>591</v>
      </c>
      <c r="C3" s="121"/>
      <c r="D3" s="121"/>
      <c r="E3" s="121"/>
      <c r="F3" s="121"/>
      <c r="G3" s="49" t="s">
        <v>284</v>
      </c>
    </row>
    <row r="4" spans="1:7" ht="31.15" customHeight="1">
      <c r="B4" s="58" t="s">
        <v>526</v>
      </c>
      <c r="C4" s="108" t="s">
        <v>595</v>
      </c>
      <c r="D4" s="108"/>
      <c r="E4" s="108"/>
      <c r="F4" s="15" t="s">
        <v>527</v>
      </c>
      <c r="G4" s="59" t="s">
        <v>592</v>
      </c>
    </row>
    <row r="5" spans="1:7" ht="31.15" customHeight="1">
      <c r="B5" s="109" t="s">
        <v>528</v>
      </c>
      <c r="C5" s="110">
        <v>625240</v>
      </c>
      <c r="D5" s="110"/>
      <c r="E5" s="110"/>
      <c r="F5" s="15" t="s">
        <v>529</v>
      </c>
      <c r="G5" s="60" t="s">
        <v>295</v>
      </c>
    </row>
    <row r="6" spans="1:7" ht="31.15" customHeight="1">
      <c r="B6" s="109"/>
      <c r="C6" s="110"/>
      <c r="D6" s="110"/>
      <c r="E6" s="110"/>
      <c r="F6" s="15" t="s">
        <v>530</v>
      </c>
      <c r="G6" s="60" t="s">
        <v>295</v>
      </c>
    </row>
    <row r="7" spans="1:7" ht="41.45" customHeight="1">
      <c r="B7" s="58" t="s">
        <v>531</v>
      </c>
      <c r="C7" s="106" t="s">
        <v>596</v>
      </c>
      <c r="D7" s="106"/>
      <c r="E7" s="106"/>
      <c r="F7" s="106"/>
      <c r="G7" s="106"/>
    </row>
    <row r="8" spans="1:7" ht="43.15" customHeight="1">
      <c r="B8" s="58" t="s">
        <v>532</v>
      </c>
      <c r="C8" s="106" t="s">
        <v>598</v>
      </c>
      <c r="D8" s="106"/>
      <c r="E8" s="106"/>
      <c r="F8" s="106"/>
      <c r="G8" s="106"/>
    </row>
    <row r="9" spans="1:7" ht="39.6" customHeight="1">
      <c r="B9" s="58" t="s">
        <v>533</v>
      </c>
      <c r="C9" s="106" t="s">
        <v>597</v>
      </c>
      <c r="D9" s="106"/>
      <c r="E9" s="106"/>
      <c r="F9" s="106"/>
      <c r="G9" s="106"/>
    </row>
    <row r="10" spans="1:7" ht="19.899999999999999" customHeight="1">
      <c r="B10" s="109" t="s">
        <v>513</v>
      </c>
      <c r="C10" s="15" t="s">
        <v>514</v>
      </c>
      <c r="D10" s="15" t="s">
        <v>515</v>
      </c>
      <c r="E10" s="15" t="s">
        <v>516</v>
      </c>
      <c r="F10" s="15" t="s">
        <v>517</v>
      </c>
      <c r="G10" s="15" t="s">
        <v>518</v>
      </c>
    </row>
    <row r="11" spans="1:7" ht="18.95" customHeight="1">
      <c r="B11" s="109"/>
      <c r="C11" s="119" t="s">
        <v>603</v>
      </c>
      <c r="D11" s="118">
        <v>20</v>
      </c>
      <c r="E11" s="118" t="s">
        <v>523</v>
      </c>
      <c r="F11" s="118" t="s">
        <v>524</v>
      </c>
      <c r="G11" s="120">
        <v>90</v>
      </c>
    </row>
    <row r="12" spans="1:7" ht="18.95" customHeight="1">
      <c r="B12" s="109"/>
      <c r="C12" s="119" t="s">
        <v>604</v>
      </c>
      <c r="D12" s="118">
        <v>10</v>
      </c>
      <c r="E12" s="118" t="s">
        <v>599</v>
      </c>
      <c r="F12" s="118" t="s">
        <v>609</v>
      </c>
      <c r="G12" s="120">
        <v>11368</v>
      </c>
    </row>
    <row r="13" spans="1:7" ht="18.95" customHeight="1">
      <c r="B13" s="109"/>
      <c r="C13" s="119" t="s">
        <v>605</v>
      </c>
      <c r="D13" s="118">
        <v>20</v>
      </c>
      <c r="E13" s="118" t="s">
        <v>600</v>
      </c>
      <c r="F13" s="118" t="s">
        <v>602</v>
      </c>
      <c r="G13" s="120">
        <v>625240</v>
      </c>
    </row>
    <row r="14" spans="1:7" ht="18.95" customHeight="1">
      <c r="B14" s="109"/>
      <c r="C14" s="119" t="s">
        <v>606</v>
      </c>
      <c r="D14" s="118">
        <v>20</v>
      </c>
      <c r="E14" s="118" t="s">
        <v>601</v>
      </c>
      <c r="F14" s="118" t="s">
        <v>609</v>
      </c>
      <c r="G14" s="120">
        <v>1</v>
      </c>
    </row>
    <row r="15" spans="1:7" ht="18.95" customHeight="1">
      <c r="B15" s="109"/>
      <c r="C15" s="119" t="s">
        <v>607</v>
      </c>
      <c r="D15" s="118">
        <v>20</v>
      </c>
      <c r="E15" s="118"/>
      <c r="F15" s="118" t="s">
        <v>519</v>
      </c>
      <c r="G15" s="120" t="s">
        <v>522</v>
      </c>
    </row>
    <row r="16" spans="1:7" ht="18.95" customHeight="1">
      <c r="B16" s="109"/>
      <c r="C16" s="119" t="s">
        <v>608</v>
      </c>
      <c r="D16" s="118">
        <v>10</v>
      </c>
      <c r="E16" s="118" t="s">
        <v>523</v>
      </c>
      <c r="F16" s="118" t="s">
        <v>524</v>
      </c>
      <c r="G16" s="120">
        <v>95</v>
      </c>
    </row>
  </sheetData>
  <mergeCells count="9">
    <mergeCell ref="C7:G7"/>
    <mergeCell ref="C8:G8"/>
    <mergeCell ref="C9:G9"/>
    <mergeCell ref="B10:B16"/>
    <mergeCell ref="B2:G2"/>
    <mergeCell ref="C4:E4"/>
    <mergeCell ref="B5:B6"/>
    <mergeCell ref="C5:E6"/>
    <mergeCell ref="B3:F3"/>
  </mergeCells>
  <phoneticPr fontId="46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8" sqref="A8"/>
    </sheetView>
  </sheetViews>
  <sheetFormatPr defaultColWidth="10" defaultRowHeight="13.5"/>
  <cols>
    <col min="1" max="1" width="28.75" customWidth="1"/>
    <col min="2" max="2" width="36.75" customWidth="1"/>
    <col min="3" max="3" width="18.75" customWidth="1"/>
    <col min="4" max="4" width="17.75" customWidth="1"/>
    <col min="5" max="5" width="22.125" customWidth="1"/>
    <col min="6" max="6" width="14.125" customWidth="1"/>
    <col min="7" max="7" width="9.75" customWidth="1"/>
  </cols>
  <sheetData>
    <row r="1" spans="1:6" ht="16.350000000000001" customHeight="1">
      <c r="A1" s="35" t="s">
        <v>534</v>
      </c>
    </row>
    <row r="2" spans="1:6" ht="16.350000000000001" customHeight="1">
      <c r="A2" s="111" t="s">
        <v>282</v>
      </c>
      <c r="B2" s="111"/>
      <c r="C2" s="111"/>
      <c r="D2" s="111"/>
      <c r="E2" s="111"/>
      <c r="F2" s="111"/>
    </row>
    <row r="3" spans="1:6" ht="24.2" customHeight="1">
      <c r="A3" s="111"/>
      <c r="B3" s="111"/>
      <c r="C3" s="111"/>
      <c r="D3" s="111"/>
      <c r="E3" s="111"/>
      <c r="F3" s="111"/>
    </row>
    <row r="4" spans="1:6" ht="20.65" customHeight="1">
      <c r="A4" s="77" t="s">
        <v>541</v>
      </c>
      <c r="B4" s="77"/>
      <c r="C4" s="77"/>
      <c r="F4" s="61" t="s">
        <v>284</v>
      </c>
    </row>
    <row r="5" spans="1:6" ht="32.85" customHeight="1">
      <c r="A5" s="62" t="s">
        <v>424</v>
      </c>
      <c r="B5" s="62" t="s">
        <v>429</v>
      </c>
      <c r="C5" s="62" t="s">
        <v>535</v>
      </c>
      <c r="D5" s="62" t="s">
        <v>536</v>
      </c>
      <c r="E5" s="62" t="s">
        <v>537</v>
      </c>
      <c r="F5" s="62" t="s">
        <v>538</v>
      </c>
    </row>
    <row r="6" spans="1:6" ht="19.899999999999999" customHeight="1">
      <c r="A6" s="63"/>
      <c r="B6" s="63"/>
      <c r="C6" s="63"/>
      <c r="D6" s="63" t="s">
        <v>539</v>
      </c>
      <c r="E6" s="64" t="s">
        <v>295</v>
      </c>
      <c r="F6" s="63"/>
    </row>
    <row r="7" spans="1:6" ht="18.95" customHeight="1">
      <c r="A7" s="63"/>
      <c r="B7" s="63"/>
      <c r="C7" s="63"/>
      <c r="D7" s="63"/>
      <c r="E7" s="64" t="s">
        <v>295</v>
      </c>
      <c r="F7" s="63"/>
    </row>
    <row r="8" spans="1:6">
      <c r="A8" s="112" t="s">
        <v>576</v>
      </c>
    </row>
  </sheetData>
  <mergeCells count="2">
    <mergeCell ref="A2:F3"/>
    <mergeCell ref="A4:C4"/>
  </mergeCells>
  <phoneticPr fontId="43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D25" sqref="D25"/>
    </sheetView>
  </sheetViews>
  <sheetFormatPr defaultColWidth="10" defaultRowHeight="13.5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6.350000000000001" customHeight="1">
      <c r="A1" s="4"/>
      <c r="B1" s="5" t="s">
        <v>283</v>
      </c>
    </row>
    <row r="2" spans="1:8" ht="16.350000000000001" customHeight="1"/>
    <row r="3" spans="1:8" ht="40.5" customHeight="1">
      <c r="B3" s="76" t="s">
        <v>540</v>
      </c>
      <c r="C3" s="76"/>
      <c r="D3" s="76"/>
      <c r="E3" s="76"/>
      <c r="F3" s="76"/>
      <c r="G3" s="76"/>
      <c r="H3" s="76"/>
    </row>
    <row r="4" spans="1:8" ht="20.65" customHeight="1">
      <c r="B4" s="77" t="s">
        <v>541</v>
      </c>
      <c r="C4" s="77"/>
      <c r="D4" s="77"/>
      <c r="E4" s="4"/>
      <c r="F4" s="4"/>
      <c r="G4" s="4"/>
      <c r="H4" s="6" t="s">
        <v>284</v>
      </c>
    </row>
    <row r="5" spans="1:8" ht="43.15" customHeight="1">
      <c r="B5" s="78" t="s">
        <v>285</v>
      </c>
      <c r="C5" s="78"/>
      <c r="D5" s="78" t="s">
        <v>286</v>
      </c>
      <c r="E5" s="78"/>
      <c r="F5" s="78"/>
      <c r="G5" s="78"/>
      <c r="H5" s="78"/>
    </row>
    <row r="6" spans="1:8" ht="43.15" customHeight="1">
      <c r="B6" s="8" t="s">
        <v>287</v>
      </c>
      <c r="C6" s="8" t="s">
        <v>288</v>
      </c>
      <c r="D6" s="8" t="s">
        <v>287</v>
      </c>
      <c r="E6" s="8" t="s">
        <v>289</v>
      </c>
      <c r="F6" s="7" t="s">
        <v>290</v>
      </c>
      <c r="G6" s="7" t="s">
        <v>291</v>
      </c>
      <c r="H6" s="7" t="s">
        <v>292</v>
      </c>
    </row>
    <row r="7" spans="1:8" ht="24.2" customHeight="1">
      <c r="B7" s="9" t="s">
        <v>293</v>
      </c>
      <c r="C7" s="10">
        <v>15899572.91</v>
      </c>
      <c r="D7" s="9" t="s">
        <v>294</v>
      </c>
      <c r="E7" s="10">
        <v>15899572.91</v>
      </c>
      <c r="F7" s="10">
        <v>15581961.07</v>
      </c>
      <c r="G7" s="10">
        <v>317611.84000000003</v>
      </c>
      <c r="H7" s="10" t="s">
        <v>295</v>
      </c>
    </row>
    <row r="8" spans="1:8" ht="23.25" customHeight="1">
      <c r="B8" s="11" t="s">
        <v>296</v>
      </c>
      <c r="C8" s="12">
        <v>15581961.07</v>
      </c>
      <c r="D8" s="11" t="s">
        <v>297</v>
      </c>
      <c r="E8" s="12">
        <v>0.7</v>
      </c>
      <c r="F8" s="12">
        <v>0.7</v>
      </c>
      <c r="G8" s="12" t="s">
        <v>295</v>
      </c>
      <c r="H8" s="12" t="s">
        <v>295</v>
      </c>
    </row>
    <row r="9" spans="1:8" ht="23.25" customHeight="1">
      <c r="B9" s="11" t="s">
        <v>298</v>
      </c>
      <c r="C9" s="12">
        <v>317611.84000000003</v>
      </c>
      <c r="D9" s="11" t="s">
        <v>299</v>
      </c>
      <c r="E9" s="12">
        <v>824597.76</v>
      </c>
      <c r="F9" s="12">
        <v>824597.76</v>
      </c>
      <c r="G9" s="12" t="s">
        <v>295</v>
      </c>
      <c r="H9" s="12" t="s">
        <v>295</v>
      </c>
    </row>
    <row r="10" spans="1:8" ht="23.25" customHeight="1">
      <c r="B10" s="11" t="s">
        <v>300</v>
      </c>
      <c r="C10" s="12" t="s">
        <v>295</v>
      </c>
      <c r="D10" s="11" t="s">
        <v>301</v>
      </c>
      <c r="E10" s="12">
        <v>174932.4</v>
      </c>
      <c r="F10" s="12">
        <v>174932.4</v>
      </c>
      <c r="G10" s="12" t="s">
        <v>295</v>
      </c>
      <c r="H10" s="12" t="s">
        <v>295</v>
      </c>
    </row>
    <row r="11" spans="1:8" ht="23.25" customHeight="1">
      <c r="B11" s="11"/>
      <c r="C11" s="12" t="s">
        <v>295</v>
      </c>
      <c r="D11" s="11" t="s">
        <v>302</v>
      </c>
      <c r="E11" s="12">
        <v>14459315.970000001</v>
      </c>
      <c r="F11" s="12">
        <v>14459315.970000001</v>
      </c>
      <c r="G11" s="12" t="s">
        <v>295</v>
      </c>
      <c r="H11" s="12" t="s">
        <v>295</v>
      </c>
    </row>
    <row r="12" spans="1:8" ht="23.25" customHeight="1">
      <c r="B12" s="11"/>
      <c r="C12" s="12" t="s">
        <v>295</v>
      </c>
      <c r="D12" s="11" t="s">
        <v>303</v>
      </c>
      <c r="E12" s="12">
        <v>123114.24000000001</v>
      </c>
      <c r="F12" s="12">
        <v>123114.24000000001</v>
      </c>
      <c r="G12" s="12" t="s">
        <v>295</v>
      </c>
      <c r="H12" s="12" t="s">
        <v>295</v>
      </c>
    </row>
    <row r="13" spans="1:8" ht="23.25" customHeight="1">
      <c r="B13" s="11"/>
      <c r="C13" s="12" t="s">
        <v>295</v>
      </c>
      <c r="D13" s="11" t="s">
        <v>304</v>
      </c>
      <c r="E13" s="12">
        <v>317611.84000000003</v>
      </c>
      <c r="F13" s="12" t="s">
        <v>295</v>
      </c>
      <c r="G13" s="12">
        <v>317611.84000000003</v>
      </c>
      <c r="H13" s="12" t="s">
        <v>295</v>
      </c>
    </row>
    <row r="14" spans="1:8" ht="16.350000000000001" customHeight="1">
      <c r="B14" s="13"/>
      <c r="C14" s="14"/>
      <c r="D14" s="13"/>
      <c r="E14" s="14"/>
      <c r="F14" s="14"/>
      <c r="G14" s="14"/>
      <c r="H14" s="14"/>
    </row>
    <row r="15" spans="1:8" ht="22.35" customHeight="1">
      <c r="B15" s="15" t="s">
        <v>305</v>
      </c>
      <c r="C15" s="16"/>
      <c r="D15" s="15" t="s">
        <v>306</v>
      </c>
      <c r="E15" s="14"/>
      <c r="F15" s="14"/>
      <c r="G15" s="14"/>
      <c r="H15" s="14"/>
    </row>
    <row r="16" spans="1:8" ht="21.6" customHeight="1">
      <c r="B16" s="17" t="s">
        <v>296</v>
      </c>
      <c r="C16" s="16"/>
      <c r="D16" s="13"/>
      <c r="E16" s="14"/>
      <c r="F16" s="14"/>
      <c r="G16" s="14"/>
      <c r="H16" s="14"/>
    </row>
    <row r="17" spans="2:8" ht="20.65" customHeight="1">
      <c r="B17" s="17" t="s">
        <v>298</v>
      </c>
      <c r="C17" s="16"/>
      <c r="D17" s="13"/>
      <c r="E17" s="14"/>
      <c r="F17" s="14"/>
      <c r="G17" s="14"/>
      <c r="H17" s="14"/>
    </row>
    <row r="18" spans="2:8" ht="20.65" customHeight="1">
      <c r="B18" s="17" t="s">
        <v>300</v>
      </c>
      <c r="C18" s="16"/>
      <c r="D18" s="13"/>
      <c r="E18" s="14"/>
      <c r="F18" s="14"/>
      <c r="G18" s="14"/>
      <c r="H18" s="14"/>
    </row>
    <row r="19" spans="2:8" ht="16.350000000000001" customHeight="1">
      <c r="B19" s="13"/>
      <c r="C19" s="14"/>
      <c r="D19" s="13"/>
      <c r="E19" s="14"/>
      <c r="F19" s="14"/>
      <c r="G19" s="14"/>
      <c r="H19" s="14"/>
    </row>
    <row r="20" spans="2:8" ht="24.2" customHeight="1">
      <c r="B20" s="9" t="s">
        <v>307</v>
      </c>
      <c r="C20" s="10">
        <v>15899572.91</v>
      </c>
      <c r="D20" s="9" t="s">
        <v>308</v>
      </c>
      <c r="E20" s="10">
        <v>15899572.91</v>
      </c>
      <c r="F20" s="10">
        <v>15581961.07</v>
      </c>
      <c r="G20" s="10">
        <v>317611.84000000003</v>
      </c>
      <c r="H20" s="10" t="s">
        <v>295</v>
      </c>
    </row>
  </sheetData>
  <mergeCells count="4">
    <mergeCell ref="B3:H3"/>
    <mergeCell ref="B4:D4"/>
    <mergeCell ref="B5:C5"/>
    <mergeCell ref="D5:H5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="80" zoomScaleNormal="80" workbookViewId="0">
      <selection activeCell="F62" sqref="F62"/>
    </sheetView>
  </sheetViews>
  <sheetFormatPr defaultColWidth="10" defaultRowHeight="13.5"/>
  <cols>
    <col min="1" max="1" width="0.125" customWidth="1"/>
    <col min="2" max="2" width="23.625" customWidth="1"/>
    <col min="3" max="3" width="32.25" customWidth="1"/>
    <col min="4" max="4" width="16.25" customWidth="1"/>
    <col min="5" max="5" width="19.125" customWidth="1"/>
    <col min="6" max="6" width="18.875" customWidth="1"/>
    <col min="7" max="7" width="13.25" customWidth="1"/>
    <col min="8" max="8" width="17.5" customWidth="1"/>
    <col min="9" max="9" width="9.75" customWidth="1"/>
  </cols>
  <sheetData>
    <row r="1" spans="1:8" ht="16.350000000000001" customHeight="1">
      <c r="A1" s="4"/>
      <c r="B1" s="18" t="s">
        <v>309</v>
      </c>
      <c r="C1" s="4"/>
      <c r="E1" s="4"/>
      <c r="F1" s="4"/>
      <c r="G1" s="4"/>
    </row>
    <row r="2" spans="1:8" ht="16.350000000000001" customHeight="1"/>
    <row r="3" spans="1:8" ht="21.6" customHeight="1">
      <c r="B3" s="80" t="s">
        <v>250</v>
      </c>
      <c r="C3" s="80"/>
      <c r="D3" s="80"/>
      <c r="E3" s="80"/>
      <c r="F3" s="80"/>
      <c r="G3" s="80"/>
    </row>
    <row r="4" spans="1:8" ht="19.899999999999999" customHeight="1">
      <c r="B4" s="80"/>
      <c r="C4" s="80"/>
      <c r="D4" s="80"/>
      <c r="E4" s="80"/>
      <c r="F4" s="80"/>
      <c r="G4" s="80"/>
    </row>
    <row r="5" spans="1:8" ht="16.350000000000001" customHeight="1">
      <c r="B5" s="4"/>
      <c r="C5" s="4"/>
      <c r="E5" s="4"/>
      <c r="F5" s="4"/>
      <c r="G5" s="4"/>
    </row>
    <row r="6" spans="1:8" ht="20.65" customHeight="1">
      <c r="B6" s="77" t="s">
        <v>541</v>
      </c>
      <c r="C6" s="77"/>
      <c r="D6" s="77"/>
      <c r="E6" s="77"/>
      <c r="F6" s="77"/>
      <c r="G6" s="6" t="s">
        <v>284</v>
      </c>
    </row>
    <row r="7" spans="1:8" ht="34.5" customHeight="1">
      <c r="B7" s="81" t="s">
        <v>310</v>
      </c>
      <c r="C7" s="81"/>
      <c r="D7" s="75" t="s">
        <v>311</v>
      </c>
      <c r="E7" s="81" t="s">
        <v>312</v>
      </c>
      <c r="F7" s="81"/>
      <c r="G7" s="81"/>
      <c r="H7" s="75" t="s">
        <v>313</v>
      </c>
    </row>
    <row r="8" spans="1:8" ht="29.25" customHeight="1">
      <c r="B8" s="19" t="s">
        <v>314</v>
      </c>
      <c r="C8" s="19" t="s">
        <v>315</v>
      </c>
      <c r="D8" s="75"/>
      <c r="E8" s="19" t="s">
        <v>316</v>
      </c>
      <c r="F8" s="19" t="s">
        <v>317</v>
      </c>
      <c r="G8" s="19" t="s">
        <v>318</v>
      </c>
      <c r="H8" s="75"/>
    </row>
    <row r="9" spans="1:8" ht="22.35" customHeight="1">
      <c r="B9" s="79" t="s">
        <v>289</v>
      </c>
      <c r="C9" s="79"/>
      <c r="D9" s="20">
        <f>D10+D13+D18+D21+D24+D51+D54</f>
        <v>31244887.699999999</v>
      </c>
      <c r="E9" s="20">
        <v>15581961.07</v>
      </c>
      <c r="F9" s="20">
        <v>3210794.65</v>
      </c>
      <c r="G9" s="20">
        <v>12371166.42</v>
      </c>
      <c r="H9" s="73">
        <f>(E9-D9)/D9*100</f>
        <v>-50.129566092183452</v>
      </c>
    </row>
    <row r="10" spans="1:8" ht="19.899999999999999" customHeight="1">
      <c r="B10" s="21" t="s">
        <v>319</v>
      </c>
      <c r="C10" s="22" t="s">
        <v>297</v>
      </c>
      <c r="D10" s="23">
        <v>0</v>
      </c>
      <c r="E10" s="23">
        <v>0.7</v>
      </c>
      <c r="F10" s="23" t="s">
        <v>295</v>
      </c>
      <c r="G10" s="23">
        <v>0.7</v>
      </c>
      <c r="H10" s="73">
        <v>100</v>
      </c>
    </row>
    <row r="11" spans="1:8" ht="17.25" customHeight="1">
      <c r="B11" s="21" t="s">
        <v>42</v>
      </c>
      <c r="C11" s="22" t="s">
        <v>43</v>
      </c>
      <c r="D11" s="23">
        <v>0</v>
      </c>
      <c r="E11" s="23">
        <v>0.7</v>
      </c>
      <c r="F11" s="23" t="s">
        <v>295</v>
      </c>
      <c r="G11" s="23">
        <v>0.7</v>
      </c>
      <c r="H11" s="73">
        <v>100</v>
      </c>
    </row>
    <row r="12" spans="1:8" ht="18.95" customHeight="1">
      <c r="B12" s="21" t="s">
        <v>44</v>
      </c>
      <c r="C12" s="22" t="s">
        <v>45</v>
      </c>
      <c r="D12" s="23">
        <v>0</v>
      </c>
      <c r="E12" s="23">
        <v>0.7</v>
      </c>
      <c r="F12" s="23" t="s">
        <v>295</v>
      </c>
      <c r="G12" s="23">
        <v>0.7</v>
      </c>
      <c r="H12" s="73">
        <v>100</v>
      </c>
    </row>
    <row r="13" spans="1:8" ht="19.899999999999999" customHeight="1">
      <c r="B13" s="21" t="s">
        <v>320</v>
      </c>
      <c r="C13" s="22" t="s">
        <v>299</v>
      </c>
      <c r="D13" s="23">
        <f>SUM(D14)</f>
        <v>765702.72</v>
      </c>
      <c r="E13" s="23">
        <v>824597.76</v>
      </c>
      <c r="F13" s="23">
        <v>824597.76</v>
      </c>
      <c r="G13" s="23" t="s">
        <v>295</v>
      </c>
      <c r="H13" s="73">
        <f t="shared" ref="H13:H56" si="0">(E13-D13)/D13*100</f>
        <v>7.6916325960027985</v>
      </c>
    </row>
    <row r="14" spans="1:8" ht="17.25" customHeight="1">
      <c r="B14" s="21" t="s">
        <v>46</v>
      </c>
      <c r="C14" s="22" t="s">
        <v>47</v>
      </c>
      <c r="D14" s="23">
        <f>SUM(D15:D17  )</f>
        <v>765702.72</v>
      </c>
      <c r="E14" s="23">
        <v>824597.76</v>
      </c>
      <c r="F14" s="23">
        <v>824597.76</v>
      </c>
      <c r="G14" s="23" t="s">
        <v>295</v>
      </c>
      <c r="H14" s="73">
        <f t="shared" si="0"/>
        <v>7.6916325960027985</v>
      </c>
    </row>
    <row r="15" spans="1:8" ht="18.95" customHeight="1">
      <c r="B15" s="21" t="s">
        <v>48</v>
      </c>
      <c r="C15" s="22" t="s">
        <v>49</v>
      </c>
      <c r="D15" s="23">
        <v>150468.48000000001</v>
      </c>
      <c r="E15" s="23">
        <v>162771.84</v>
      </c>
      <c r="F15" s="23">
        <v>162771.84</v>
      </c>
      <c r="G15" s="23" t="s">
        <v>295</v>
      </c>
      <c r="H15" s="73">
        <f t="shared" si="0"/>
        <v>8.1767025226811523</v>
      </c>
    </row>
    <row r="16" spans="1:8" ht="18.95" customHeight="1">
      <c r="B16" s="21" t="s">
        <v>50</v>
      </c>
      <c r="C16" s="22" t="s">
        <v>51</v>
      </c>
      <c r="D16" s="23">
        <v>75234.240000000005</v>
      </c>
      <c r="E16" s="23">
        <v>81385.919999999998</v>
      </c>
      <c r="F16" s="23">
        <v>81385.919999999998</v>
      </c>
      <c r="G16" s="23" t="s">
        <v>295</v>
      </c>
      <c r="H16" s="73">
        <f t="shared" si="0"/>
        <v>8.1767025226811523</v>
      </c>
    </row>
    <row r="17" spans="2:8" ht="18.95" customHeight="1">
      <c r="B17" s="21" t="s">
        <v>52</v>
      </c>
      <c r="C17" s="22" t="s">
        <v>53</v>
      </c>
      <c r="D17" s="23">
        <v>540000</v>
      </c>
      <c r="E17" s="23">
        <v>580440</v>
      </c>
      <c r="F17" s="23">
        <v>580440</v>
      </c>
      <c r="G17" s="23" t="s">
        <v>295</v>
      </c>
      <c r="H17" s="73">
        <f t="shared" si="0"/>
        <v>7.4888888888888889</v>
      </c>
    </row>
    <row r="18" spans="2:8" ht="19.899999999999999" customHeight="1">
      <c r="B18" s="21" t="s">
        <v>321</v>
      </c>
      <c r="C18" s="22" t="s">
        <v>301</v>
      </c>
      <c r="D18" s="23">
        <f>SUM(D19)</f>
        <v>249421.38</v>
      </c>
      <c r="E18" s="23">
        <v>174932.4</v>
      </c>
      <c r="F18" s="23">
        <v>174932.4</v>
      </c>
      <c r="G18" s="23" t="s">
        <v>295</v>
      </c>
      <c r="H18" s="73">
        <f t="shared" si="0"/>
        <v>-29.864713281595989</v>
      </c>
    </row>
    <row r="19" spans="2:8" ht="17.25" customHeight="1">
      <c r="B19" s="21" t="s">
        <v>54</v>
      </c>
      <c r="C19" s="22" t="s">
        <v>55</v>
      </c>
      <c r="D19" s="23">
        <f>SUM(D20)</f>
        <v>249421.38</v>
      </c>
      <c r="E19" s="23">
        <v>174932.4</v>
      </c>
      <c r="F19" s="23">
        <v>174932.4</v>
      </c>
      <c r="G19" s="23" t="s">
        <v>295</v>
      </c>
      <c r="H19" s="73">
        <f t="shared" si="0"/>
        <v>-29.864713281595989</v>
      </c>
    </row>
    <row r="20" spans="2:8" ht="18.95" customHeight="1">
      <c r="B20" s="21" t="s">
        <v>56</v>
      </c>
      <c r="C20" s="22" t="s">
        <v>57</v>
      </c>
      <c r="D20" s="23">
        <v>249421.38</v>
      </c>
      <c r="E20" s="23">
        <v>174932.4</v>
      </c>
      <c r="F20" s="23">
        <v>174932.4</v>
      </c>
      <c r="G20" s="23" t="s">
        <v>295</v>
      </c>
      <c r="H20" s="73">
        <f t="shared" si="0"/>
        <v>-29.864713281595989</v>
      </c>
    </row>
    <row r="21" spans="2:8" ht="18.95" customHeight="1">
      <c r="B21" s="67">
        <v>211</v>
      </c>
      <c r="C21" s="22" t="s">
        <v>546</v>
      </c>
      <c r="D21" s="23">
        <f>SUM(D22)</f>
        <v>247385.85</v>
      </c>
      <c r="E21" s="23"/>
      <c r="F21" s="23"/>
      <c r="G21" s="23"/>
      <c r="H21" s="73">
        <f t="shared" si="0"/>
        <v>-100</v>
      </c>
    </row>
    <row r="22" spans="2:8" ht="18.95" customHeight="1">
      <c r="B22" s="67" t="s">
        <v>544</v>
      </c>
      <c r="C22" s="22" t="s">
        <v>547</v>
      </c>
      <c r="D22" s="23">
        <f>SUM(D23)</f>
        <v>247385.85</v>
      </c>
      <c r="E22" s="23"/>
      <c r="F22" s="23"/>
      <c r="G22" s="23"/>
      <c r="H22" s="73">
        <f t="shared" si="0"/>
        <v>-100</v>
      </c>
    </row>
    <row r="23" spans="2:8" ht="18.95" customHeight="1">
      <c r="B23" s="67" t="s">
        <v>545</v>
      </c>
      <c r="C23" s="22" t="s">
        <v>548</v>
      </c>
      <c r="D23" s="23">
        <v>247385.85</v>
      </c>
      <c r="E23" s="23"/>
      <c r="F23" s="23"/>
      <c r="G23" s="23"/>
      <c r="H23" s="73">
        <f t="shared" si="0"/>
        <v>-100</v>
      </c>
    </row>
    <row r="24" spans="2:8" ht="19.899999999999999" customHeight="1">
      <c r="B24" s="21" t="s">
        <v>322</v>
      </c>
      <c r="C24" s="22" t="s">
        <v>302</v>
      </c>
      <c r="D24" s="23">
        <f>D25+D34+D40+D47+D49</f>
        <v>28039277.030000001</v>
      </c>
      <c r="E24" s="23">
        <v>14459315.970000001</v>
      </c>
      <c r="F24" s="23">
        <v>2088150.25</v>
      </c>
      <c r="G24" s="23">
        <v>12371165.720000001</v>
      </c>
      <c r="H24" s="73">
        <f t="shared" si="0"/>
        <v>-48.431922996696464</v>
      </c>
    </row>
    <row r="25" spans="2:8" ht="17.25" customHeight="1">
      <c r="B25" s="21" t="s">
        <v>58</v>
      </c>
      <c r="C25" s="22" t="s">
        <v>59</v>
      </c>
      <c r="D25" s="23">
        <f>SUM(D26:D33)</f>
        <v>4851755.6500000004</v>
      </c>
      <c r="E25" s="23">
        <v>2446383.0099999998</v>
      </c>
      <c r="F25" s="23">
        <v>2088150.25</v>
      </c>
      <c r="G25" s="23">
        <v>358232.76</v>
      </c>
      <c r="H25" s="73">
        <f t="shared" si="0"/>
        <v>-49.577365669682898</v>
      </c>
    </row>
    <row r="26" spans="2:8" ht="18.95" customHeight="1">
      <c r="B26" s="21" t="s">
        <v>60</v>
      </c>
      <c r="C26" s="22" t="s">
        <v>61</v>
      </c>
      <c r="D26" s="23">
        <v>1839850.15</v>
      </c>
      <c r="E26" s="23">
        <v>2088150.25</v>
      </c>
      <c r="F26" s="23">
        <v>2088150.25</v>
      </c>
      <c r="G26" s="23" t="s">
        <v>295</v>
      </c>
      <c r="H26" s="73">
        <f t="shared" si="0"/>
        <v>13.495669742451586</v>
      </c>
    </row>
    <row r="27" spans="2:8" ht="18.95" customHeight="1">
      <c r="B27" s="67" t="s">
        <v>549</v>
      </c>
      <c r="C27" s="22" t="s">
        <v>550</v>
      </c>
      <c r="D27" s="23">
        <v>2704</v>
      </c>
      <c r="E27" s="23"/>
      <c r="F27" s="23"/>
      <c r="G27" s="23"/>
      <c r="H27" s="73">
        <f t="shared" si="0"/>
        <v>-100</v>
      </c>
    </row>
    <row r="28" spans="2:8" ht="18.95" customHeight="1">
      <c r="B28" s="21" t="s">
        <v>62</v>
      </c>
      <c r="C28" s="22" t="s">
        <v>63</v>
      </c>
      <c r="D28" s="23">
        <v>54000</v>
      </c>
      <c r="E28" s="23">
        <v>240232.76</v>
      </c>
      <c r="F28" s="23" t="s">
        <v>295</v>
      </c>
      <c r="G28" s="23">
        <v>240232.76</v>
      </c>
      <c r="H28" s="73">
        <f t="shared" si="0"/>
        <v>344.87548148148147</v>
      </c>
    </row>
    <row r="29" spans="2:8" ht="18.95" customHeight="1">
      <c r="B29" s="67" t="s">
        <v>551</v>
      </c>
      <c r="C29" s="22" t="s">
        <v>555</v>
      </c>
      <c r="D29" s="23">
        <v>41010</v>
      </c>
      <c r="E29" s="23"/>
      <c r="F29" s="23"/>
      <c r="G29" s="23"/>
      <c r="H29" s="73">
        <f t="shared" si="0"/>
        <v>-100</v>
      </c>
    </row>
    <row r="30" spans="2:8" ht="18.95" customHeight="1">
      <c r="B30" s="67" t="s">
        <v>554</v>
      </c>
      <c r="C30" s="22" t="s">
        <v>552</v>
      </c>
      <c r="D30" s="23">
        <v>60000</v>
      </c>
      <c r="E30" s="23"/>
      <c r="F30" s="23"/>
      <c r="G30" s="23"/>
      <c r="H30" s="73">
        <f t="shared" si="0"/>
        <v>-100</v>
      </c>
    </row>
    <row r="31" spans="2:8" ht="18.95" customHeight="1">
      <c r="B31" s="21" t="s">
        <v>64</v>
      </c>
      <c r="C31" s="22" t="s">
        <v>65</v>
      </c>
      <c r="D31" s="23">
        <v>2754500</v>
      </c>
      <c r="E31" s="23">
        <v>110000</v>
      </c>
      <c r="F31" s="23" t="s">
        <v>295</v>
      </c>
      <c r="G31" s="23">
        <v>110000</v>
      </c>
      <c r="H31" s="73">
        <f t="shared" si="0"/>
        <v>-96.00653476129969</v>
      </c>
    </row>
    <row r="32" spans="2:8" ht="18.95" customHeight="1">
      <c r="B32" s="67" t="s">
        <v>556</v>
      </c>
      <c r="C32" s="22" t="s">
        <v>557</v>
      </c>
      <c r="D32" s="23">
        <v>52991.5</v>
      </c>
      <c r="E32" s="23"/>
      <c r="F32" s="23"/>
      <c r="G32" s="23"/>
      <c r="H32" s="73">
        <f t="shared" si="0"/>
        <v>-100</v>
      </c>
    </row>
    <row r="33" spans="2:8" ht="18.95" customHeight="1">
      <c r="B33" s="21" t="s">
        <v>66</v>
      </c>
      <c r="C33" s="22" t="s">
        <v>67</v>
      </c>
      <c r="D33" s="23">
        <v>46700</v>
      </c>
      <c r="E33" s="23">
        <v>8000</v>
      </c>
      <c r="F33" s="23" t="s">
        <v>295</v>
      </c>
      <c r="G33" s="23">
        <v>8000</v>
      </c>
      <c r="H33" s="73">
        <f t="shared" si="0"/>
        <v>-82.869379014989292</v>
      </c>
    </row>
    <row r="34" spans="2:8" ht="17.25" customHeight="1">
      <c r="B34" s="21" t="s">
        <v>68</v>
      </c>
      <c r="C34" s="22" t="s">
        <v>69</v>
      </c>
      <c r="D34" s="23">
        <f>SUM(D35:D39)</f>
        <v>14377862.529999999</v>
      </c>
      <c r="E34" s="23">
        <v>5563736.1200000001</v>
      </c>
      <c r="F34" s="23" t="s">
        <v>295</v>
      </c>
      <c r="G34" s="23">
        <v>5563736.1200000001</v>
      </c>
      <c r="H34" s="73">
        <f t="shared" si="0"/>
        <v>-61.303454471128546</v>
      </c>
    </row>
    <row r="35" spans="2:8" ht="18.95" customHeight="1">
      <c r="B35" s="21" t="s">
        <v>70</v>
      </c>
      <c r="C35" s="22" t="s">
        <v>71</v>
      </c>
      <c r="D35" s="23">
        <v>12489150.35</v>
      </c>
      <c r="E35" s="23">
        <v>4260606.66</v>
      </c>
      <c r="F35" s="23" t="s">
        <v>295</v>
      </c>
      <c r="G35" s="23">
        <v>4260606.66</v>
      </c>
      <c r="H35" s="73">
        <f t="shared" si="0"/>
        <v>-65.885536320731376</v>
      </c>
    </row>
    <row r="36" spans="2:8" ht="18.95" customHeight="1">
      <c r="B36" s="67" t="s">
        <v>558</v>
      </c>
      <c r="C36" s="22" t="s">
        <v>559</v>
      </c>
      <c r="D36" s="23">
        <v>64798</v>
      </c>
      <c r="E36" s="23"/>
      <c r="F36" s="23"/>
      <c r="G36" s="23"/>
      <c r="H36" s="73">
        <f t="shared" si="0"/>
        <v>-100</v>
      </c>
    </row>
    <row r="37" spans="2:8" ht="18.95" customHeight="1">
      <c r="B37" s="67" t="s">
        <v>560</v>
      </c>
      <c r="C37" s="22" t="s">
        <v>561</v>
      </c>
      <c r="D37" s="23">
        <v>207349.37</v>
      </c>
      <c r="E37" s="23"/>
      <c r="F37" s="23"/>
      <c r="G37" s="23"/>
      <c r="H37" s="73">
        <f t="shared" si="0"/>
        <v>-100</v>
      </c>
    </row>
    <row r="38" spans="2:8" ht="18.95" customHeight="1">
      <c r="B38" s="21" t="s">
        <v>72</v>
      </c>
      <c r="C38" s="22" t="s">
        <v>553</v>
      </c>
      <c r="D38" s="23">
        <v>1616564.81</v>
      </c>
      <c r="E38" s="23">
        <v>1182129.46</v>
      </c>
      <c r="F38" s="23" t="s">
        <v>295</v>
      </c>
      <c r="G38" s="23">
        <v>1182129.46</v>
      </c>
      <c r="H38" s="73">
        <f t="shared" si="0"/>
        <v>-26.873982862462537</v>
      </c>
    </row>
    <row r="39" spans="2:8" ht="18.95" customHeight="1">
      <c r="B39" s="21" t="s">
        <v>73</v>
      </c>
      <c r="C39" s="22" t="s">
        <v>74</v>
      </c>
      <c r="D39" s="23">
        <v>0</v>
      </c>
      <c r="E39" s="23">
        <v>121000</v>
      </c>
      <c r="F39" s="23" t="s">
        <v>295</v>
      </c>
      <c r="G39" s="23">
        <v>121000</v>
      </c>
      <c r="H39" s="73">
        <v>100</v>
      </c>
    </row>
    <row r="40" spans="2:8" ht="17.25" customHeight="1">
      <c r="B40" s="21" t="s">
        <v>75</v>
      </c>
      <c r="C40" s="22" t="s">
        <v>76</v>
      </c>
      <c r="D40" s="23">
        <f>SUM(D41:D46)</f>
        <v>8708458.8499999996</v>
      </c>
      <c r="E40" s="23">
        <v>6369196.8399999999</v>
      </c>
      <c r="F40" s="23" t="s">
        <v>295</v>
      </c>
      <c r="G40" s="23">
        <v>6369196.8399999999</v>
      </c>
      <c r="H40" s="73">
        <f t="shared" si="0"/>
        <v>-26.861951698835895</v>
      </c>
    </row>
    <row r="41" spans="2:8" ht="17.25" customHeight="1">
      <c r="B41" s="67" t="s">
        <v>562</v>
      </c>
      <c r="C41" s="22" t="s">
        <v>564</v>
      </c>
      <c r="D41" s="23">
        <v>145600</v>
      </c>
      <c r="E41" s="23"/>
      <c r="F41" s="23"/>
      <c r="G41" s="23"/>
      <c r="H41" s="73">
        <f t="shared" si="0"/>
        <v>-100</v>
      </c>
    </row>
    <row r="42" spans="2:8" ht="17.25" customHeight="1">
      <c r="B42" s="67" t="s">
        <v>563</v>
      </c>
      <c r="C42" s="22" t="s">
        <v>565</v>
      </c>
      <c r="D42" s="23">
        <v>195360</v>
      </c>
      <c r="E42" s="23"/>
      <c r="F42" s="23"/>
      <c r="G42" s="23"/>
      <c r="H42" s="73">
        <f t="shared" si="0"/>
        <v>-100</v>
      </c>
    </row>
    <row r="43" spans="2:8" ht="18.95" customHeight="1">
      <c r="B43" s="21" t="s">
        <v>77</v>
      </c>
      <c r="C43" s="22" t="s">
        <v>78</v>
      </c>
      <c r="D43" s="23">
        <v>1103696.05</v>
      </c>
      <c r="E43" s="23">
        <v>330000</v>
      </c>
      <c r="F43" s="23" t="s">
        <v>295</v>
      </c>
      <c r="G43" s="23">
        <v>330000</v>
      </c>
      <c r="H43" s="73">
        <f t="shared" si="0"/>
        <v>-70.100463800699472</v>
      </c>
    </row>
    <row r="44" spans="2:8" ht="18.95" customHeight="1">
      <c r="B44" s="21" t="s">
        <v>79</v>
      </c>
      <c r="C44" s="22" t="s">
        <v>80</v>
      </c>
      <c r="D44" s="23">
        <v>6919202.7999999998</v>
      </c>
      <c r="E44" s="23">
        <v>3618101.68</v>
      </c>
      <c r="F44" s="23" t="s">
        <v>295</v>
      </c>
      <c r="G44" s="23">
        <v>3618101.68</v>
      </c>
      <c r="H44" s="73">
        <f t="shared" si="0"/>
        <v>-47.709269628576287</v>
      </c>
    </row>
    <row r="45" spans="2:8" ht="18.95" customHeight="1">
      <c r="B45" s="21" t="s">
        <v>81</v>
      </c>
      <c r="C45" s="22" t="s">
        <v>82</v>
      </c>
      <c r="D45" s="23">
        <v>344600</v>
      </c>
      <c r="E45" s="23">
        <v>2186095.16</v>
      </c>
      <c r="F45" s="23" t="s">
        <v>295</v>
      </c>
      <c r="G45" s="23">
        <v>2186095.16</v>
      </c>
      <c r="H45" s="73">
        <f t="shared" si="0"/>
        <v>534.38629135229257</v>
      </c>
    </row>
    <row r="46" spans="2:8" ht="18.95" customHeight="1">
      <c r="B46" s="21" t="s">
        <v>83</v>
      </c>
      <c r="C46" s="22" t="s">
        <v>84</v>
      </c>
      <c r="D46" s="23">
        <v>0</v>
      </c>
      <c r="E46" s="23">
        <v>235000</v>
      </c>
      <c r="F46" s="23" t="s">
        <v>295</v>
      </c>
      <c r="G46" s="23">
        <v>235000</v>
      </c>
      <c r="H46" s="73">
        <v>100</v>
      </c>
    </row>
    <row r="47" spans="2:8" ht="18.95" customHeight="1">
      <c r="B47" s="67" t="s">
        <v>566</v>
      </c>
      <c r="C47" s="22" t="s">
        <v>568</v>
      </c>
      <c r="D47" s="23">
        <f>SUM(D48)</f>
        <v>1200</v>
      </c>
      <c r="E47" s="23"/>
      <c r="F47" s="23"/>
      <c r="G47" s="23"/>
      <c r="H47" s="73">
        <f t="shared" si="0"/>
        <v>-100</v>
      </c>
    </row>
    <row r="48" spans="2:8" ht="18.95" customHeight="1">
      <c r="B48" s="67" t="s">
        <v>567</v>
      </c>
      <c r="C48" s="22" t="s">
        <v>569</v>
      </c>
      <c r="D48" s="23">
        <v>1200</v>
      </c>
      <c r="E48" s="23"/>
      <c r="F48" s="23"/>
      <c r="G48" s="23"/>
      <c r="H48" s="73">
        <f t="shared" si="0"/>
        <v>-100</v>
      </c>
    </row>
    <row r="49" spans="2:8" ht="17.25" customHeight="1">
      <c r="B49" s="21" t="s">
        <v>85</v>
      </c>
      <c r="C49" s="22" t="s">
        <v>86</v>
      </c>
      <c r="D49" s="23">
        <f>SUM(D50)</f>
        <v>100000</v>
      </c>
      <c r="E49" s="23">
        <v>80000</v>
      </c>
      <c r="F49" s="23" t="s">
        <v>295</v>
      </c>
      <c r="G49" s="23">
        <v>80000</v>
      </c>
      <c r="H49" s="73">
        <f t="shared" si="0"/>
        <v>-20</v>
      </c>
    </row>
    <row r="50" spans="2:8" ht="18.95" customHeight="1">
      <c r="B50" s="21" t="s">
        <v>87</v>
      </c>
      <c r="C50" s="22" t="s">
        <v>88</v>
      </c>
      <c r="D50" s="23">
        <v>100000</v>
      </c>
      <c r="E50" s="23">
        <v>80000</v>
      </c>
      <c r="F50" s="23" t="s">
        <v>295</v>
      </c>
      <c r="G50" s="23">
        <v>80000</v>
      </c>
      <c r="H50" s="73">
        <f t="shared" si="0"/>
        <v>-20</v>
      </c>
    </row>
    <row r="51" spans="2:8" ht="18.95" customHeight="1">
      <c r="B51" s="67" t="s">
        <v>570</v>
      </c>
      <c r="C51" s="22" t="s">
        <v>571</v>
      </c>
      <c r="D51" s="23">
        <f>SUM(D52)</f>
        <v>1825665.84</v>
      </c>
      <c r="E51" s="23"/>
      <c r="F51" s="23"/>
      <c r="G51" s="23"/>
      <c r="H51" s="73">
        <f t="shared" si="0"/>
        <v>-100</v>
      </c>
    </row>
    <row r="52" spans="2:8" ht="18.95" customHeight="1">
      <c r="B52" s="67" t="s">
        <v>572</v>
      </c>
      <c r="C52" s="22" t="s">
        <v>573</v>
      </c>
      <c r="D52" s="23">
        <f>SUM(D53)</f>
        <v>1825665.84</v>
      </c>
      <c r="E52" s="23"/>
      <c r="F52" s="23"/>
      <c r="G52" s="23"/>
      <c r="H52" s="73">
        <f t="shared" si="0"/>
        <v>-100</v>
      </c>
    </row>
    <row r="53" spans="2:8" ht="18.95" customHeight="1">
      <c r="B53" s="67" t="s">
        <v>574</v>
      </c>
      <c r="C53" s="22" t="s">
        <v>575</v>
      </c>
      <c r="D53" s="23">
        <v>1825665.84</v>
      </c>
      <c r="E53" s="23"/>
      <c r="F53" s="23"/>
      <c r="G53" s="23"/>
      <c r="H53" s="73">
        <f t="shared" si="0"/>
        <v>-100</v>
      </c>
    </row>
    <row r="54" spans="2:8" ht="19.899999999999999" customHeight="1">
      <c r="B54" s="21" t="s">
        <v>323</v>
      </c>
      <c r="C54" s="22" t="s">
        <v>303</v>
      </c>
      <c r="D54" s="71">
        <f>SUM(D55)</f>
        <v>117434.88</v>
      </c>
      <c r="E54" s="71">
        <v>123114.24000000001</v>
      </c>
      <c r="F54" s="23">
        <v>123114.24000000001</v>
      </c>
      <c r="G54" s="23" t="s">
        <v>295</v>
      </c>
      <c r="H54" s="73">
        <f t="shared" si="0"/>
        <v>4.8361781440062783</v>
      </c>
    </row>
    <row r="55" spans="2:8" ht="17.25" customHeight="1">
      <c r="B55" s="21" t="s">
        <v>89</v>
      </c>
      <c r="C55" s="69" t="s">
        <v>90</v>
      </c>
      <c r="D55" s="72">
        <f>SUM(D56)</f>
        <v>117434.88</v>
      </c>
      <c r="E55" s="72">
        <v>123114.24000000001</v>
      </c>
      <c r="F55" s="70">
        <v>123114.24000000001</v>
      </c>
      <c r="G55" s="23" t="s">
        <v>295</v>
      </c>
      <c r="H55" s="73">
        <f t="shared" si="0"/>
        <v>4.8361781440062783</v>
      </c>
    </row>
    <row r="56" spans="2:8" ht="18.95" customHeight="1">
      <c r="B56" s="21" t="s">
        <v>91</v>
      </c>
      <c r="C56" s="69" t="s">
        <v>92</v>
      </c>
      <c r="D56" s="72">
        <v>117434.88</v>
      </c>
      <c r="E56" s="72">
        <v>123114.24000000001</v>
      </c>
      <c r="F56" s="70">
        <v>123114.24000000001</v>
      </c>
      <c r="G56" s="23" t="s">
        <v>295</v>
      </c>
      <c r="H56" s="73">
        <f t="shared" si="0"/>
        <v>4.8361781440062783</v>
      </c>
    </row>
    <row r="57" spans="2:8" ht="23.25" customHeight="1">
      <c r="B57" s="24"/>
      <c r="C57" s="4"/>
      <c r="E57" s="4"/>
      <c r="F57" s="4"/>
      <c r="G57" s="4"/>
    </row>
  </sheetData>
  <mergeCells count="7">
    <mergeCell ref="H7:H8"/>
    <mergeCell ref="B9:C9"/>
    <mergeCell ref="B3:G4"/>
    <mergeCell ref="B6:F6"/>
    <mergeCell ref="B7:C7"/>
    <mergeCell ref="D7:D8"/>
    <mergeCell ref="E7:G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  <col min="7" max="7" width="9.75" customWidth="1"/>
  </cols>
  <sheetData>
    <row r="1" spans="1:6" ht="18.2" customHeight="1">
      <c r="A1" s="4"/>
      <c r="B1" s="25" t="s">
        <v>324</v>
      </c>
      <c r="C1" s="26"/>
      <c r="D1" s="26"/>
      <c r="E1" s="26"/>
      <c r="F1" s="26"/>
    </row>
    <row r="2" spans="1:6" ht="16.350000000000001" customHeight="1"/>
    <row r="3" spans="1:6" ht="16.350000000000001" customHeight="1">
      <c r="B3" s="83" t="s">
        <v>252</v>
      </c>
      <c r="C3" s="83"/>
      <c r="D3" s="83"/>
      <c r="E3" s="83"/>
      <c r="F3" s="83"/>
    </row>
    <row r="4" spans="1:6" ht="16.350000000000001" customHeight="1">
      <c r="B4" s="83"/>
      <c r="C4" s="83"/>
      <c r="D4" s="83"/>
      <c r="E4" s="83"/>
      <c r="F4" s="83"/>
    </row>
    <row r="5" spans="1:6" ht="16.350000000000001" customHeight="1">
      <c r="B5" s="84" t="s">
        <v>325</v>
      </c>
      <c r="C5" s="84"/>
      <c r="D5" s="84"/>
      <c r="E5" s="84"/>
      <c r="F5" s="84"/>
    </row>
    <row r="6" spans="1:6" ht="20.65" customHeight="1">
      <c r="B6" s="77" t="s">
        <v>541</v>
      </c>
      <c r="C6" s="77"/>
      <c r="D6" s="4"/>
      <c r="E6" s="4"/>
      <c r="F6" s="6" t="s">
        <v>284</v>
      </c>
    </row>
    <row r="7" spans="1:6" ht="36.200000000000003" customHeight="1">
      <c r="B7" s="85" t="s">
        <v>326</v>
      </c>
      <c r="C7" s="85"/>
      <c r="D7" s="85" t="s">
        <v>327</v>
      </c>
      <c r="E7" s="85"/>
      <c r="F7" s="85"/>
    </row>
    <row r="8" spans="1:6" ht="27.6" customHeight="1">
      <c r="B8" s="27" t="s">
        <v>328</v>
      </c>
      <c r="C8" s="27" t="s">
        <v>315</v>
      </c>
      <c r="D8" s="27" t="s">
        <v>329</v>
      </c>
      <c r="E8" s="27" t="s">
        <v>330</v>
      </c>
      <c r="F8" s="27" t="s">
        <v>331</v>
      </c>
    </row>
    <row r="9" spans="1:6" ht="19.899999999999999" customHeight="1">
      <c r="B9" s="82" t="s">
        <v>289</v>
      </c>
      <c r="C9" s="82"/>
      <c r="D9" s="28">
        <v>3210794.65</v>
      </c>
      <c r="E9" s="28">
        <v>2933820.37</v>
      </c>
      <c r="F9" s="28">
        <v>276974.28000000003</v>
      </c>
    </row>
    <row r="10" spans="1:6" ht="19.899999999999999" customHeight="1">
      <c r="B10" s="21" t="s">
        <v>332</v>
      </c>
      <c r="C10" s="22" t="s">
        <v>333</v>
      </c>
      <c r="D10" s="29">
        <v>2353380.37</v>
      </c>
      <c r="E10" s="29">
        <v>2353380.37</v>
      </c>
      <c r="F10" s="29" t="s">
        <v>295</v>
      </c>
    </row>
    <row r="11" spans="1:6" ht="18.95" customHeight="1">
      <c r="B11" s="21" t="s">
        <v>4</v>
      </c>
      <c r="C11" s="22" t="s">
        <v>5</v>
      </c>
      <c r="D11" s="29">
        <v>548556</v>
      </c>
      <c r="E11" s="29">
        <v>548556</v>
      </c>
      <c r="F11" s="29" t="s">
        <v>295</v>
      </c>
    </row>
    <row r="12" spans="1:6" ht="18.95" customHeight="1">
      <c r="B12" s="21" t="s">
        <v>6</v>
      </c>
      <c r="C12" s="22" t="s">
        <v>7</v>
      </c>
      <c r="D12" s="29">
        <v>50544</v>
      </c>
      <c r="E12" s="29">
        <v>50544</v>
      </c>
      <c r="F12" s="29" t="s">
        <v>295</v>
      </c>
    </row>
    <row r="13" spans="1:6" ht="18.95" customHeight="1">
      <c r="B13" s="21" t="s">
        <v>8</v>
      </c>
      <c r="C13" s="22" t="s">
        <v>9</v>
      </c>
      <c r="D13" s="29">
        <v>1209024</v>
      </c>
      <c r="E13" s="29">
        <v>1209024</v>
      </c>
      <c r="F13" s="29" t="s">
        <v>295</v>
      </c>
    </row>
    <row r="14" spans="1:6" ht="18.95" customHeight="1">
      <c r="B14" s="21" t="s">
        <v>10</v>
      </c>
      <c r="C14" s="22" t="s">
        <v>11</v>
      </c>
      <c r="D14" s="29">
        <v>162771.84</v>
      </c>
      <c r="E14" s="29">
        <v>162771.84</v>
      </c>
      <c r="F14" s="29" t="s">
        <v>295</v>
      </c>
    </row>
    <row r="15" spans="1:6" ht="18.95" customHeight="1">
      <c r="B15" s="21" t="s">
        <v>12</v>
      </c>
      <c r="C15" s="22" t="s">
        <v>13</v>
      </c>
      <c r="D15" s="29">
        <v>81385.919999999998</v>
      </c>
      <c r="E15" s="29">
        <v>81385.919999999998</v>
      </c>
      <c r="F15" s="29" t="s">
        <v>295</v>
      </c>
    </row>
    <row r="16" spans="1:6" ht="18.95" customHeight="1">
      <c r="B16" s="21" t="s">
        <v>14</v>
      </c>
      <c r="C16" s="22" t="s">
        <v>15</v>
      </c>
      <c r="D16" s="29">
        <v>86472.54</v>
      </c>
      <c r="E16" s="29">
        <v>86472.54</v>
      </c>
      <c r="F16" s="29" t="s">
        <v>295</v>
      </c>
    </row>
    <row r="17" spans="2:6" ht="18.95" customHeight="1">
      <c r="B17" s="21" t="s">
        <v>16</v>
      </c>
      <c r="C17" s="22" t="s">
        <v>17</v>
      </c>
      <c r="D17" s="29">
        <v>18311.830000000002</v>
      </c>
      <c r="E17" s="29">
        <v>18311.830000000002</v>
      </c>
      <c r="F17" s="29" t="s">
        <v>295</v>
      </c>
    </row>
    <row r="18" spans="2:6" ht="18.95" customHeight="1">
      <c r="B18" s="21" t="s">
        <v>18</v>
      </c>
      <c r="C18" s="22" t="s">
        <v>19</v>
      </c>
      <c r="D18" s="29">
        <v>123114.24000000001</v>
      </c>
      <c r="E18" s="29">
        <v>123114.24000000001</v>
      </c>
      <c r="F18" s="29" t="s">
        <v>295</v>
      </c>
    </row>
    <row r="19" spans="2:6" ht="18.95" customHeight="1">
      <c r="B19" s="21" t="s">
        <v>20</v>
      </c>
      <c r="C19" s="22" t="s">
        <v>21</v>
      </c>
      <c r="D19" s="29">
        <v>73200</v>
      </c>
      <c r="E19" s="29">
        <v>73200</v>
      </c>
      <c r="F19" s="29" t="s">
        <v>295</v>
      </c>
    </row>
    <row r="20" spans="2:6" ht="19.899999999999999" customHeight="1">
      <c r="B20" s="21" t="s">
        <v>334</v>
      </c>
      <c r="C20" s="22" t="s">
        <v>335</v>
      </c>
      <c r="D20" s="29">
        <v>317414.28000000003</v>
      </c>
      <c r="E20" s="29">
        <v>40440</v>
      </c>
      <c r="F20" s="29">
        <v>276974.28000000003</v>
      </c>
    </row>
    <row r="21" spans="2:6" ht="18.95" customHeight="1">
      <c r="B21" s="21" t="s">
        <v>22</v>
      </c>
      <c r="C21" s="22" t="s">
        <v>23</v>
      </c>
      <c r="D21" s="29">
        <v>17000</v>
      </c>
      <c r="E21" s="29" t="s">
        <v>295</v>
      </c>
      <c r="F21" s="29">
        <v>17000</v>
      </c>
    </row>
    <row r="22" spans="2:6" ht="18.95" customHeight="1">
      <c r="B22" s="21" t="s">
        <v>24</v>
      </c>
      <c r="C22" s="22" t="s">
        <v>25</v>
      </c>
      <c r="D22" s="29">
        <v>40200</v>
      </c>
      <c r="E22" s="29" t="s">
        <v>295</v>
      </c>
      <c r="F22" s="29">
        <v>40200</v>
      </c>
    </row>
    <row r="23" spans="2:6" ht="18.95" customHeight="1">
      <c r="B23" s="21" t="s">
        <v>26</v>
      </c>
      <c r="C23" s="22" t="s">
        <v>27</v>
      </c>
      <c r="D23" s="29">
        <v>144000</v>
      </c>
      <c r="E23" s="29" t="s">
        <v>295</v>
      </c>
      <c r="F23" s="29">
        <v>144000</v>
      </c>
    </row>
    <row r="24" spans="2:6" ht="18.95" customHeight="1">
      <c r="B24" s="21" t="s">
        <v>28</v>
      </c>
      <c r="C24" s="22" t="s">
        <v>29</v>
      </c>
      <c r="D24" s="29">
        <v>8228.34</v>
      </c>
      <c r="E24" s="29" t="s">
        <v>295</v>
      </c>
      <c r="F24" s="29">
        <v>8228.34</v>
      </c>
    </row>
    <row r="25" spans="2:6" ht="18.95" customHeight="1">
      <c r="B25" s="21" t="s">
        <v>30</v>
      </c>
      <c r="C25" s="22" t="s">
        <v>31</v>
      </c>
      <c r="D25" s="29">
        <v>5000</v>
      </c>
      <c r="E25" s="29" t="s">
        <v>295</v>
      </c>
      <c r="F25" s="29">
        <v>5000</v>
      </c>
    </row>
    <row r="26" spans="2:6" ht="18.95" customHeight="1">
      <c r="B26" s="21" t="s">
        <v>32</v>
      </c>
      <c r="C26" s="22" t="s">
        <v>33</v>
      </c>
      <c r="D26" s="29">
        <v>8000</v>
      </c>
      <c r="E26" s="29" t="s">
        <v>295</v>
      </c>
      <c r="F26" s="29">
        <v>8000</v>
      </c>
    </row>
    <row r="27" spans="2:6" ht="18.95" customHeight="1">
      <c r="B27" s="21" t="s">
        <v>34</v>
      </c>
      <c r="C27" s="22" t="s">
        <v>35</v>
      </c>
      <c r="D27" s="29">
        <v>20346.48</v>
      </c>
      <c r="E27" s="29" t="s">
        <v>295</v>
      </c>
      <c r="F27" s="29">
        <v>20346.48</v>
      </c>
    </row>
    <row r="28" spans="2:6" ht="18.95" customHeight="1">
      <c r="B28" s="21" t="s">
        <v>36</v>
      </c>
      <c r="C28" s="22" t="s">
        <v>37</v>
      </c>
      <c r="D28" s="29">
        <v>19199.46</v>
      </c>
      <c r="E28" s="29" t="s">
        <v>295</v>
      </c>
      <c r="F28" s="29">
        <v>19199.46</v>
      </c>
    </row>
    <row r="29" spans="2:6" ht="18.95" customHeight="1">
      <c r="B29" s="21" t="s">
        <v>38</v>
      </c>
      <c r="C29" s="22" t="s">
        <v>39</v>
      </c>
      <c r="D29" s="29">
        <v>55440</v>
      </c>
      <c r="E29" s="29">
        <v>40440</v>
      </c>
      <c r="F29" s="29">
        <v>15000</v>
      </c>
    </row>
    <row r="30" spans="2:6" ht="19.899999999999999" customHeight="1">
      <c r="B30" s="21" t="s">
        <v>336</v>
      </c>
      <c r="C30" s="22" t="s">
        <v>337</v>
      </c>
      <c r="D30" s="29">
        <v>540000</v>
      </c>
      <c r="E30" s="29">
        <v>540000</v>
      </c>
      <c r="F30" s="29" t="s">
        <v>295</v>
      </c>
    </row>
    <row r="31" spans="2:6" ht="18.95" customHeight="1">
      <c r="B31" s="21" t="s">
        <v>40</v>
      </c>
      <c r="C31" s="22" t="s">
        <v>41</v>
      </c>
      <c r="D31" s="29">
        <v>540000</v>
      </c>
      <c r="E31" s="29">
        <v>540000</v>
      </c>
      <c r="F31" s="29" t="s">
        <v>295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6.350000000000001" customHeight="1">
      <c r="A1" s="4"/>
      <c r="B1" s="5" t="s">
        <v>338</v>
      </c>
    </row>
    <row r="2" spans="1:4" ht="16.350000000000001" customHeight="1"/>
    <row r="3" spans="1:4" ht="51.75" customHeight="1">
      <c r="B3" s="76" t="s">
        <v>254</v>
      </c>
      <c r="C3" s="76"/>
      <c r="D3" s="76"/>
    </row>
    <row r="4" spans="1:4" ht="27.6" customHeight="1">
      <c r="B4" s="87" t="s">
        <v>339</v>
      </c>
      <c r="C4" s="87"/>
      <c r="D4" s="87"/>
    </row>
    <row r="5" spans="1:4" ht="20.65" customHeight="1">
      <c r="B5" s="77" t="s">
        <v>541</v>
      </c>
      <c r="C5" s="77"/>
      <c r="D5" s="30" t="s">
        <v>284</v>
      </c>
    </row>
    <row r="6" spans="1:4" ht="42.2" customHeight="1">
      <c r="B6" s="88" t="s">
        <v>340</v>
      </c>
      <c r="C6" s="88"/>
      <c r="D6" s="88" t="s">
        <v>341</v>
      </c>
    </row>
    <row r="7" spans="1:4" ht="26.65" customHeight="1">
      <c r="B7" s="31" t="s">
        <v>328</v>
      </c>
      <c r="C7" s="31" t="s">
        <v>315</v>
      </c>
      <c r="D7" s="88"/>
    </row>
    <row r="8" spans="1:4" ht="20.65" customHeight="1">
      <c r="B8" s="86" t="s">
        <v>289</v>
      </c>
      <c r="C8" s="86"/>
      <c r="D8" s="32">
        <v>3210794.65</v>
      </c>
    </row>
    <row r="9" spans="1:4" ht="19.899999999999999" customHeight="1">
      <c r="B9" s="33" t="s">
        <v>342</v>
      </c>
      <c r="C9" s="33" t="s">
        <v>343</v>
      </c>
      <c r="D9" s="34">
        <v>2670794.65</v>
      </c>
    </row>
    <row r="10" spans="1:4" ht="18.95" customHeight="1">
      <c r="B10" s="33" t="s">
        <v>93</v>
      </c>
      <c r="C10" s="33" t="s">
        <v>94</v>
      </c>
      <c r="D10" s="34">
        <v>2353380.37</v>
      </c>
    </row>
    <row r="11" spans="1:4" ht="18.95" customHeight="1">
      <c r="B11" s="33" t="s">
        <v>95</v>
      </c>
      <c r="C11" s="33" t="s">
        <v>96</v>
      </c>
      <c r="D11" s="34">
        <v>317414.28000000003</v>
      </c>
    </row>
    <row r="12" spans="1:4" ht="19.899999999999999" customHeight="1">
      <c r="B12" s="33" t="s">
        <v>344</v>
      </c>
      <c r="C12" s="33" t="s">
        <v>337</v>
      </c>
      <c r="D12" s="34">
        <v>540000</v>
      </c>
    </row>
    <row r="13" spans="1:4" ht="18.95" customHeight="1">
      <c r="B13" s="33" t="s">
        <v>97</v>
      </c>
      <c r="C13" s="33" t="s">
        <v>98</v>
      </c>
      <c r="D13" s="34">
        <v>540000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I19" sqref="I19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6.350000000000001" customHeight="1">
      <c r="A1" s="4"/>
      <c r="B1" s="35" t="s">
        <v>345</v>
      </c>
    </row>
    <row r="2" spans="1:13" ht="16.350000000000001" customHeight="1">
      <c r="B2" s="89" t="s">
        <v>256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16.350000000000001" customHeight="1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16.350000000000001" customHeight="1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ht="20.65" customHeight="1">
      <c r="B5" s="77" t="s">
        <v>541</v>
      </c>
      <c r="C5" s="77"/>
      <c r="M5" s="6" t="s">
        <v>284</v>
      </c>
    </row>
    <row r="6" spans="1:13" ht="38.85" customHeight="1">
      <c r="B6" s="81" t="s">
        <v>312</v>
      </c>
      <c r="C6" s="81"/>
      <c r="D6" s="81"/>
      <c r="E6" s="81"/>
      <c r="F6" s="81"/>
      <c r="G6" s="81"/>
      <c r="H6" s="81" t="s">
        <v>311</v>
      </c>
      <c r="I6" s="81"/>
      <c r="J6" s="81"/>
      <c r="K6" s="81"/>
      <c r="L6" s="81"/>
      <c r="M6" s="81"/>
    </row>
    <row r="7" spans="1:13" ht="36.200000000000003" customHeight="1">
      <c r="B7" s="81" t="s">
        <v>289</v>
      </c>
      <c r="C7" s="81" t="s">
        <v>346</v>
      </c>
      <c r="D7" s="81" t="s">
        <v>347</v>
      </c>
      <c r="E7" s="81"/>
      <c r="F7" s="81"/>
      <c r="G7" s="81" t="s">
        <v>348</v>
      </c>
      <c r="H7" s="81" t="s">
        <v>289</v>
      </c>
      <c r="I7" s="81" t="s">
        <v>346</v>
      </c>
      <c r="J7" s="81" t="s">
        <v>347</v>
      </c>
      <c r="K7" s="81"/>
      <c r="L7" s="81"/>
      <c r="M7" s="81" t="s">
        <v>348</v>
      </c>
    </row>
    <row r="8" spans="1:13" ht="36.200000000000003" customHeight="1">
      <c r="B8" s="81"/>
      <c r="C8" s="81"/>
      <c r="D8" s="19" t="s">
        <v>316</v>
      </c>
      <c r="E8" s="19" t="s">
        <v>349</v>
      </c>
      <c r="F8" s="19" t="s">
        <v>350</v>
      </c>
      <c r="G8" s="81"/>
      <c r="H8" s="81"/>
      <c r="I8" s="81"/>
      <c r="J8" s="19" t="s">
        <v>316</v>
      </c>
      <c r="K8" s="19" t="s">
        <v>349</v>
      </c>
      <c r="L8" s="19" t="s">
        <v>350</v>
      </c>
      <c r="M8" s="81"/>
    </row>
    <row r="9" spans="1:13" ht="25.9" customHeight="1">
      <c r="B9" s="36">
        <v>5000</v>
      </c>
      <c r="C9" s="36" t="s">
        <v>295</v>
      </c>
      <c r="D9" s="36" t="s">
        <v>295</v>
      </c>
      <c r="E9" s="36" t="s">
        <v>295</v>
      </c>
      <c r="F9" s="36" t="s">
        <v>295</v>
      </c>
      <c r="G9" s="36">
        <v>5000</v>
      </c>
      <c r="H9" s="65">
        <v>5000</v>
      </c>
      <c r="I9" s="65" t="s">
        <v>295</v>
      </c>
      <c r="J9" s="65" t="s">
        <v>295</v>
      </c>
      <c r="K9" s="65" t="s">
        <v>295</v>
      </c>
      <c r="L9" s="65" t="s">
        <v>295</v>
      </c>
      <c r="M9" s="65">
        <v>5000</v>
      </c>
    </row>
  </sheetData>
  <mergeCells count="12">
    <mergeCell ref="B2:M4"/>
    <mergeCell ref="B5:C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5" t="s">
        <v>351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83" t="s">
        <v>258</v>
      </c>
      <c r="C3" s="83"/>
      <c r="D3" s="83"/>
      <c r="E3" s="83"/>
      <c r="F3" s="83"/>
    </row>
    <row r="4" spans="1:6" ht="26.65" customHeight="1">
      <c r="B4" s="83"/>
      <c r="C4" s="83"/>
      <c r="D4" s="83"/>
      <c r="E4" s="83"/>
      <c r="F4" s="83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77" t="s">
        <v>541</v>
      </c>
      <c r="C6" s="77"/>
      <c r="D6" s="26"/>
      <c r="E6" s="26"/>
      <c r="F6" s="6" t="s">
        <v>284</v>
      </c>
    </row>
    <row r="7" spans="1:6" ht="33.6" customHeight="1">
      <c r="B7" s="85" t="s">
        <v>314</v>
      </c>
      <c r="C7" s="85" t="s">
        <v>315</v>
      </c>
      <c r="D7" s="85" t="s">
        <v>352</v>
      </c>
      <c r="E7" s="85"/>
      <c r="F7" s="85"/>
    </row>
    <row r="8" spans="1:6" ht="31.15" customHeight="1">
      <c r="B8" s="85"/>
      <c r="C8" s="85"/>
      <c r="D8" s="27" t="s">
        <v>329</v>
      </c>
      <c r="E8" s="27" t="s">
        <v>317</v>
      </c>
      <c r="F8" s="27" t="s">
        <v>318</v>
      </c>
    </row>
    <row r="9" spans="1:6" ht="20.65" customHeight="1">
      <c r="B9" s="82" t="s">
        <v>289</v>
      </c>
      <c r="C9" s="82"/>
      <c r="D9" s="28">
        <v>317611.84000000003</v>
      </c>
      <c r="E9" s="28" t="s">
        <v>295</v>
      </c>
      <c r="F9" s="28">
        <v>317611.84000000003</v>
      </c>
    </row>
    <row r="10" spans="1:6" ht="16.350000000000001" customHeight="1">
      <c r="B10" s="21" t="s">
        <v>353</v>
      </c>
      <c r="C10" s="22" t="s">
        <v>304</v>
      </c>
      <c r="D10" s="29">
        <v>317611.84000000003</v>
      </c>
      <c r="E10" s="29" t="s">
        <v>295</v>
      </c>
      <c r="F10" s="29">
        <v>317611.84000000003</v>
      </c>
    </row>
    <row r="11" spans="1:6" ht="16.350000000000001" customHeight="1">
      <c r="B11" s="21" t="s">
        <v>111</v>
      </c>
      <c r="C11" s="22" t="s">
        <v>112</v>
      </c>
      <c r="D11" s="29">
        <v>317611.84000000003</v>
      </c>
      <c r="E11" s="29" t="s">
        <v>295</v>
      </c>
      <c r="F11" s="29">
        <v>317611.84000000003</v>
      </c>
    </row>
    <row r="12" spans="1:6" ht="16.350000000000001" customHeight="1">
      <c r="B12" s="21" t="s">
        <v>113</v>
      </c>
      <c r="C12" s="22" t="s">
        <v>114</v>
      </c>
      <c r="D12" s="29">
        <v>317611.84000000003</v>
      </c>
      <c r="E12" s="29" t="s">
        <v>295</v>
      </c>
      <c r="F12" s="29">
        <v>317611.84000000003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7" t="s">
        <v>354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83" t="s">
        <v>260</v>
      </c>
      <c r="C3" s="83"/>
      <c r="D3" s="83"/>
      <c r="E3" s="83"/>
      <c r="F3" s="83"/>
    </row>
    <row r="4" spans="1:6" ht="26.65" customHeight="1">
      <c r="B4" s="83"/>
      <c r="C4" s="83"/>
      <c r="D4" s="83"/>
      <c r="E4" s="83"/>
      <c r="F4" s="83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77" t="s">
        <v>541</v>
      </c>
      <c r="C6" s="77"/>
      <c r="D6" s="26"/>
      <c r="E6" s="26"/>
      <c r="F6" s="6" t="s">
        <v>284</v>
      </c>
    </row>
    <row r="7" spans="1:6" ht="33.6" customHeight="1">
      <c r="B7" s="85" t="s">
        <v>314</v>
      </c>
      <c r="C7" s="85" t="s">
        <v>315</v>
      </c>
      <c r="D7" s="85" t="s">
        <v>355</v>
      </c>
      <c r="E7" s="85"/>
      <c r="F7" s="85"/>
    </row>
    <row r="8" spans="1:6" ht="31.15" customHeight="1">
      <c r="B8" s="85"/>
      <c r="C8" s="85"/>
      <c r="D8" s="27" t="s">
        <v>329</v>
      </c>
      <c r="E8" s="27" t="s">
        <v>317</v>
      </c>
      <c r="F8" s="27" t="s">
        <v>318</v>
      </c>
    </row>
    <row r="9" spans="1:6" ht="20.65" customHeight="1">
      <c r="B9" s="82" t="s">
        <v>289</v>
      </c>
      <c r="C9" s="82"/>
      <c r="D9" s="28" t="s">
        <v>295</v>
      </c>
      <c r="E9" s="28" t="s">
        <v>295</v>
      </c>
      <c r="F9" s="28" t="s">
        <v>295</v>
      </c>
    </row>
    <row r="10" spans="1:6" ht="16.350000000000001" customHeight="1">
      <c r="B10" s="21"/>
      <c r="C10" s="22"/>
      <c r="D10" s="29" t="s">
        <v>295</v>
      </c>
      <c r="E10" s="29" t="s">
        <v>295</v>
      </c>
      <c r="F10" s="29" t="s">
        <v>295</v>
      </c>
    </row>
    <row r="11" spans="1:6" ht="16.350000000000001" customHeight="1">
      <c r="B11" s="21" t="s">
        <v>0</v>
      </c>
      <c r="C11" s="22" t="s">
        <v>1</v>
      </c>
      <c r="D11" s="29" t="s">
        <v>295</v>
      </c>
      <c r="E11" s="29" t="s">
        <v>295</v>
      </c>
      <c r="F11" s="29" t="s">
        <v>295</v>
      </c>
    </row>
    <row r="12" spans="1:6" ht="16.350000000000001" customHeight="1">
      <c r="B12" s="21" t="s">
        <v>2</v>
      </c>
      <c r="C12" s="22" t="s">
        <v>3</v>
      </c>
      <c r="D12" s="29" t="s">
        <v>295</v>
      </c>
      <c r="E12" s="29" t="s">
        <v>295</v>
      </c>
      <c r="F12" s="29" t="s">
        <v>295</v>
      </c>
    </row>
    <row r="13" spans="1:6">
      <c r="B13" s="112" t="s">
        <v>576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10" defaultRowHeight="13.5"/>
  <cols>
    <col min="1" max="1" width="44.37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6.350000000000001" customHeight="1">
      <c r="A1" s="35" t="s">
        <v>356</v>
      </c>
    </row>
    <row r="2" spans="1:4" ht="34.5" customHeight="1">
      <c r="A2" s="90" t="s">
        <v>262</v>
      </c>
      <c r="B2" s="90"/>
      <c r="C2" s="90"/>
      <c r="D2" s="90"/>
    </row>
    <row r="3" spans="1:4" ht="20.65" customHeight="1">
      <c r="A3" s="77" t="s">
        <v>541</v>
      </c>
      <c r="B3" s="77"/>
      <c r="C3" s="38"/>
      <c r="D3" s="39" t="s">
        <v>284</v>
      </c>
    </row>
    <row r="4" spans="1:4" ht="29.25" customHeight="1">
      <c r="A4" s="40" t="s">
        <v>357</v>
      </c>
      <c r="B4" s="40" t="s">
        <v>288</v>
      </c>
      <c r="C4" s="40" t="s">
        <v>358</v>
      </c>
      <c r="D4" s="40" t="s">
        <v>288</v>
      </c>
    </row>
    <row r="5" spans="1:4" ht="26.65" customHeight="1">
      <c r="A5" s="1" t="s">
        <v>359</v>
      </c>
      <c r="B5" s="1"/>
      <c r="C5" s="1" t="s">
        <v>359</v>
      </c>
      <c r="D5" s="40"/>
    </row>
    <row r="6" spans="1:4" ht="26.65" customHeight="1">
      <c r="A6" s="2" t="s">
        <v>307</v>
      </c>
      <c r="B6" s="2"/>
      <c r="C6" s="2" t="s">
        <v>308</v>
      </c>
      <c r="D6" s="41"/>
    </row>
    <row r="7" spans="1:4" ht="24.95" customHeight="1">
      <c r="A7" s="2" t="s">
        <v>360</v>
      </c>
      <c r="B7" s="2"/>
      <c r="C7" s="2" t="s">
        <v>361</v>
      </c>
      <c r="D7" s="2"/>
    </row>
    <row r="8" spans="1:4" ht="24.2" customHeight="1">
      <c r="A8" s="2" t="s">
        <v>362</v>
      </c>
      <c r="B8" s="2"/>
      <c r="C8" s="2" t="s">
        <v>362</v>
      </c>
      <c r="D8" s="2"/>
    </row>
    <row r="9" spans="1:4" ht="25.9" customHeight="1">
      <c r="A9" s="2" t="s">
        <v>363</v>
      </c>
      <c r="B9" s="2"/>
      <c r="C9" s="2" t="s">
        <v>363</v>
      </c>
      <c r="D9" s="2"/>
    </row>
    <row r="10" spans="1:4" ht="24.2" customHeight="1">
      <c r="A10" s="2" t="s">
        <v>364</v>
      </c>
      <c r="B10" s="2"/>
      <c r="C10" s="2" t="s">
        <v>364</v>
      </c>
      <c r="D10" s="2"/>
    </row>
    <row r="11" spans="1:4" ht="26.65" customHeight="1">
      <c r="A11" s="2" t="s">
        <v>365</v>
      </c>
      <c r="B11" s="2"/>
      <c r="C11" s="2" t="s">
        <v>366</v>
      </c>
      <c r="D11" s="2"/>
    </row>
    <row r="12" spans="1:4" ht="33.6" customHeight="1">
      <c r="A12" s="2" t="s">
        <v>367</v>
      </c>
      <c r="B12" s="2"/>
      <c r="C12" s="2" t="s">
        <v>367</v>
      </c>
      <c r="D12" s="2"/>
    </row>
    <row r="13" spans="1:4" ht="20.65" customHeight="1">
      <c r="A13" s="2" t="s">
        <v>368</v>
      </c>
      <c r="B13" s="2"/>
      <c r="C13" s="2" t="s">
        <v>368</v>
      </c>
      <c r="D13" s="2"/>
    </row>
    <row r="14" spans="1:4" ht="24.95" customHeight="1">
      <c r="A14" s="2" t="s">
        <v>369</v>
      </c>
      <c r="B14" s="2"/>
      <c r="C14" s="2" t="s">
        <v>370</v>
      </c>
      <c r="D14" s="2"/>
    </row>
    <row r="15" spans="1:4" ht="26.65" customHeight="1">
      <c r="A15" s="2" t="s">
        <v>371</v>
      </c>
      <c r="B15" s="2"/>
      <c r="C15" s="2" t="s">
        <v>372</v>
      </c>
      <c r="D15" s="2"/>
    </row>
    <row r="16" spans="1:4" ht="16.350000000000001" customHeight="1">
      <c r="A16" s="2"/>
      <c r="B16" s="2"/>
      <c r="C16" s="2" t="s">
        <v>373</v>
      </c>
      <c r="D16" s="2"/>
    </row>
    <row r="17" spans="1:4" ht="16.350000000000001" customHeight="1">
      <c r="A17" s="91" t="s">
        <v>374</v>
      </c>
      <c r="B17" s="91"/>
      <c r="C17" s="91"/>
      <c r="D17" s="3"/>
    </row>
    <row r="18" spans="1:4" ht="16.350000000000001" customHeight="1">
      <c r="A18" s="3"/>
      <c r="B18" s="3"/>
      <c r="C18" s="3"/>
      <c r="D18" s="3"/>
    </row>
  </sheetData>
  <mergeCells count="3">
    <mergeCell ref="A2:D2"/>
    <mergeCell ref="A3:B3"/>
    <mergeCell ref="A17:C17"/>
  </mergeCells>
  <phoneticPr fontId="43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重庆市渝北区木耳镇人民政府</cp:lastModifiedBy>
  <dcterms:created xsi:type="dcterms:W3CDTF">2022-02-18T02:15:16Z</dcterms:created>
  <dcterms:modified xsi:type="dcterms:W3CDTF">2022-02-22T07:33:37Z</dcterms:modified>
</cp:coreProperties>
</file>