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8800" windowHeight="12450" activeTab="16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calcPr calcId="144525"/>
</workbook>
</file>

<file path=xl/calcChain.xml><?xml version="1.0" encoding="utf-8"?>
<calcChain xmlns="http://schemas.openxmlformats.org/spreadsheetml/2006/main">
  <c r="H9" i="3" l="1"/>
  <c r="H10" i="3"/>
  <c r="H11" i="3"/>
  <c r="H12" i="3"/>
  <c r="H13" i="3"/>
  <c r="H14" i="3"/>
  <c r="H15" i="3"/>
  <c r="H16" i="3"/>
  <c r="H17" i="3"/>
  <c r="H18" i="3"/>
  <c r="H19" i="3"/>
  <c r="H22" i="3"/>
  <c r="H23" i="3"/>
  <c r="H24" i="3"/>
  <c r="H25" i="3"/>
  <c r="H27" i="3"/>
  <c r="H30" i="3"/>
  <c r="H31" i="3"/>
  <c r="H32" i="3"/>
  <c r="H33" i="3"/>
  <c r="H34" i="3"/>
  <c r="H35" i="3"/>
  <c r="H36" i="3"/>
  <c r="H37" i="3"/>
  <c r="H38" i="3"/>
  <c r="H39" i="3"/>
  <c r="H40" i="3"/>
  <c r="H41" i="3"/>
  <c r="D40" i="3" l="1"/>
  <c r="D39" i="3"/>
  <c r="D37" i="3"/>
  <c r="D36" i="3"/>
  <c r="D34" i="3"/>
  <c r="D31" i="3"/>
  <c r="D30" i="3"/>
  <c r="D25" i="3"/>
  <c r="D24" i="3"/>
  <c r="D22" i="3"/>
  <c r="D18" i="3"/>
  <c r="D17" i="3"/>
  <c r="D15" i="3"/>
  <c r="D14" i="3"/>
  <c r="D11" i="3"/>
  <c r="D10" i="3"/>
  <c r="D9" i="3"/>
</calcChain>
</file>

<file path=xl/sharedStrings.xml><?xml version="1.0" encoding="utf-8"?>
<sst xmlns="http://schemas.openxmlformats.org/spreadsheetml/2006/main" count="1244" uniqueCount="455">
  <si>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</si>
  <si>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</si>
  <si>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</si>
  <si>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</si>
  <si>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</si>
  <si>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</si>
  <si>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</si>
  <si>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</si>
  <si>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</si>
  <si>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</si>
  <si>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</si>
  <si>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</si>
  <si>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</si>
  <si>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</si>
  <si>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</si>
  <si>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</si>
  <si>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</si>
  <si>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</si>
  <si>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</si>
  <si>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</si>
  <si>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</si>
  <si>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</si>
  <si>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</si>
  <si>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</si>
  <si>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</si>
  <si>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</si>
  <si>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</si>
  <si>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</si>
  <si>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</si>
  <si>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</si>
  <si>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</si>
  <si>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</si>
  <si>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</si>
  <si>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</si>
  <si>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</si>
  <si>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</si>
  <si>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</si>
  <si>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</si>
  <si>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</si>
  <si>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</si>
  <si>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单位全称：重庆市渝北区木耳镇村镇建设服务中心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</si>
  <si>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</si>
  <si>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</si>
  <si>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</si>
  <si>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</si>
  <si>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</si>
  <si>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</si>
  <si>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</si>
  <si>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</si>
  <si>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</si>
  <si>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</si>
  <si>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</si>
  <si>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</si>
  <si>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</si>
  <si>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</si>
  <si>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</si>
  <si>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</si>
  <si>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</si>
  <si>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</si>
  <si>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农林水支出</t>
  </si>
  <si>
    <t>住房保障支出</t>
  </si>
  <si>
    <t>灾害防治及应急管理支出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</si>
  <si>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</si>
  <si>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</si>
  <si>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</si>
  <si>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</si>
  <si>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</si>
  <si>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</si>
  <si>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</si>
  <si>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</si>
  <si>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</si>
  <si>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</si>
  <si>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</si>
  <si>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</si>
  <si>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</si>
  <si>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</si>
  <si>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</si>
  <si>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</si>
  <si>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行政事业单位养老支出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</si>
  <si>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</si>
  <si>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机关事业单位基本养老保险缴费支出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</si>
  <si>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</si>
  <si>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机关事业单位职业年金缴费支出</t>
    </r>
  </si>
  <si>
    <t>210</t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</si>
  <si>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</si>
  <si>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行政事业单位医疗</t>
    </r>
  </si>
  <si>
    <r>
      <rPr>
        <sz val="10"/>
        <rFont val="方正仿宋_GBK"/>
        <family val="4"/>
        <charset val="134"/>
      </rPr>
      <t>  2101102</t>
    </r>
  </si>
  <si>
    <r>
      <rPr>
        <sz val="10"/>
        <rFont val="方正仿宋_GBK"/>
        <family val="4"/>
        <charset val="134"/>
      </rPr>
      <t>  事业单位医疗</t>
    </r>
  </si>
  <si>
    <t>212</t>
  </si>
  <si>
    <r>
      <rPr>
        <sz val="10"/>
        <rFont val="方正仿宋_GBK"/>
        <family val="4"/>
        <charset val="134"/>
      </rPr>
      <t> 21201</t>
    </r>
  </si>
  <si>
    <r>
      <rPr>
        <sz val="10"/>
        <rFont val="方正仿宋_GBK"/>
        <family val="4"/>
        <charset val="134"/>
      </rPr>
      <t> 城乡社区管理事务</t>
    </r>
  </si>
  <si>
    <r>
      <rPr>
        <sz val="10"/>
        <rFont val="方正仿宋_GBK"/>
        <family val="4"/>
        <charset val="134"/>
      </rPr>
      <t>  2120102</t>
    </r>
  </si>
  <si>
    <r>
      <rPr>
        <sz val="10"/>
        <rFont val="方正仿宋_GBK"/>
        <family val="4"/>
        <charset val="134"/>
      </rPr>
      <t>  一般行政管理事务</t>
    </r>
  </si>
  <si>
    <r>
      <rPr>
        <sz val="10"/>
        <rFont val="方正仿宋_GBK"/>
        <family val="4"/>
        <charset val="134"/>
      </rPr>
      <t> 21203</t>
    </r>
  </si>
  <si>
    <r>
      <rPr>
        <sz val="10"/>
        <rFont val="方正仿宋_GBK"/>
        <family val="4"/>
        <charset val="134"/>
      </rPr>
      <t> 城乡社区公共设施</t>
    </r>
  </si>
  <si>
    <r>
      <rPr>
        <sz val="10"/>
        <rFont val="方正仿宋_GBK"/>
        <family val="4"/>
        <charset val="134"/>
      </rPr>
      <t>  2120399</t>
    </r>
  </si>
  <si>
    <r>
      <rPr>
        <sz val="10"/>
        <rFont val="方正仿宋_GBK"/>
        <family val="4"/>
        <charset val="134"/>
      </rPr>
      <t>  其他城乡社区公共设施支出</t>
    </r>
  </si>
  <si>
    <r>
      <rPr>
        <sz val="10"/>
        <rFont val="方正仿宋_GBK"/>
        <family val="4"/>
        <charset val="134"/>
      </rPr>
      <t> 21206</t>
    </r>
  </si>
  <si>
    <r>
      <rPr>
        <sz val="10"/>
        <rFont val="方正仿宋_GBK"/>
        <family val="4"/>
        <charset val="134"/>
      </rPr>
      <t> 建设市场管理与监督</t>
    </r>
  </si>
  <si>
    <r>
      <rPr>
        <sz val="10"/>
        <rFont val="方正仿宋_GBK"/>
        <family val="4"/>
        <charset val="134"/>
      </rPr>
      <t>  2120601</t>
    </r>
  </si>
  <si>
    <r>
      <rPr>
        <sz val="10"/>
        <rFont val="方正仿宋_GBK"/>
        <family val="4"/>
        <charset val="134"/>
      </rPr>
      <t>  建设市场管理与监督</t>
    </r>
  </si>
  <si>
    <t>213</t>
  </si>
  <si>
    <r>
      <rPr>
        <sz val="10"/>
        <rFont val="方正仿宋_GBK"/>
        <family val="4"/>
        <charset val="134"/>
      </rPr>
      <t> 21301</t>
    </r>
  </si>
  <si>
    <r>
      <rPr>
        <sz val="10"/>
        <rFont val="方正仿宋_GBK"/>
        <family val="4"/>
        <charset val="134"/>
      </rPr>
      <t>  2130102</t>
    </r>
  </si>
  <si>
    <r>
      <rPr>
        <sz val="10"/>
        <rFont val="方正仿宋_GBK"/>
        <family val="4"/>
        <charset val="134"/>
      </rPr>
      <t>  2130126</t>
    </r>
  </si>
  <si>
    <r>
      <rPr>
        <sz val="10"/>
        <rFont val="方正仿宋_GBK"/>
        <family val="4"/>
        <charset val="134"/>
      </rPr>
      <t>  农村社会事业</t>
    </r>
  </si>
  <si>
    <r>
      <rPr>
        <sz val="10"/>
        <rFont val="方正仿宋_GBK"/>
        <family val="4"/>
        <charset val="134"/>
      </rPr>
      <t> 21307</t>
    </r>
  </si>
  <si>
    <r>
      <rPr>
        <sz val="10"/>
        <rFont val="方正仿宋_GBK"/>
        <family val="4"/>
        <charset val="134"/>
      </rPr>
      <t> 农村综合改革</t>
    </r>
  </si>
  <si>
    <r>
      <rPr>
        <sz val="10"/>
        <rFont val="方正仿宋_GBK"/>
        <family val="4"/>
        <charset val="134"/>
      </rPr>
      <t>  2130701</t>
    </r>
  </si>
  <si>
    <r>
      <rPr>
        <sz val="10"/>
        <rFont val="方正仿宋_GBK"/>
        <family val="4"/>
        <charset val="134"/>
      </rPr>
      <t>  对村级公益事业建设的补助</t>
    </r>
  </si>
  <si>
    <t>交通运输支出</t>
  </si>
  <si>
    <t> 21401</t>
  </si>
  <si>
    <t>  2140104</t>
  </si>
  <si>
    <t>  2140106</t>
  </si>
  <si>
    <t> 21406</t>
  </si>
  <si>
    <t>  2140602</t>
  </si>
  <si>
    <t>221</t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</si>
  <si>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</si>
  <si>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住房改革支出</t>
    </r>
  </si>
  <si>
    <r>
      <rPr>
        <sz val="10"/>
        <rFont val="方正仿宋_GBK"/>
        <family val="4"/>
        <charset val="134"/>
      </rPr>
      <t>  2210201</t>
    </r>
  </si>
  <si>
    <r>
      <rPr>
        <sz val="10"/>
        <rFont val="方正仿宋_GBK"/>
        <family val="4"/>
        <charset val="134"/>
      </rPr>
      <t>  住房公积金</t>
    </r>
  </si>
  <si>
    <t>224</t>
  </si>
  <si>
    <r>
      <rPr>
        <sz val="10"/>
        <rFont val="方正仿宋_GBK"/>
        <family val="4"/>
        <charset val="134"/>
      </rPr>
      <t> 22406</t>
    </r>
  </si>
  <si>
    <r>
      <rPr>
        <sz val="10"/>
        <rFont val="方正仿宋_GBK"/>
        <family val="4"/>
        <charset val="134"/>
      </rPr>
      <t> 自然灾害防治</t>
    </r>
  </si>
  <si>
    <r>
      <rPr>
        <sz val="10"/>
        <rFont val="方正仿宋_GBK"/>
        <family val="4"/>
        <charset val="134"/>
      </rPr>
      <t>  2240601</t>
    </r>
  </si>
  <si>
    <r>
      <rPr>
        <sz val="10"/>
        <rFont val="方正仿宋_GBK"/>
        <family val="4"/>
        <charset val="134"/>
      </rPr>
      <t>  地质灾害防治</t>
    </r>
  </si>
  <si>
    <t>部门公开表3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</si>
  <si>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</si>
  <si>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</si>
  <si>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</si>
  <si>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</si>
  <si>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</si>
  <si>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</si>
  <si>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</si>
  <si>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</si>
  <si>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</si>
  <si>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family val="4"/>
        <charset val="134"/>
      </rPr>
      <t> 30101</t>
    </r>
  </si>
  <si>
    <r>
      <rPr>
        <sz val="10"/>
        <rFont val="方正仿宋_GBK"/>
        <family val="4"/>
        <charset val="134"/>
      </rPr>
      <t> 基本工资</t>
    </r>
  </si>
  <si>
    <r>
      <rPr>
        <sz val="10"/>
        <rFont val="方正仿宋_GBK"/>
        <family val="4"/>
        <charset val="134"/>
      </rPr>
      <t> 30102</t>
    </r>
  </si>
  <si>
    <r>
      <rPr>
        <sz val="10"/>
        <rFont val="方正仿宋_GBK"/>
        <family val="4"/>
        <charset val="134"/>
      </rPr>
      <t> 津贴补贴</t>
    </r>
  </si>
  <si>
    <r>
      <rPr>
        <sz val="10"/>
        <rFont val="方正仿宋_GBK"/>
        <family val="4"/>
        <charset val="134"/>
      </rPr>
      <t> 30107</t>
    </r>
  </si>
  <si>
    <r>
      <rPr>
        <sz val="10"/>
        <rFont val="方正仿宋_GBK"/>
        <family val="4"/>
        <charset val="134"/>
      </rPr>
      <t> 绩效工资</t>
    </r>
  </si>
  <si>
    <r>
      <rPr>
        <sz val="10"/>
        <rFont val="方正仿宋_GBK"/>
        <family val="4"/>
        <charset val="134"/>
      </rPr>
      <t> 30108</t>
    </r>
  </si>
  <si>
    <r>
      <rPr>
        <sz val="10"/>
        <rFont val="方正仿宋_GBK"/>
        <family val="4"/>
        <charset val="134"/>
      </rPr>
      <t> 机关事业单位基本养老保险缴费</t>
    </r>
  </si>
  <si>
    <r>
      <rPr>
        <sz val="10"/>
        <rFont val="方正仿宋_GBK"/>
        <family val="4"/>
        <charset val="134"/>
      </rPr>
      <t> 30109</t>
    </r>
  </si>
  <si>
    <r>
      <rPr>
        <sz val="10"/>
        <rFont val="方正仿宋_GBK"/>
        <family val="4"/>
        <charset val="134"/>
      </rPr>
      <t> 职业年金缴费</t>
    </r>
  </si>
  <si>
    <r>
      <rPr>
        <sz val="10"/>
        <rFont val="方正仿宋_GBK"/>
        <family val="4"/>
        <charset val="134"/>
      </rPr>
      <t> 30110</t>
    </r>
  </si>
  <si>
    <r>
      <rPr>
        <sz val="10"/>
        <rFont val="方正仿宋_GBK"/>
        <family val="4"/>
        <charset val="134"/>
      </rPr>
      <t> 职工基本医疗保险缴费</t>
    </r>
  </si>
  <si>
    <r>
      <rPr>
        <sz val="10"/>
        <rFont val="方正仿宋_GBK"/>
        <family val="4"/>
        <charset val="134"/>
      </rPr>
      <t> 30112</t>
    </r>
  </si>
  <si>
    <r>
      <rPr>
        <sz val="10"/>
        <rFont val="方正仿宋_GBK"/>
        <family val="4"/>
        <charset val="134"/>
      </rPr>
      <t> 其他社会保障缴费</t>
    </r>
  </si>
  <si>
    <r>
      <rPr>
        <sz val="10"/>
        <rFont val="方正仿宋_GBK"/>
        <family val="4"/>
        <charset val="134"/>
      </rPr>
      <t> 30113</t>
    </r>
  </si>
  <si>
    <r>
      <rPr>
        <sz val="10"/>
        <rFont val="方正仿宋_GBK"/>
        <family val="4"/>
        <charset val="134"/>
      </rPr>
      <t> 住房公积金</t>
    </r>
  </si>
  <si>
    <r>
      <rPr>
        <sz val="10"/>
        <rFont val="方正仿宋_GBK"/>
        <family val="4"/>
        <charset val="134"/>
      </rPr>
      <t> 30114</t>
    </r>
  </si>
  <si>
    <r>
      <rPr>
        <sz val="10"/>
        <rFont val="方正仿宋_GBK"/>
        <family val="4"/>
        <charset val="134"/>
      </rPr>
      <t> 医疗费</t>
    </r>
  </si>
  <si>
    <t>302</t>
  </si>
  <si>
    <t>商品和服务支出</t>
  </si>
  <si>
    <r>
      <rPr>
        <sz val="10"/>
        <rFont val="方正仿宋_GBK"/>
        <family val="4"/>
        <charset val="134"/>
      </rPr>
      <t> 30201</t>
    </r>
  </si>
  <si>
    <r>
      <rPr>
        <sz val="10"/>
        <rFont val="方正仿宋_GBK"/>
        <family val="4"/>
        <charset val="134"/>
      </rPr>
      <t> 办公费</t>
    </r>
  </si>
  <si>
    <r>
      <rPr>
        <sz val="10"/>
        <rFont val="方正仿宋_GBK"/>
        <family val="4"/>
        <charset val="134"/>
      </rPr>
      <t> 30207</t>
    </r>
  </si>
  <si>
    <r>
      <rPr>
        <sz val="10"/>
        <rFont val="方正仿宋_GBK"/>
        <family val="4"/>
        <charset val="134"/>
      </rPr>
      <t> 邮电费</t>
    </r>
  </si>
  <si>
    <r>
      <rPr>
        <sz val="10"/>
        <rFont val="方正仿宋_GBK"/>
        <family val="4"/>
        <charset val="134"/>
      </rPr>
      <t> 30211</t>
    </r>
  </si>
  <si>
    <r>
      <rPr>
        <sz val="10"/>
        <rFont val="方正仿宋_GBK"/>
        <family val="4"/>
        <charset val="134"/>
      </rPr>
      <t> 差旅费</t>
    </r>
  </si>
  <si>
    <r>
      <rPr>
        <sz val="10"/>
        <rFont val="方正仿宋_GBK"/>
        <family val="4"/>
        <charset val="134"/>
      </rPr>
      <t> 30216</t>
    </r>
  </si>
  <si>
    <r>
      <rPr>
        <sz val="10"/>
        <rFont val="方正仿宋_GBK"/>
        <family val="4"/>
        <charset val="134"/>
      </rPr>
      <t> 培训费</t>
    </r>
  </si>
  <si>
    <r>
      <rPr>
        <sz val="10"/>
        <rFont val="方正仿宋_GBK"/>
        <family val="4"/>
        <charset val="134"/>
      </rPr>
      <t> 30228</t>
    </r>
  </si>
  <si>
    <r>
      <rPr>
        <sz val="10"/>
        <rFont val="方正仿宋_GBK"/>
        <family val="4"/>
        <charset val="134"/>
      </rPr>
      <t> 工会经费</t>
    </r>
  </si>
  <si>
    <r>
      <rPr>
        <sz val="10"/>
        <rFont val="方正仿宋_GBK"/>
        <family val="4"/>
        <charset val="134"/>
      </rPr>
      <t> 30229</t>
    </r>
  </si>
  <si>
    <r>
      <rPr>
        <sz val="10"/>
        <rFont val="方正仿宋_GBK"/>
        <family val="4"/>
        <charset val="134"/>
      </rPr>
      <t> 福利费</t>
    </r>
  </si>
  <si>
    <r>
      <rPr>
        <sz val="10"/>
        <rFont val="方正仿宋_GBK"/>
        <family val="4"/>
        <charset val="134"/>
      </rPr>
      <t> 30299</t>
    </r>
  </si>
  <si>
    <r>
      <rPr>
        <sz val="10"/>
        <rFont val="方正仿宋_GBK"/>
        <family val="4"/>
        <charset val="134"/>
      </rPr>
      <t> 其他商品和服务支出</t>
    </r>
  </si>
  <si>
    <t>部门公开表4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</si>
  <si>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</si>
  <si>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</si>
  <si>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</si>
  <si>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</si>
  <si>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</si>
  <si>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rFont val="方正仿宋_GBK"/>
        <family val="4"/>
        <charset val="134"/>
      </rPr>
      <t> 50501</t>
    </r>
  </si>
  <si>
    <r>
      <rPr>
        <sz val="12"/>
        <rFont val="方正仿宋_GBK"/>
        <family val="4"/>
        <charset val="134"/>
      </rPr>
      <t> 工资福利支出</t>
    </r>
  </si>
  <si>
    <r>
      <rPr>
        <sz val="12"/>
        <rFont val="方正仿宋_GBK"/>
        <family val="4"/>
        <charset val="134"/>
      </rPr>
      <t> 50502</t>
    </r>
  </si>
  <si>
    <r>
      <rPr>
        <sz val="12"/>
        <rFont val="方正仿宋_GBK"/>
        <family val="4"/>
        <charset val="134"/>
      </rPr>
      <t> 商品和服务支出</t>
    </r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</si>
  <si>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</si>
  <si>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</si>
  <si>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</si>
  <si>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</si>
  <si>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</si>
  <si>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</si>
  <si>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说明：本单位无该项收支，故此表无数据。</t>
  </si>
  <si>
    <t>部门公开表6</t>
  </si>
  <si>
    <t>本年政府性基金预算财政拨款支出</t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</si>
  <si>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</si>
  <si>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 </t>
    </r>
  </si>
  <si>
    <t>部门公开表7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</si>
  <si>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</si>
  <si>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</si>
  <si>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</si>
  <si>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</si>
  <si>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</si>
  <si>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</si>
  <si>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</si>
  <si>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</si>
  <si>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</si>
  <si>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</si>
  <si>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</si>
  <si>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</si>
  <si>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</si>
  <si>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</si>
  <si>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</si>
  <si>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</si>
  <si>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</si>
  <si>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</si>
  <si>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</si>
  <si>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</si>
  <si>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</si>
  <si>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</si>
  <si>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</si>
  <si>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</si>
  <si>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</si>
  <si>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</si>
  <si>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</si>
  <si>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</si>
  <si>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</si>
  <si>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</si>
  <si>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</si>
  <si>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</si>
  <si>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</si>
  <si>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</si>
  <si>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</si>
  <si>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</si>
  <si>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</si>
  <si>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</si>
  <si>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</si>
  <si>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</si>
  <si>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</si>
  <si>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</si>
  <si>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</si>
  <si>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</si>
  <si>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</si>
  <si>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</si>
  <si>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</si>
  <si>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</si>
  <si>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</si>
  <si>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</si>
  <si>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</si>
  <si>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</si>
  <si>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</si>
  <si>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</si>
  <si>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</si>
  <si>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2101102</t>
    </r>
  </si>
  <si>
    <r>
      <rPr>
        <sz val="9"/>
        <color rgb="FF000000"/>
        <rFont val="方正仿宋_GBK"/>
        <family val="4"/>
        <charset val="134"/>
      </rPr>
      <t>  事业单位医疗</t>
    </r>
  </si>
  <si>
    <r>
      <rPr>
        <sz val="9"/>
        <color rgb="FF000000"/>
        <rFont val="方正仿宋_GBK"/>
        <family val="4"/>
        <charset val="134"/>
      </rPr>
      <t> 21201</t>
    </r>
  </si>
  <si>
    <r>
      <rPr>
        <sz val="9"/>
        <color rgb="FF000000"/>
        <rFont val="方正仿宋_GBK"/>
        <family val="4"/>
        <charset val="134"/>
      </rPr>
      <t> 城乡社区管理事务</t>
    </r>
  </si>
  <si>
    <r>
      <rPr>
        <sz val="9"/>
        <color rgb="FF000000"/>
        <rFont val="方正仿宋_GBK"/>
        <family val="4"/>
        <charset val="134"/>
      </rPr>
      <t>  2120102</t>
    </r>
  </si>
  <si>
    <r>
      <rPr>
        <sz val="9"/>
        <color rgb="FF000000"/>
        <rFont val="方正仿宋_GBK"/>
        <family val="4"/>
        <charset val="134"/>
      </rPr>
      <t>  一般行政管理事务</t>
    </r>
  </si>
  <si>
    <r>
      <rPr>
        <sz val="9"/>
        <color rgb="FF000000"/>
        <rFont val="方正仿宋_GBK"/>
        <family val="4"/>
        <charset val="134"/>
      </rPr>
      <t> 21203</t>
    </r>
  </si>
  <si>
    <r>
      <rPr>
        <sz val="9"/>
        <color rgb="FF000000"/>
        <rFont val="方正仿宋_GBK"/>
        <family val="4"/>
        <charset val="134"/>
      </rPr>
      <t> 城乡社区公共设施</t>
    </r>
  </si>
  <si>
    <r>
      <rPr>
        <sz val="9"/>
        <color rgb="FF000000"/>
        <rFont val="方正仿宋_GBK"/>
        <family val="4"/>
        <charset val="134"/>
      </rPr>
      <t>  2120399</t>
    </r>
  </si>
  <si>
    <r>
      <rPr>
        <sz val="9"/>
        <color rgb="FF000000"/>
        <rFont val="方正仿宋_GBK"/>
        <family val="4"/>
        <charset val="134"/>
      </rPr>
      <t>  其他城乡社区公共设施支出</t>
    </r>
  </si>
  <si>
    <r>
      <rPr>
        <sz val="9"/>
        <color rgb="FF000000"/>
        <rFont val="方正仿宋_GBK"/>
        <family val="4"/>
        <charset val="134"/>
      </rPr>
      <t> 21206</t>
    </r>
  </si>
  <si>
    <r>
      <rPr>
        <sz val="9"/>
        <color rgb="FF000000"/>
        <rFont val="方正仿宋_GBK"/>
        <family val="4"/>
        <charset val="134"/>
      </rPr>
      <t> 建设市场管理与监督</t>
    </r>
  </si>
  <si>
    <r>
      <rPr>
        <sz val="9"/>
        <color rgb="FF000000"/>
        <rFont val="方正仿宋_GBK"/>
        <family val="4"/>
        <charset val="134"/>
      </rPr>
      <t>  2120601</t>
    </r>
  </si>
  <si>
    <r>
      <rPr>
        <sz val="9"/>
        <color rgb="FF000000"/>
        <rFont val="方正仿宋_GBK"/>
        <family val="4"/>
        <charset val="134"/>
      </rPr>
      <t>  建设市场管理与监督</t>
    </r>
  </si>
  <si>
    <r>
      <rPr>
        <sz val="9"/>
        <color rgb="FF000000"/>
        <rFont val="方正仿宋_GBK"/>
        <family val="4"/>
        <charset val="134"/>
      </rPr>
      <t> 21301</t>
    </r>
  </si>
  <si>
    <r>
      <rPr>
        <sz val="9"/>
        <color rgb="FF000000"/>
        <rFont val="方正仿宋_GBK"/>
        <family val="4"/>
        <charset val="134"/>
      </rPr>
      <t> 农业农村</t>
    </r>
  </si>
  <si>
    <r>
      <rPr>
        <sz val="9"/>
        <color rgb="FF000000"/>
        <rFont val="方正仿宋_GBK"/>
        <family val="4"/>
        <charset val="134"/>
      </rPr>
      <t>  2130102</t>
    </r>
  </si>
  <si>
    <r>
      <rPr>
        <sz val="9"/>
        <color rgb="FF000000"/>
        <rFont val="方正仿宋_GBK"/>
        <family val="4"/>
        <charset val="134"/>
      </rPr>
      <t>  2130126</t>
    </r>
  </si>
  <si>
    <r>
      <rPr>
        <sz val="9"/>
        <color rgb="FF000000"/>
        <rFont val="方正仿宋_GBK"/>
        <family val="4"/>
        <charset val="134"/>
      </rPr>
      <t>  农村社会事业</t>
    </r>
  </si>
  <si>
    <r>
      <rPr>
        <sz val="9"/>
        <color rgb="FF000000"/>
        <rFont val="方正仿宋_GBK"/>
        <family val="4"/>
        <charset val="134"/>
      </rPr>
      <t> 21307</t>
    </r>
  </si>
  <si>
    <r>
      <rPr>
        <sz val="9"/>
        <color rgb="FF000000"/>
        <rFont val="方正仿宋_GBK"/>
        <family val="4"/>
        <charset val="134"/>
      </rPr>
      <t> 农村综合改革</t>
    </r>
  </si>
  <si>
    <r>
      <rPr>
        <sz val="9"/>
        <color rgb="FF000000"/>
        <rFont val="方正仿宋_GBK"/>
        <family val="4"/>
        <charset val="134"/>
      </rPr>
      <t>  2130701</t>
    </r>
  </si>
  <si>
    <r>
      <rPr>
        <sz val="9"/>
        <color rgb="FF000000"/>
        <rFont val="方正仿宋_GBK"/>
        <family val="4"/>
        <charset val="134"/>
      </rPr>
      <t>  对村级公益事业建设的补助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</si>
  <si>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</si>
  <si>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</si>
  <si>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</si>
  <si>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</si>
  <si>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r>
      <rPr>
        <sz val="9"/>
        <color rgb="FF000000"/>
        <rFont val="方正仿宋_GBK"/>
        <family val="4"/>
        <charset val="134"/>
      </rPr>
      <t> 22406</t>
    </r>
  </si>
  <si>
    <r>
      <rPr>
        <sz val="9"/>
        <color rgb="FF000000"/>
        <rFont val="方正仿宋_GBK"/>
        <family val="4"/>
        <charset val="134"/>
      </rPr>
      <t> 自然灾害防治</t>
    </r>
  </si>
  <si>
    <r>
      <rPr>
        <sz val="9"/>
        <color rgb="FF000000"/>
        <rFont val="方正仿宋_GBK"/>
        <family val="4"/>
        <charset val="134"/>
      </rPr>
      <t>  2240601</t>
    </r>
  </si>
  <si>
    <r>
      <rPr>
        <sz val="9"/>
        <color rgb="FF000000"/>
        <rFont val="方正仿宋_GBK"/>
        <family val="4"/>
        <charset val="134"/>
      </rPr>
      <t>  地质灾害防治</t>
    </r>
  </si>
  <si>
    <t>部门公开表11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</si>
  <si>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</si>
  <si>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</si>
  <si>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</si>
  <si>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</si>
  <si>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family val="4"/>
        <charset val="134"/>
      </rPr>
      <t> 20805</t>
    </r>
  </si>
  <si>
    <r>
      <rPr>
        <sz val="12"/>
        <rFont val="方正仿宋_GBK"/>
        <family val="4"/>
        <charset val="134"/>
      </rPr>
      <t> 行政事业单位养老支出</t>
    </r>
  </si>
  <si>
    <r>
      <rPr>
        <sz val="12"/>
        <rFont val="方正仿宋_GBK"/>
        <family val="4"/>
        <charset val="134"/>
      </rPr>
      <t>  2080505</t>
    </r>
  </si>
  <si>
    <r>
      <rPr>
        <sz val="12"/>
        <rFont val="方正仿宋_GBK"/>
        <family val="4"/>
        <charset val="134"/>
      </rPr>
      <t>  机关事业单位基本养老保险缴费支出</t>
    </r>
  </si>
  <si>
    <r>
      <rPr>
        <sz val="12"/>
        <rFont val="方正仿宋_GBK"/>
        <family val="4"/>
        <charset val="134"/>
      </rPr>
      <t>  2080506</t>
    </r>
  </si>
  <si>
    <r>
      <rPr>
        <sz val="12"/>
        <rFont val="方正仿宋_GBK"/>
        <family val="4"/>
        <charset val="134"/>
      </rPr>
      <t>  机关事业单位职业年金缴费支出</t>
    </r>
  </si>
  <si>
    <r>
      <rPr>
        <sz val="12"/>
        <rFont val="方正仿宋_GBK"/>
        <family val="4"/>
        <charset val="134"/>
      </rPr>
      <t> 21011</t>
    </r>
  </si>
  <si>
    <r>
      <rPr>
        <sz val="12"/>
        <rFont val="方正仿宋_GBK"/>
        <family val="4"/>
        <charset val="134"/>
      </rPr>
      <t> 行政事业单位医疗</t>
    </r>
  </si>
  <si>
    <r>
      <rPr>
        <sz val="12"/>
        <rFont val="方正仿宋_GBK"/>
        <family val="4"/>
        <charset val="134"/>
      </rPr>
      <t>  2101102</t>
    </r>
  </si>
  <si>
    <r>
      <rPr>
        <sz val="12"/>
        <rFont val="方正仿宋_GBK"/>
        <family val="4"/>
        <charset val="134"/>
      </rPr>
      <t>  事业单位医疗</t>
    </r>
  </si>
  <si>
    <r>
      <rPr>
        <sz val="12"/>
        <rFont val="方正仿宋_GBK"/>
        <family val="4"/>
        <charset val="134"/>
      </rPr>
      <t> 21201</t>
    </r>
  </si>
  <si>
    <r>
      <rPr>
        <sz val="12"/>
        <rFont val="方正仿宋_GBK"/>
        <family val="4"/>
        <charset val="134"/>
      </rPr>
      <t> 城乡社区管理事务</t>
    </r>
  </si>
  <si>
    <r>
      <rPr>
        <sz val="12"/>
        <rFont val="方正仿宋_GBK"/>
        <family val="4"/>
        <charset val="134"/>
      </rPr>
      <t>  2120102</t>
    </r>
  </si>
  <si>
    <r>
      <rPr>
        <sz val="12"/>
        <rFont val="方正仿宋_GBK"/>
        <family val="4"/>
        <charset val="134"/>
      </rPr>
      <t>  一般行政管理事务</t>
    </r>
  </si>
  <si>
    <r>
      <rPr>
        <sz val="12"/>
        <rFont val="方正仿宋_GBK"/>
        <family val="4"/>
        <charset val="134"/>
      </rPr>
      <t> 21203</t>
    </r>
  </si>
  <si>
    <r>
      <rPr>
        <sz val="12"/>
        <rFont val="方正仿宋_GBK"/>
        <family val="4"/>
        <charset val="134"/>
      </rPr>
      <t> 城乡社区公共设施</t>
    </r>
  </si>
  <si>
    <r>
      <rPr>
        <sz val="12"/>
        <rFont val="方正仿宋_GBK"/>
        <family val="4"/>
        <charset val="134"/>
      </rPr>
      <t>  2120399</t>
    </r>
  </si>
  <si>
    <r>
      <rPr>
        <sz val="12"/>
        <rFont val="方正仿宋_GBK"/>
        <family val="4"/>
        <charset val="134"/>
      </rPr>
      <t>  其他城乡社区公共设施支出</t>
    </r>
  </si>
  <si>
    <r>
      <rPr>
        <sz val="12"/>
        <rFont val="方正仿宋_GBK"/>
        <family val="4"/>
        <charset val="134"/>
      </rPr>
      <t> 21206</t>
    </r>
  </si>
  <si>
    <r>
      <rPr>
        <sz val="12"/>
        <rFont val="方正仿宋_GBK"/>
        <family val="4"/>
        <charset val="134"/>
      </rPr>
      <t> 建设市场管理与监督</t>
    </r>
  </si>
  <si>
    <r>
      <rPr>
        <sz val="12"/>
        <rFont val="方正仿宋_GBK"/>
        <family val="4"/>
        <charset val="134"/>
      </rPr>
      <t>  2120601</t>
    </r>
  </si>
  <si>
    <r>
      <rPr>
        <sz val="12"/>
        <rFont val="方正仿宋_GBK"/>
        <family val="4"/>
        <charset val="134"/>
      </rPr>
      <t>  建设市场管理与监督</t>
    </r>
  </si>
  <si>
    <r>
      <rPr>
        <sz val="12"/>
        <rFont val="方正仿宋_GBK"/>
        <family val="4"/>
        <charset val="134"/>
      </rPr>
      <t> 21301</t>
    </r>
  </si>
  <si>
    <r>
      <rPr>
        <sz val="12"/>
        <rFont val="方正仿宋_GBK"/>
        <family val="4"/>
        <charset val="134"/>
      </rPr>
      <t> 农业农村</t>
    </r>
  </si>
  <si>
    <r>
      <rPr>
        <sz val="12"/>
        <rFont val="方正仿宋_GBK"/>
        <family val="4"/>
        <charset val="134"/>
      </rPr>
      <t>  2130102</t>
    </r>
  </si>
  <si>
    <r>
      <rPr>
        <sz val="12"/>
        <rFont val="方正仿宋_GBK"/>
        <family val="4"/>
        <charset val="134"/>
      </rPr>
      <t>  2130126</t>
    </r>
  </si>
  <si>
    <r>
      <rPr>
        <sz val="12"/>
        <rFont val="方正仿宋_GBK"/>
        <family val="4"/>
        <charset val="134"/>
      </rPr>
      <t>  农村社会事业</t>
    </r>
  </si>
  <si>
    <r>
      <rPr>
        <sz val="12"/>
        <rFont val="方正仿宋_GBK"/>
        <family val="4"/>
        <charset val="134"/>
      </rPr>
      <t> 21307</t>
    </r>
  </si>
  <si>
    <r>
      <rPr>
        <sz val="12"/>
        <rFont val="方正仿宋_GBK"/>
        <family val="4"/>
        <charset val="134"/>
      </rPr>
      <t> 农村综合改革</t>
    </r>
  </si>
  <si>
    <r>
      <rPr>
        <sz val="12"/>
        <rFont val="方正仿宋_GBK"/>
        <family val="4"/>
        <charset val="134"/>
      </rPr>
      <t>  2130701</t>
    </r>
  </si>
  <si>
    <r>
      <rPr>
        <sz val="12"/>
        <rFont val="方正仿宋_GBK"/>
        <family val="4"/>
        <charset val="134"/>
      </rPr>
      <t>  对村级公益事业建设的补助</t>
    </r>
  </si>
  <si>
    <r>
      <rPr>
        <sz val="12"/>
        <rFont val="方正仿宋_GBK"/>
        <family val="4"/>
        <charset val="134"/>
      </rPr>
      <t> 22102</t>
    </r>
  </si>
  <si>
    <r>
      <rPr>
        <sz val="12"/>
        <rFont val="方正仿宋_GBK"/>
        <family val="4"/>
        <charset val="134"/>
      </rPr>
      <t> 住房改革支出</t>
    </r>
  </si>
  <si>
    <r>
      <rPr>
        <sz val="12"/>
        <rFont val="方正仿宋_GBK"/>
        <family val="4"/>
        <charset val="134"/>
      </rPr>
      <t>  2210201</t>
    </r>
  </si>
  <si>
    <r>
      <rPr>
        <sz val="12"/>
        <rFont val="方正仿宋_GBK"/>
        <family val="4"/>
        <charset val="134"/>
      </rPr>
      <t>  住房公积金</t>
    </r>
  </si>
  <si>
    <r>
      <rPr>
        <sz val="12"/>
        <rFont val="方正仿宋_GBK"/>
        <family val="4"/>
        <charset val="134"/>
      </rPr>
      <t> 22406</t>
    </r>
  </si>
  <si>
    <r>
      <rPr>
        <sz val="12"/>
        <rFont val="方正仿宋_GBK"/>
        <family val="4"/>
        <charset val="134"/>
      </rPr>
      <t> 自然灾害防治</t>
    </r>
  </si>
  <si>
    <r>
      <rPr>
        <sz val="12"/>
        <rFont val="方正仿宋_GBK"/>
        <family val="4"/>
        <charset val="134"/>
      </rPr>
      <t>  2240601</t>
    </r>
  </si>
  <si>
    <r>
      <rPr>
        <sz val="12"/>
        <rFont val="方正仿宋_GBK"/>
        <family val="4"/>
        <charset val="134"/>
      </rPr>
      <t>  地质灾害防治</t>
    </r>
  </si>
  <si>
    <t>部门公开表12</t>
  </si>
  <si>
    <t>（政府预算经济分类科目）</t>
  </si>
  <si>
    <t>506</t>
  </si>
  <si>
    <t>对事业单位资本性补助</t>
  </si>
  <si>
    <r>
      <rPr>
        <sz val="12"/>
        <rFont val="方正仿宋_GBK"/>
        <family val="4"/>
        <charset val="134"/>
      </rPr>
      <t> 50601</t>
    </r>
  </si>
  <si>
    <r>
      <rPr>
        <sz val="12"/>
        <rFont val="方正仿宋_GBK"/>
        <family val="4"/>
        <charset val="134"/>
      </rPr>
      <t> 资本性支出（一）</t>
    </r>
  </si>
  <si>
    <t>509</t>
  </si>
  <si>
    <t>对个人和家庭的补助</t>
  </si>
  <si>
    <r>
      <rPr>
        <sz val="12"/>
        <rFont val="方正仿宋_GBK"/>
        <family val="4"/>
        <charset val="134"/>
      </rPr>
      <t> 50901</t>
    </r>
  </si>
  <si>
    <r>
      <rPr>
        <sz val="12"/>
        <rFont val="方正仿宋_GBK"/>
        <family val="4"/>
        <charset val="134"/>
      </rPr>
      <t> 社会福利和救助</t>
    </r>
  </si>
  <si>
    <t>部门公开表13</t>
  </si>
  <si>
    <t>（部门预算支出支出经济分类科目）</t>
  </si>
  <si>
    <t>部门预算支出经济科目</t>
  </si>
  <si>
    <r>
      <rPr>
        <sz val="12"/>
        <rFont val="方正仿宋_GBK"/>
        <family val="4"/>
        <charset val="134"/>
      </rPr>
      <t> 30201</t>
    </r>
  </si>
  <si>
    <r>
      <rPr>
        <sz val="12"/>
        <rFont val="方正仿宋_GBK"/>
        <family val="4"/>
        <charset val="134"/>
      </rPr>
      <t> 办公费</t>
    </r>
  </si>
  <si>
    <r>
      <rPr>
        <sz val="12"/>
        <rFont val="方正仿宋_GBK"/>
        <family val="4"/>
        <charset val="134"/>
      </rPr>
      <t> 30213</t>
    </r>
  </si>
  <si>
    <r>
      <rPr>
        <sz val="12"/>
        <rFont val="方正仿宋_GBK"/>
        <family val="4"/>
        <charset val="134"/>
      </rPr>
      <t> 维修（护）费</t>
    </r>
  </si>
  <si>
    <t>303</t>
  </si>
  <si>
    <r>
      <rPr>
        <sz val="12"/>
        <rFont val="方正仿宋_GBK"/>
        <family val="4"/>
        <charset val="134"/>
      </rPr>
      <t> 30305</t>
    </r>
  </si>
  <si>
    <r>
      <rPr>
        <sz val="12"/>
        <rFont val="方正仿宋_GBK"/>
        <family val="4"/>
        <charset val="134"/>
      </rPr>
      <t> 生活补助</t>
    </r>
  </si>
  <si>
    <t>310</t>
  </si>
  <si>
    <t>资本性支出</t>
  </si>
  <si>
    <r>
      <rPr>
        <sz val="12"/>
        <rFont val="方正仿宋_GBK"/>
        <family val="4"/>
        <charset val="134"/>
      </rPr>
      <t> 31006</t>
    </r>
  </si>
  <si>
    <r>
      <rPr>
        <sz val="12"/>
        <rFont val="方正仿宋_GBK"/>
        <family val="4"/>
        <charset val="134"/>
      </rPr>
      <t> 大型修缮</t>
    </r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</si>
  <si>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</si>
  <si>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</si>
  <si>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</si>
  <si>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</si>
  <si>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</si>
  <si>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</si>
  <si>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</si>
  <si>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</si>
  <si>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</si>
  <si>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</si>
  <si>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</si>
  <si>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</si>
  <si>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</si>
  <si>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</si>
  <si>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</si>
  <si>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</si>
  <si>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</si>
  <si>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912</t>
  </si>
  <si>
    <t>重庆市渝北区木耳镇人民政府</t>
  </si>
  <si>
    <r>
      <rPr>
        <sz val="10"/>
        <rFont val="方正仿宋_GBK"/>
        <family val="4"/>
        <charset val="134"/>
      </rPr>
      <t> 912</t>
    </r>
  </si>
  <si>
    <r>
      <rPr>
        <sz val="10"/>
        <rFont val="方正仿宋_GBK"/>
        <family val="4"/>
        <charset val="134"/>
      </rPr>
      <t> 重庆市渝北区木耳镇人民政府</t>
    </r>
  </si>
  <si>
    <t>912208</t>
  </si>
  <si>
    <t>重庆市渝北区木耳镇村镇建设服务中心</t>
  </si>
  <si>
    <t>2120102</t>
  </si>
  <si>
    <t>一般行政管理事务</t>
  </si>
  <si>
    <t>危房整治、人居环境整治、改厕、拆违费用</t>
  </si>
  <si>
    <t>2130126</t>
  </si>
  <si>
    <t>农村社会事业</t>
  </si>
  <si>
    <t>改厕补助</t>
  </si>
  <si>
    <t>2120399</t>
  </si>
  <si>
    <t>其他城乡社区公共设施支出</t>
  </si>
  <si>
    <t>企业公路占地赔偿</t>
  </si>
  <si>
    <t>2130102</t>
  </si>
  <si>
    <t>2020年农村“厕所革命”市级奖补资金</t>
  </si>
  <si>
    <t>农村改厕-2019年土地指标跨省域调剂收入安排的支出</t>
  </si>
  <si>
    <t>2130701</t>
  </si>
  <si>
    <t>对村级公益事业建设的补助</t>
  </si>
  <si>
    <t>2021木耳镇石坪村美丽宜居村庄建设</t>
  </si>
  <si>
    <t>2020年结转-木耳镇-村镇建设服务中心-农村改厕经费（农村“厕所革命”整村推进）</t>
  </si>
  <si>
    <t>2240601</t>
  </si>
  <si>
    <t>地质灾害防治</t>
  </si>
  <si>
    <t>2020年结转-木耳镇-村镇建设服务中心-2020年第五批地质灾害补助及整治工程经费</t>
  </si>
  <si>
    <t>部门公开表15</t>
  </si>
  <si>
    <t>部门代码</t>
  </si>
  <si>
    <t>单位代码</t>
  </si>
  <si>
    <t>采购项目名称</t>
  </si>
  <si>
    <t>货物类</t>
  </si>
  <si>
    <t>工程类</t>
  </si>
  <si>
    <t>服务类</t>
  </si>
  <si>
    <t>部门公开表16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</si>
  <si>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</si>
  <si>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</si>
  <si>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</si>
  <si>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</si>
  <si>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</si>
  <si>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</si>
  <si>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</si>
  <si>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</si>
  <si>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</si>
  <si>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定性</t>
  </si>
  <si>
    <t>明显改善</t>
  </si>
  <si>
    <t>%</t>
  </si>
  <si>
    <t>≥</t>
  </si>
  <si>
    <t>部门公开表17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</si>
  <si>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</si>
  <si>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</si>
  <si>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</si>
  <si>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</si>
  <si>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</si>
  <si>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</si>
  <si>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</si>
  <si>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</si>
  <si>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</si>
  <si>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</si>
  <si>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</si>
  <si>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</si>
  <si>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</si>
  <si>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>合计：</t>
  </si>
  <si>
    <t> 农业农村</t>
    <phoneticPr fontId="45" type="noConversion"/>
  </si>
  <si>
    <r>
      <t xml:space="preserve">  </t>
    </r>
    <r>
      <rPr>
        <sz val="9"/>
        <color rgb="FF000000"/>
        <rFont val="方正仿宋_GBK"/>
        <family val="4"/>
        <charset val="134"/>
      </rPr>
      <t>公路水路运输</t>
    </r>
    <phoneticPr fontId="45" type="noConversion"/>
  </si>
  <si>
    <r>
      <t xml:space="preserve">    </t>
    </r>
    <r>
      <rPr>
        <sz val="10"/>
        <color rgb="FF000000"/>
        <rFont val="方正仿宋_GBK"/>
        <family val="4"/>
        <charset val="134"/>
      </rPr>
      <t>公路建设</t>
    </r>
    <phoneticPr fontId="45" type="noConversion"/>
  </si>
  <si>
    <r>
      <t xml:space="preserve">    </t>
    </r>
    <r>
      <rPr>
        <sz val="10"/>
        <color rgb="FF000000"/>
        <rFont val="方正仿宋_GBK"/>
        <family val="4"/>
        <charset val="134"/>
      </rPr>
      <t>公路养护</t>
    </r>
    <phoneticPr fontId="45" type="noConversion"/>
  </si>
  <si>
    <t xml:space="preserve">  车辆购置税支出</t>
    <phoneticPr fontId="45" type="noConversion"/>
  </si>
  <si>
    <t xml:space="preserve">    车辆购置税用于农村公路建设支出</t>
    <phoneticPr fontId="45" type="noConversion"/>
  </si>
  <si>
    <t>执行本级政府的决议和上级国家行政机关的决定和命令，围绕镇党委政府中心工作，认真贯彻执行上级关于公路建设、违法建筑整治、危旧房改造等方面的法律法规及相关政策，负责本镇范围内的人居环境综合整治和危旧房改造，负责本镇范围内的房屋建设的质量、安全等管理工作，负责查处房屋建设中的违章违法行为、房屋建设中心信访投诉工作，负责农村公路修建、养护、管理及规划工作，帮助指导各村规划修建村级公路，协助上级交通运输部门开展辖区内交通建设。</t>
  </si>
  <si>
    <t>保障群众住房安全</t>
  </si>
  <si>
    <t>中</t>
  </si>
  <si>
    <t>群众出行便利</t>
  </si>
  <si>
    <t>违法建筑查处率</t>
  </si>
  <si>
    <t>群众满意度</t>
  </si>
  <si>
    <t>预算执行率</t>
  </si>
  <si>
    <t>木耳镇村建中心</t>
    <phoneticPr fontId="45" type="noConversion"/>
  </si>
  <si>
    <t>单位全称：重庆市渝北区木耳镇村镇建设服务中心</t>
    <phoneticPr fontId="45" type="noConversion"/>
  </si>
  <si>
    <t>编制单位：重庆市渝北区木耳镇村镇建设服务中心</t>
    <phoneticPr fontId="45" type="noConversion"/>
  </si>
  <si>
    <t>改厕补助</t>
    <phoneticPr fontId="45" type="noConversion"/>
  </si>
  <si>
    <t>各村农村厕所改造整改费用补助</t>
    <phoneticPr fontId="45" type="noConversion"/>
  </si>
  <si>
    <t>项目完成时间</t>
  </si>
  <si>
    <t>改造后粪污实现无害化发酵</t>
  </si>
  <si>
    <t>≤</t>
  </si>
  <si>
    <t>年</t>
  </si>
  <si>
    <t>元</t>
  </si>
  <si>
    <t>实现农村无害化卫生厕所普及率达到90%以上</t>
    <phoneticPr fontId="45" type="noConversion"/>
  </si>
  <si>
    <t>依据市区相关要求，对农村无害化卫生厕所改造进行补助</t>
    <phoneticPr fontId="45" type="noConversion"/>
  </si>
  <si>
    <t>无害化卫生厕所普及率</t>
    <phoneticPr fontId="48" type="noConversion"/>
  </si>
  <si>
    <t>户均补助</t>
    <phoneticPr fontId="48" type="noConversion"/>
  </si>
  <si>
    <t>厕所改造后使用效果</t>
    <phoneticPr fontId="48" type="noConversion"/>
  </si>
  <si>
    <t>预算执行率</t>
    <phoneticPr fontId="48" type="noConversion"/>
  </si>
  <si>
    <t>单位全称：重庆市渝北区木耳镇村镇建设服务中心</t>
    <phoneticPr fontId="45" type="noConversion"/>
  </si>
  <si>
    <t>=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</si>
</sst>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9">
    <font>
      <sz val="11"/>
      <color indexed="8"/>
      <name val="宋体"/>
      <charset val="1"/>
      <scheme val="minor"/>
    </font>
    <font>
      <sz val="10"/>
      <name val="SimSun"/>
      <charset val="134"/>
    </font>
    <font>
      <sz val="19"/>
      <name val="SimSun"/>
      <charset val="134"/>
    </font>
    <font>
      <sz val="12"/>
      <name val="方正小标宋_GBK"/>
      <family val="4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Times New Roman"/>
      <family val="1"/>
    </font>
    <font>
      <sz val="9"/>
      <name val="simhei"/>
      <family val="3"/>
    </font>
    <font>
      <sz val="10"/>
      <name val="宋体"/>
      <family val="3"/>
      <charset val="134"/>
    </font>
    <font>
      <b/>
      <sz val="17"/>
      <name val="方正黑体_GBK"/>
      <family val="4"/>
      <charset val="134"/>
    </font>
    <font>
      <b/>
      <sz val="12"/>
      <name val="方正仿宋_GBK"/>
      <family val="4"/>
      <charset val="134"/>
    </font>
    <font>
      <sz val="10"/>
      <name val="方正仿宋_GBK"/>
      <family val="4"/>
      <charset val="134"/>
    </font>
    <font>
      <sz val="10"/>
      <name val="方正楷体_GBK"/>
      <family val="4"/>
      <charset val="134"/>
    </font>
    <font>
      <sz val="10"/>
      <name val="Times New Roman"/>
      <family val="1"/>
    </font>
    <font>
      <sz val="17"/>
      <name val="方正小标宋_GBK"/>
      <family val="4"/>
      <charset val="134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family val="1"/>
    </font>
    <font>
      <sz val="19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SimSun"/>
      <charset val="134"/>
    </font>
    <font>
      <b/>
      <sz val="12"/>
      <name val="Times New Roman"/>
      <family val="1"/>
    </font>
    <font>
      <sz val="12"/>
      <name val="方正楷体_GBK"/>
      <family val="4"/>
      <charset val="134"/>
    </font>
    <font>
      <sz val="12"/>
      <name val="方正仿宋_GBK"/>
      <family val="4"/>
      <charset val="134"/>
    </font>
    <font>
      <sz val="14"/>
      <name val="方正大黑_GBK"/>
      <charset val="134"/>
    </font>
    <font>
      <sz val="14"/>
      <name val="方正黑体_GBK"/>
      <family val="4"/>
      <charset val="134"/>
    </font>
    <font>
      <sz val="16"/>
      <name val="方正小标宋_GBK"/>
      <family val="4"/>
      <charset val="134"/>
    </font>
    <font>
      <sz val="15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color rgb="FF000000"/>
      <name val="方正仿宋_GBK"/>
      <family val="4"/>
      <charset val="134"/>
    </font>
    <font>
      <sz val="9"/>
      <name val="Times New Roman"/>
      <family val="1"/>
    </font>
    <font>
      <sz val="11"/>
      <name val="方正楷体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9"/>
      <color rgb="FF000000"/>
      <name val="宋体"/>
      <family val="3"/>
      <charset val="134"/>
      <scheme val="minor"/>
    </font>
    <font>
      <b/>
      <sz val="14"/>
      <name val="方正黑体_GBK"/>
      <family val="4"/>
      <charset val="134"/>
    </font>
    <font>
      <sz val="10"/>
      <name val="方正仿宋_GBK"/>
      <family val="4"/>
      <charset val="134"/>
    </font>
    <font>
      <b/>
      <sz val="17"/>
      <name val="SimSun"/>
      <charset val="134"/>
    </font>
    <font>
      <sz val="9"/>
      <name val="宋体"/>
      <family val="3"/>
      <charset val="134"/>
      <scheme val="minor"/>
    </font>
    <font>
      <sz val="10"/>
      <color rgb="FF000000"/>
      <name val="方正仿宋_GBK"/>
      <family val="4"/>
      <charset val="134"/>
    </font>
    <font>
      <sz val="11"/>
      <color indexed="8"/>
      <name val="等线"/>
      <family val="2"/>
    </font>
    <font>
      <sz val="9"/>
      <name val="等线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4" fontId="31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4" fontId="33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38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horizontal="center" vertical="center" wrapText="1"/>
    </xf>
    <xf numFmtId="0" fontId="41" fillId="0" borderId="0" xfId="0" applyFont="1" applyAlignment="1"/>
    <xf numFmtId="0" fontId="4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4" fontId="40" fillId="0" borderId="1" xfId="0" applyNumberFormat="1" applyFont="1" applyBorder="1" applyAlignment="1">
      <alignment horizontal="right" vertical="center" wrapText="1"/>
    </xf>
    <xf numFmtId="4" fontId="40" fillId="0" borderId="3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horizontal="right" vertical="center" wrapText="1"/>
    </xf>
    <xf numFmtId="0" fontId="43" fillId="0" borderId="1" xfId="0" applyFont="1" applyBorder="1" applyAlignment="1">
      <alignment horizontal="left" vertical="center"/>
    </xf>
    <xf numFmtId="0" fontId="23" fillId="0" borderId="0" xfId="0" applyFont="1" applyBorder="1" applyAlignment="1">
      <alignment vertical="center" wrapText="1"/>
    </xf>
    <xf numFmtId="4" fontId="2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8" xfId="1" applyFont="1" applyBorder="1" applyAlignment="1">
      <alignment vertical="center"/>
    </xf>
    <xf numFmtId="0" fontId="11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4" fontId="13" fillId="0" borderId="1" xfId="0" applyNumberFormat="1" applyFont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vertical="center" wrapText="1"/>
    </xf>
    <xf numFmtId="0" fontId="11" fillId="0" borderId="5" xfId="0" applyNumberFormat="1" applyFont="1" applyFill="1" applyBorder="1" applyAlignment="1" applyProtection="1">
      <alignment vertical="center" wrapText="1"/>
    </xf>
    <xf numFmtId="0" fontId="11" fillId="0" borderId="6" xfId="0" applyNumberFormat="1" applyFont="1" applyFill="1" applyBorder="1" applyAlignment="1" applyProtection="1">
      <alignment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77" t="s">
        <v>0</v>
      </c>
      <c r="B1" s="77"/>
      <c r="C1" s="77"/>
    </row>
    <row r="2" spans="1:3" ht="29.25" customHeight="1">
      <c r="A2" s="50" t="s">
        <v>1</v>
      </c>
      <c r="B2" s="78" t="s">
        <v>2</v>
      </c>
      <c r="C2" s="78"/>
    </row>
    <row r="3" spans="1:3" ht="29.25" customHeight="1">
      <c r="A3" s="50">
        <v>1</v>
      </c>
      <c r="B3" s="21" t="s">
        <v>3</v>
      </c>
      <c r="C3" s="21" t="s">
        <v>4</v>
      </c>
    </row>
    <row r="4" spans="1:3" ht="33.6" customHeight="1">
      <c r="A4" s="50">
        <v>2</v>
      </c>
      <c r="B4" s="21" t="s">
        <v>5</v>
      </c>
      <c r="C4" s="21" t="s">
        <v>6</v>
      </c>
    </row>
    <row r="5" spans="1:3" ht="27.6" customHeight="1">
      <c r="A5" s="50">
        <v>3</v>
      </c>
      <c r="B5" s="21" t="s">
        <v>7</v>
      </c>
      <c r="C5" s="21" t="s">
        <v>8</v>
      </c>
    </row>
    <row r="6" spans="1:3" ht="24.95" customHeight="1">
      <c r="A6" s="50">
        <v>4</v>
      </c>
      <c r="B6" s="21" t="s">
        <v>9</v>
      </c>
      <c r="C6" s="21" t="s">
        <v>10</v>
      </c>
    </row>
    <row r="7" spans="1:3" ht="25.9" customHeight="1">
      <c r="A7" s="50">
        <v>5</v>
      </c>
      <c r="B7" s="21" t="s">
        <v>11</v>
      </c>
      <c r="C7" s="21" t="s">
        <v>12</v>
      </c>
    </row>
    <row r="8" spans="1:3" ht="31.15" customHeight="1">
      <c r="A8" s="50">
        <v>6</v>
      </c>
      <c r="B8" s="21" t="s">
        <v>13</v>
      </c>
      <c r="C8" s="21" t="s">
        <v>14</v>
      </c>
    </row>
    <row r="9" spans="1:3" ht="29.25" customHeight="1">
      <c r="A9" s="50">
        <v>7</v>
      </c>
      <c r="B9" s="21" t="s">
        <v>15</v>
      </c>
      <c r="C9" s="21" t="s">
        <v>16</v>
      </c>
    </row>
    <row r="10" spans="1:3" ht="27.6" customHeight="1">
      <c r="A10" s="50">
        <v>8</v>
      </c>
      <c r="B10" s="21" t="s">
        <v>17</v>
      </c>
      <c r="C10" s="21" t="s">
        <v>18</v>
      </c>
    </row>
    <row r="11" spans="1:3" ht="31.15" customHeight="1">
      <c r="A11" s="50">
        <v>9</v>
      </c>
      <c r="B11" s="21" t="s">
        <v>19</v>
      </c>
      <c r="C11" s="21" t="s">
        <v>20</v>
      </c>
    </row>
    <row r="12" spans="1:3" ht="24.95" customHeight="1">
      <c r="A12" s="50">
        <v>10</v>
      </c>
      <c r="B12" s="21" t="s">
        <v>21</v>
      </c>
      <c r="C12" s="21" t="s">
        <v>22</v>
      </c>
    </row>
    <row r="13" spans="1:3" ht="23.25" customHeight="1">
      <c r="A13" s="50">
        <v>11</v>
      </c>
      <c r="B13" s="21" t="s">
        <v>23</v>
      </c>
      <c r="C13" s="21" t="s">
        <v>24</v>
      </c>
    </row>
    <row r="14" spans="1:3" ht="24.2" customHeight="1">
      <c r="A14" s="50">
        <v>12</v>
      </c>
      <c r="B14" s="21" t="s">
        <v>25</v>
      </c>
      <c r="C14" s="21" t="s">
        <v>26</v>
      </c>
    </row>
    <row r="15" spans="1:3" ht="25.9" customHeight="1">
      <c r="A15" s="50">
        <v>13</v>
      </c>
      <c r="B15" s="21" t="s">
        <v>27</v>
      </c>
      <c r="C15" s="21" t="s">
        <v>28</v>
      </c>
    </row>
    <row r="16" spans="1:3" ht="26.65" customHeight="1">
      <c r="A16" s="50">
        <v>14</v>
      </c>
      <c r="B16" s="21" t="s">
        <v>29</v>
      </c>
      <c r="C16" s="21" t="s">
        <v>30</v>
      </c>
    </row>
    <row r="17" spans="1:3" ht="26.65" customHeight="1">
      <c r="A17" s="50">
        <v>15</v>
      </c>
      <c r="B17" s="21" t="s">
        <v>31</v>
      </c>
      <c r="C17" s="52" t="s">
        <v>32</v>
      </c>
    </row>
    <row r="18" spans="1:3" ht="26.65" customHeight="1">
      <c r="A18" s="50">
        <v>16</v>
      </c>
      <c r="B18" s="21" t="s">
        <v>33</v>
      </c>
      <c r="C18" s="21" t="s">
        <v>34</v>
      </c>
    </row>
    <row r="19" spans="1:3" ht="26.65" customHeight="1">
      <c r="A19" s="50">
        <v>17</v>
      </c>
      <c r="B19" s="21" t="s">
        <v>35</v>
      </c>
      <c r="C19" s="21" t="s">
        <v>36</v>
      </c>
    </row>
    <row r="20" spans="1:3" ht="26.65" customHeight="1">
      <c r="A20" s="50">
        <v>18</v>
      </c>
      <c r="B20" s="21" t="s">
        <v>37</v>
      </c>
      <c r="C20" s="21" t="s">
        <v>38</v>
      </c>
    </row>
  </sheetData>
  <mergeCells count="2">
    <mergeCell ref="A1:C1"/>
    <mergeCell ref="B2:C2"/>
  </mergeCells>
  <phoneticPr fontId="4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C6" sqref="C6:D6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6"/>
      <c r="C1" s="7" t="s">
        <v>212</v>
      </c>
    </row>
    <row r="2" spans="1:6" ht="16.350000000000001" customHeight="1"/>
    <row r="3" spans="1:6" ht="16.350000000000001" customHeight="1">
      <c r="C3" s="93" t="s">
        <v>20</v>
      </c>
      <c r="D3" s="93"/>
      <c r="E3" s="93"/>
      <c r="F3" s="93"/>
    </row>
    <row r="4" spans="1:6" ht="16.350000000000001" customHeight="1">
      <c r="C4" s="93"/>
      <c r="D4" s="93"/>
      <c r="E4" s="93"/>
      <c r="F4" s="93"/>
    </row>
    <row r="5" spans="1:6" ht="16.350000000000001" customHeight="1"/>
    <row r="6" spans="1:6" ht="20.65" customHeight="1">
      <c r="C6" s="80" t="s">
        <v>40</v>
      </c>
      <c r="D6" s="80"/>
      <c r="F6" s="42" t="s">
        <v>41</v>
      </c>
    </row>
    <row r="7" spans="1:6" ht="34.5" customHeight="1">
      <c r="C7" s="96" t="s">
        <v>42</v>
      </c>
      <c r="D7" s="96"/>
      <c r="E7" s="96" t="s">
        <v>43</v>
      </c>
      <c r="F7" s="96"/>
    </row>
    <row r="8" spans="1:6" ht="32.85" customHeight="1">
      <c r="C8" s="43" t="s">
        <v>44</v>
      </c>
      <c r="D8" s="43" t="s">
        <v>45</v>
      </c>
      <c r="E8" s="43" t="s">
        <v>44</v>
      </c>
      <c r="F8" s="43" t="s">
        <v>45</v>
      </c>
    </row>
    <row r="9" spans="1:6" ht="24.95" customHeight="1">
      <c r="C9" s="44" t="s">
        <v>46</v>
      </c>
      <c r="D9" s="45">
        <v>3831378.04</v>
      </c>
      <c r="E9" s="44" t="s">
        <v>46</v>
      </c>
      <c r="F9" s="45">
        <v>3831378.04</v>
      </c>
    </row>
    <row r="10" spans="1:6" ht="24.95" customHeight="1">
      <c r="C10" s="21" t="s">
        <v>213</v>
      </c>
      <c r="D10" s="45">
        <v>3831378.04</v>
      </c>
      <c r="E10" s="21" t="s">
        <v>214</v>
      </c>
      <c r="F10" s="45">
        <v>3831378.04</v>
      </c>
    </row>
    <row r="11" spans="1:6" ht="20.65" customHeight="1">
      <c r="B11" s="46" t="s">
        <v>215</v>
      </c>
      <c r="C11" s="35" t="s">
        <v>216</v>
      </c>
      <c r="D11" s="45">
        <v>3831378.04</v>
      </c>
      <c r="E11" s="35" t="s">
        <v>54</v>
      </c>
      <c r="F11" s="45">
        <v>79462.080000000002</v>
      </c>
    </row>
    <row r="12" spans="1:6" ht="20.65" customHeight="1">
      <c r="B12" s="46"/>
      <c r="C12" s="35" t="s">
        <v>217</v>
      </c>
      <c r="D12" s="45" t="s">
        <v>52</v>
      </c>
      <c r="E12" s="35" t="s">
        <v>56</v>
      </c>
      <c r="F12" s="45">
        <v>41109.199999999997</v>
      </c>
    </row>
    <row r="13" spans="1:6" ht="20.65" customHeight="1">
      <c r="B13" s="46"/>
      <c r="C13" s="35" t="s">
        <v>218</v>
      </c>
      <c r="D13" s="45" t="s">
        <v>52</v>
      </c>
      <c r="E13" s="35" t="s">
        <v>58</v>
      </c>
      <c r="F13" s="45">
        <v>1044795.72</v>
      </c>
    </row>
    <row r="14" spans="1:6" ht="20.65" customHeight="1">
      <c r="B14" s="46"/>
      <c r="C14" s="35" t="s">
        <v>219</v>
      </c>
      <c r="D14" s="45" t="s">
        <v>52</v>
      </c>
      <c r="E14" s="35" t="s">
        <v>59</v>
      </c>
      <c r="F14" s="45">
        <v>2578300</v>
      </c>
    </row>
    <row r="15" spans="1:6" ht="20.65" customHeight="1">
      <c r="B15" s="46"/>
      <c r="C15" s="35" t="s">
        <v>220</v>
      </c>
      <c r="D15" s="45" t="s">
        <v>52</v>
      </c>
      <c r="E15" s="35" t="s">
        <v>60</v>
      </c>
      <c r="F15" s="45">
        <v>39731.040000000001</v>
      </c>
    </row>
    <row r="16" spans="1:6" ht="20.65" customHeight="1">
      <c r="B16" s="46"/>
      <c r="C16" s="35" t="s">
        <v>221</v>
      </c>
      <c r="D16" s="45" t="s">
        <v>52</v>
      </c>
      <c r="E16" s="35" t="s">
        <v>61</v>
      </c>
      <c r="F16" s="45">
        <v>47980</v>
      </c>
    </row>
    <row r="17" spans="2:6" ht="20.65" customHeight="1">
      <c r="B17" s="46"/>
      <c r="C17" s="35" t="s">
        <v>222</v>
      </c>
      <c r="D17" s="45" t="s">
        <v>52</v>
      </c>
      <c r="E17" s="35"/>
      <c r="F17" s="45" t="s">
        <v>52</v>
      </c>
    </row>
    <row r="18" spans="2:6" ht="20.65" customHeight="1">
      <c r="B18" s="46"/>
      <c r="C18" s="35" t="s">
        <v>223</v>
      </c>
      <c r="D18" s="45" t="s">
        <v>52</v>
      </c>
      <c r="E18" s="35"/>
      <c r="F18" s="45" t="s">
        <v>52</v>
      </c>
    </row>
    <row r="19" spans="2:6" ht="20.65" customHeight="1">
      <c r="B19" s="46"/>
      <c r="C19" s="35" t="s">
        <v>224</v>
      </c>
      <c r="D19" s="45" t="s">
        <v>52</v>
      </c>
      <c r="E19" s="35"/>
      <c r="F19" s="45" t="s">
        <v>52</v>
      </c>
    </row>
    <row r="20" spans="2:6" ht="20.65" customHeight="1">
      <c r="C20" s="21" t="s">
        <v>62</v>
      </c>
      <c r="D20" s="45" t="s">
        <v>52</v>
      </c>
      <c r="E20" s="21" t="s">
        <v>63</v>
      </c>
      <c r="F20" s="21"/>
    </row>
    <row r="21" spans="2:6" ht="18.2" customHeight="1">
      <c r="C21" s="21" t="s">
        <v>225</v>
      </c>
      <c r="D21" s="21"/>
      <c r="E21" s="21"/>
      <c r="F21" s="21"/>
    </row>
  </sheetData>
  <mergeCells count="4">
    <mergeCell ref="C6:D6"/>
    <mergeCell ref="C7:D7"/>
    <mergeCell ref="E7:F7"/>
    <mergeCell ref="C3:F4"/>
  </mergeCells>
  <phoneticPr fontId="4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B6" sqref="B6:D6"/>
    </sheetView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6.350000000000001" customHeight="1">
      <c r="A1" s="6"/>
      <c r="B1" s="100" t="s">
        <v>226</v>
      </c>
      <c r="C1" s="100"/>
    </row>
    <row r="2" spans="1:15" ht="16.350000000000001" customHeight="1"/>
    <row r="3" spans="1:15" ht="16.350000000000001" customHeight="1">
      <c r="B3" s="98" t="s">
        <v>22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5" ht="16.350000000000001" customHeight="1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5" ht="16.350000000000001" customHeight="1"/>
    <row r="6" spans="1:15" ht="20.65" customHeight="1">
      <c r="B6" s="80" t="s">
        <v>40</v>
      </c>
      <c r="C6" s="80"/>
      <c r="D6" s="80"/>
      <c r="O6" s="41" t="s">
        <v>41</v>
      </c>
    </row>
    <row r="7" spans="1:15" ht="36.200000000000003" customHeight="1">
      <c r="B7" s="101" t="s">
        <v>227</v>
      </c>
      <c r="C7" s="101"/>
      <c r="D7" s="101" t="s">
        <v>131</v>
      </c>
      <c r="E7" s="99" t="s">
        <v>228</v>
      </c>
      <c r="F7" s="97" t="s">
        <v>229</v>
      </c>
      <c r="G7" s="97" t="s">
        <v>230</v>
      </c>
      <c r="H7" s="97" t="s">
        <v>231</v>
      </c>
      <c r="I7" s="97" t="s">
        <v>232</v>
      </c>
      <c r="J7" s="97" t="s">
        <v>233</v>
      </c>
      <c r="K7" s="97" t="s">
        <v>234</v>
      </c>
      <c r="L7" s="97" t="s">
        <v>235</v>
      </c>
      <c r="M7" s="97" t="s">
        <v>236</v>
      </c>
      <c r="N7" s="97" t="s">
        <v>237</v>
      </c>
      <c r="O7" s="97" t="s">
        <v>238</v>
      </c>
    </row>
    <row r="8" spans="1:15" ht="30.2" customHeight="1">
      <c r="B8" s="36" t="s">
        <v>130</v>
      </c>
      <c r="C8" s="36" t="s">
        <v>72</v>
      </c>
      <c r="D8" s="101"/>
      <c r="E8" s="99"/>
      <c r="F8" s="97"/>
      <c r="G8" s="97"/>
      <c r="H8" s="97"/>
      <c r="I8" s="97"/>
      <c r="J8" s="97"/>
      <c r="K8" s="97"/>
      <c r="L8" s="97"/>
      <c r="M8" s="97"/>
      <c r="N8" s="97"/>
      <c r="O8" s="97"/>
    </row>
    <row r="9" spans="1:15" ht="20.65" customHeight="1">
      <c r="B9" s="102" t="s">
        <v>46</v>
      </c>
      <c r="C9" s="102"/>
      <c r="D9" s="37">
        <v>3831378.04</v>
      </c>
      <c r="E9" s="37" t="s">
        <v>52</v>
      </c>
      <c r="F9" s="37">
        <v>3831378.04</v>
      </c>
      <c r="G9" s="37" t="s">
        <v>52</v>
      </c>
      <c r="H9" s="37" t="s">
        <v>52</v>
      </c>
      <c r="I9" s="37" t="s">
        <v>52</v>
      </c>
      <c r="J9" s="37" t="s">
        <v>52</v>
      </c>
      <c r="K9" s="37" t="s">
        <v>52</v>
      </c>
      <c r="L9" s="37" t="s">
        <v>52</v>
      </c>
      <c r="M9" s="37" t="s">
        <v>52</v>
      </c>
      <c r="N9" s="37" t="s">
        <v>52</v>
      </c>
      <c r="O9" s="37" t="s">
        <v>52</v>
      </c>
    </row>
    <row r="10" spans="1:15" ht="20.65" customHeight="1">
      <c r="B10" s="38" t="s">
        <v>76</v>
      </c>
      <c r="C10" s="39" t="s">
        <v>54</v>
      </c>
      <c r="D10" s="40">
        <v>79462.080000000002</v>
      </c>
      <c r="E10" s="40" t="s">
        <v>52</v>
      </c>
      <c r="F10" s="40">
        <v>79462.080000000002</v>
      </c>
      <c r="G10" s="40" t="s">
        <v>52</v>
      </c>
      <c r="H10" s="40" t="s">
        <v>52</v>
      </c>
      <c r="I10" s="40" t="s">
        <v>52</v>
      </c>
      <c r="J10" s="40" t="s">
        <v>52</v>
      </c>
      <c r="K10" s="40" t="s">
        <v>52</v>
      </c>
      <c r="L10" s="40" t="s">
        <v>52</v>
      </c>
      <c r="M10" s="40" t="s">
        <v>52</v>
      </c>
      <c r="N10" s="40" t="s">
        <v>52</v>
      </c>
      <c r="O10" s="40" t="s">
        <v>52</v>
      </c>
    </row>
    <row r="11" spans="1:15" ht="18.2" customHeight="1">
      <c r="B11" s="38" t="s">
        <v>239</v>
      </c>
      <c r="C11" s="39" t="s">
        <v>240</v>
      </c>
      <c r="D11" s="40">
        <v>79462.080000000002</v>
      </c>
      <c r="E11" s="40" t="s">
        <v>52</v>
      </c>
      <c r="F11" s="40">
        <v>79462.080000000002</v>
      </c>
      <c r="G11" s="40" t="s">
        <v>52</v>
      </c>
      <c r="H11" s="40" t="s">
        <v>52</v>
      </c>
      <c r="I11" s="40" t="s">
        <v>52</v>
      </c>
      <c r="J11" s="40" t="s">
        <v>52</v>
      </c>
      <c r="K11" s="40" t="s">
        <v>52</v>
      </c>
      <c r="L11" s="40" t="s">
        <v>52</v>
      </c>
      <c r="M11" s="40" t="s">
        <v>52</v>
      </c>
      <c r="N11" s="40" t="s">
        <v>52</v>
      </c>
      <c r="O11" s="40" t="s">
        <v>52</v>
      </c>
    </row>
    <row r="12" spans="1:15" ht="19.899999999999999" customHeight="1">
      <c r="B12" s="38" t="s">
        <v>241</v>
      </c>
      <c r="C12" s="39" t="s">
        <v>242</v>
      </c>
      <c r="D12" s="40">
        <v>52974.720000000001</v>
      </c>
      <c r="E12" s="40" t="s">
        <v>52</v>
      </c>
      <c r="F12" s="40">
        <v>52974.720000000001</v>
      </c>
      <c r="G12" s="40" t="s">
        <v>52</v>
      </c>
      <c r="H12" s="40" t="s">
        <v>52</v>
      </c>
      <c r="I12" s="40" t="s">
        <v>52</v>
      </c>
      <c r="J12" s="40" t="s">
        <v>52</v>
      </c>
      <c r="K12" s="40" t="s">
        <v>52</v>
      </c>
      <c r="L12" s="40" t="s">
        <v>52</v>
      </c>
      <c r="M12" s="40" t="s">
        <v>52</v>
      </c>
      <c r="N12" s="40" t="s">
        <v>52</v>
      </c>
      <c r="O12" s="40" t="s">
        <v>52</v>
      </c>
    </row>
    <row r="13" spans="1:15" ht="19.899999999999999" customHeight="1">
      <c r="B13" s="38" t="s">
        <v>243</v>
      </c>
      <c r="C13" s="39" t="s">
        <v>244</v>
      </c>
      <c r="D13" s="40">
        <v>26487.360000000001</v>
      </c>
      <c r="E13" s="40" t="s">
        <v>52</v>
      </c>
      <c r="F13" s="40">
        <v>26487.360000000001</v>
      </c>
      <c r="G13" s="40" t="s">
        <v>52</v>
      </c>
      <c r="H13" s="40" t="s">
        <v>52</v>
      </c>
      <c r="I13" s="40" t="s">
        <v>52</v>
      </c>
      <c r="J13" s="40" t="s">
        <v>52</v>
      </c>
      <c r="K13" s="40" t="s">
        <v>52</v>
      </c>
      <c r="L13" s="40" t="s">
        <v>52</v>
      </c>
      <c r="M13" s="40" t="s">
        <v>52</v>
      </c>
      <c r="N13" s="40" t="s">
        <v>52</v>
      </c>
      <c r="O13" s="40" t="s">
        <v>52</v>
      </c>
    </row>
    <row r="14" spans="1:15" ht="20.65" customHeight="1">
      <c r="B14" s="38" t="s">
        <v>83</v>
      </c>
      <c r="C14" s="39" t="s">
        <v>56</v>
      </c>
      <c r="D14" s="40">
        <v>41109.199999999997</v>
      </c>
      <c r="E14" s="40" t="s">
        <v>52</v>
      </c>
      <c r="F14" s="40">
        <v>41109.199999999997</v>
      </c>
      <c r="G14" s="40" t="s">
        <v>52</v>
      </c>
      <c r="H14" s="40" t="s">
        <v>52</v>
      </c>
      <c r="I14" s="40" t="s">
        <v>52</v>
      </c>
      <c r="J14" s="40" t="s">
        <v>52</v>
      </c>
      <c r="K14" s="40" t="s">
        <v>52</v>
      </c>
      <c r="L14" s="40" t="s">
        <v>52</v>
      </c>
      <c r="M14" s="40" t="s">
        <v>52</v>
      </c>
      <c r="N14" s="40" t="s">
        <v>52</v>
      </c>
      <c r="O14" s="40" t="s">
        <v>52</v>
      </c>
    </row>
    <row r="15" spans="1:15" ht="18.2" customHeight="1">
      <c r="B15" s="38" t="s">
        <v>245</v>
      </c>
      <c r="C15" s="39" t="s">
        <v>246</v>
      </c>
      <c r="D15" s="40">
        <v>41109.199999999997</v>
      </c>
      <c r="E15" s="40" t="s">
        <v>52</v>
      </c>
      <c r="F15" s="40">
        <v>41109.199999999997</v>
      </c>
      <c r="G15" s="40" t="s">
        <v>52</v>
      </c>
      <c r="H15" s="40" t="s">
        <v>52</v>
      </c>
      <c r="I15" s="40" t="s">
        <v>52</v>
      </c>
      <c r="J15" s="40" t="s">
        <v>52</v>
      </c>
      <c r="K15" s="40" t="s">
        <v>52</v>
      </c>
      <c r="L15" s="40" t="s">
        <v>52</v>
      </c>
      <c r="M15" s="40" t="s">
        <v>52</v>
      </c>
      <c r="N15" s="40" t="s">
        <v>52</v>
      </c>
      <c r="O15" s="40" t="s">
        <v>52</v>
      </c>
    </row>
    <row r="16" spans="1:15" ht="19.899999999999999" customHeight="1">
      <c r="B16" s="38" t="s">
        <v>247</v>
      </c>
      <c r="C16" s="39" t="s">
        <v>248</v>
      </c>
      <c r="D16" s="40">
        <v>41109.199999999997</v>
      </c>
      <c r="E16" s="40" t="s">
        <v>52</v>
      </c>
      <c r="F16" s="40">
        <v>41109.199999999997</v>
      </c>
      <c r="G16" s="40" t="s">
        <v>52</v>
      </c>
      <c r="H16" s="40" t="s">
        <v>52</v>
      </c>
      <c r="I16" s="40" t="s">
        <v>52</v>
      </c>
      <c r="J16" s="40" t="s">
        <v>52</v>
      </c>
      <c r="K16" s="40" t="s">
        <v>52</v>
      </c>
      <c r="L16" s="40" t="s">
        <v>52</v>
      </c>
      <c r="M16" s="40" t="s">
        <v>52</v>
      </c>
      <c r="N16" s="40" t="s">
        <v>52</v>
      </c>
      <c r="O16" s="40" t="s">
        <v>52</v>
      </c>
    </row>
    <row r="17" spans="2:15" ht="20.65" customHeight="1">
      <c r="B17" s="38" t="s">
        <v>88</v>
      </c>
      <c r="C17" s="39" t="s">
        <v>58</v>
      </c>
      <c r="D17" s="40">
        <v>1044795.72</v>
      </c>
      <c r="E17" s="40" t="s">
        <v>52</v>
      </c>
      <c r="F17" s="40">
        <v>1044795.72</v>
      </c>
      <c r="G17" s="40" t="s">
        <v>52</v>
      </c>
      <c r="H17" s="40" t="s">
        <v>52</v>
      </c>
      <c r="I17" s="40" t="s">
        <v>52</v>
      </c>
      <c r="J17" s="40" t="s">
        <v>52</v>
      </c>
      <c r="K17" s="40" t="s">
        <v>52</v>
      </c>
      <c r="L17" s="40" t="s">
        <v>52</v>
      </c>
      <c r="M17" s="40" t="s">
        <v>52</v>
      </c>
      <c r="N17" s="40" t="s">
        <v>52</v>
      </c>
      <c r="O17" s="40" t="s">
        <v>52</v>
      </c>
    </row>
    <row r="18" spans="2:15" ht="18.2" customHeight="1">
      <c r="B18" s="38" t="s">
        <v>249</v>
      </c>
      <c r="C18" s="39" t="s">
        <v>250</v>
      </c>
      <c r="D18" s="40">
        <v>200000</v>
      </c>
      <c r="E18" s="40" t="s">
        <v>52</v>
      </c>
      <c r="F18" s="40">
        <v>200000</v>
      </c>
      <c r="G18" s="40" t="s">
        <v>52</v>
      </c>
      <c r="H18" s="40" t="s">
        <v>52</v>
      </c>
      <c r="I18" s="40" t="s">
        <v>52</v>
      </c>
      <c r="J18" s="40" t="s">
        <v>52</v>
      </c>
      <c r="K18" s="40" t="s">
        <v>52</v>
      </c>
      <c r="L18" s="40" t="s">
        <v>52</v>
      </c>
      <c r="M18" s="40" t="s">
        <v>52</v>
      </c>
      <c r="N18" s="40" t="s">
        <v>52</v>
      </c>
      <c r="O18" s="40" t="s">
        <v>52</v>
      </c>
    </row>
    <row r="19" spans="2:15" ht="19.899999999999999" customHeight="1">
      <c r="B19" s="38" t="s">
        <v>251</v>
      </c>
      <c r="C19" s="39" t="s">
        <v>252</v>
      </c>
      <c r="D19" s="40">
        <v>200000</v>
      </c>
      <c r="E19" s="40" t="s">
        <v>52</v>
      </c>
      <c r="F19" s="40">
        <v>200000</v>
      </c>
      <c r="G19" s="40" t="s">
        <v>52</v>
      </c>
      <c r="H19" s="40" t="s">
        <v>52</v>
      </c>
      <c r="I19" s="40" t="s">
        <v>52</v>
      </c>
      <c r="J19" s="40" t="s">
        <v>52</v>
      </c>
      <c r="K19" s="40" t="s">
        <v>52</v>
      </c>
      <c r="L19" s="40" t="s">
        <v>52</v>
      </c>
      <c r="M19" s="40" t="s">
        <v>52</v>
      </c>
      <c r="N19" s="40" t="s">
        <v>52</v>
      </c>
      <c r="O19" s="40" t="s">
        <v>52</v>
      </c>
    </row>
    <row r="20" spans="2:15" ht="18.2" customHeight="1">
      <c r="B20" s="38" t="s">
        <v>253</v>
      </c>
      <c r="C20" s="39" t="s">
        <v>254</v>
      </c>
      <c r="D20" s="40">
        <v>28400</v>
      </c>
      <c r="E20" s="40" t="s">
        <v>52</v>
      </c>
      <c r="F20" s="40">
        <v>28400</v>
      </c>
      <c r="G20" s="40" t="s">
        <v>52</v>
      </c>
      <c r="H20" s="40" t="s">
        <v>52</v>
      </c>
      <c r="I20" s="40" t="s">
        <v>52</v>
      </c>
      <c r="J20" s="40" t="s">
        <v>52</v>
      </c>
      <c r="K20" s="40" t="s">
        <v>52</v>
      </c>
      <c r="L20" s="40" t="s">
        <v>52</v>
      </c>
      <c r="M20" s="40" t="s">
        <v>52</v>
      </c>
      <c r="N20" s="40" t="s">
        <v>52</v>
      </c>
      <c r="O20" s="40" t="s">
        <v>52</v>
      </c>
    </row>
    <row r="21" spans="2:15" ht="19.899999999999999" customHeight="1">
      <c r="B21" s="38" t="s">
        <v>255</v>
      </c>
      <c r="C21" s="39" t="s">
        <v>256</v>
      </c>
      <c r="D21" s="40">
        <v>28400</v>
      </c>
      <c r="E21" s="40" t="s">
        <v>52</v>
      </c>
      <c r="F21" s="40">
        <v>28400</v>
      </c>
      <c r="G21" s="40" t="s">
        <v>52</v>
      </c>
      <c r="H21" s="40" t="s">
        <v>52</v>
      </c>
      <c r="I21" s="40" t="s">
        <v>52</v>
      </c>
      <c r="J21" s="40" t="s">
        <v>52</v>
      </c>
      <c r="K21" s="40" t="s">
        <v>52</v>
      </c>
      <c r="L21" s="40" t="s">
        <v>52</v>
      </c>
      <c r="M21" s="40" t="s">
        <v>52</v>
      </c>
      <c r="N21" s="40" t="s">
        <v>52</v>
      </c>
      <c r="O21" s="40" t="s">
        <v>52</v>
      </c>
    </row>
    <row r="22" spans="2:15" ht="18.2" customHeight="1">
      <c r="B22" s="38" t="s">
        <v>257</v>
      </c>
      <c r="C22" s="39" t="s">
        <v>258</v>
      </c>
      <c r="D22" s="40">
        <v>816395.72</v>
      </c>
      <c r="E22" s="40" t="s">
        <v>52</v>
      </c>
      <c r="F22" s="40">
        <v>816395.72</v>
      </c>
      <c r="G22" s="40" t="s">
        <v>52</v>
      </c>
      <c r="H22" s="40" t="s">
        <v>52</v>
      </c>
      <c r="I22" s="40" t="s">
        <v>52</v>
      </c>
      <c r="J22" s="40" t="s">
        <v>52</v>
      </c>
      <c r="K22" s="40" t="s">
        <v>52</v>
      </c>
      <c r="L22" s="40" t="s">
        <v>52</v>
      </c>
      <c r="M22" s="40" t="s">
        <v>52</v>
      </c>
      <c r="N22" s="40" t="s">
        <v>52</v>
      </c>
      <c r="O22" s="40" t="s">
        <v>52</v>
      </c>
    </row>
    <row r="23" spans="2:15" ht="19.899999999999999" customHeight="1">
      <c r="B23" s="38" t="s">
        <v>259</v>
      </c>
      <c r="C23" s="39" t="s">
        <v>260</v>
      </c>
      <c r="D23" s="40">
        <v>816395.72</v>
      </c>
      <c r="E23" s="40" t="s">
        <v>52</v>
      </c>
      <c r="F23" s="40">
        <v>816395.72</v>
      </c>
      <c r="G23" s="40" t="s">
        <v>52</v>
      </c>
      <c r="H23" s="40" t="s">
        <v>52</v>
      </c>
      <c r="I23" s="40" t="s">
        <v>52</v>
      </c>
      <c r="J23" s="40" t="s">
        <v>52</v>
      </c>
      <c r="K23" s="40" t="s">
        <v>52</v>
      </c>
      <c r="L23" s="40" t="s">
        <v>52</v>
      </c>
      <c r="M23" s="40" t="s">
        <v>52</v>
      </c>
      <c r="N23" s="40" t="s">
        <v>52</v>
      </c>
      <c r="O23" s="40" t="s">
        <v>52</v>
      </c>
    </row>
    <row r="24" spans="2:15" ht="20.65" customHeight="1">
      <c r="B24" s="38" t="s">
        <v>101</v>
      </c>
      <c r="C24" s="39" t="s">
        <v>59</v>
      </c>
      <c r="D24" s="40">
        <v>2578300</v>
      </c>
      <c r="E24" s="40" t="s">
        <v>52</v>
      </c>
      <c r="F24" s="40">
        <v>2578300</v>
      </c>
      <c r="G24" s="40" t="s">
        <v>52</v>
      </c>
      <c r="H24" s="40" t="s">
        <v>52</v>
      </c>
      <c r="I24" s="40" t="s">
        <v>52</v>
      </c>
      <c r="J24" s="40" t="s">
        <v>52</v>
      </c>
      <c r="K24" s="40" t="s">
        <v>52</v>
      </c>
      <c r="L24" s="40" t="s">
        <v>52</v>
      </c>
      <c r="M24" s="40" t="s">
        <v>52</v>
      </c>
      <c r="N24" s="40" t="s">
        <v>52</v>
      </c>
      <c r="O24" s="40" t="s">
        <v>52</v>
      </c>
    </row>
    <row r="25" spans="2:15" ht="18.2" customHeight="1">
      <c r="B25" s="38" t="s">
        <v>261</v>
      </c>
      <c r="C25" s="39" t="s">
        <v>262</v>
      </c>
      <c r="D25" s="40">
        <v>1603300</v>
      </c>
      <c r="E25" s="40" t="s">
        <v>52</v>
      </c>
      <c r="F25" s="40">
        <v>1603300</v>
      </c>
      <c r="G25" s="40" t="s">
        <v>52</v>
      </c>
      <c r="H25" s="40" t="s">
        <v>52</v>
      </c>
      <c r="I25" s="40" t="s">
        <v>52</v>
      </c>
      <c r="J25" s="40" t="s">
        <v>52</v>
      </c>
      <c r="K25" s="40" t="s">
        <v>52</v>
      </c>
      <c r="L25" s="40" t="s">
        <v>52</v>
      </c>
      <c r="M25" s="40" t="s">
        <v>52</v>
      </c>
      <c r="N25" s="40" t="s">
        <v>52</v>
      </c>
      <c r="O25" s="40" t="s">
        <v>52</v>
      </c>
    </row>
    <row r="26" spans="2:15" ht="19.899999999999999" customHeight="1">
      <c r="B26" s="38" t="s">
        <v>263</v>
      </c>
      <c r="C26" s="39" t="s">
        <v>252</v>
      </c>
      <c r="D26" s="40">
        <v>175500</v>
      </c>
      <c r="E26" s="40" t="s">
        <v>52</v>
      </c>
      <c r="F26" s="40">
        <v>175500</v>
      </c>
      <c r="G26" s="40" t="s">
        <v>52</v>
      </c>
      <c r="H26" s="40" t="s">
        <v>52</v>
      </c>
      <c r="I26" s="40" t="s">
        <v>52</v>
      </c>
      <c r="J26" s="40" t="s">
        <v>52</v>
      </c>
      <c r="K26" s="40" t="s">
        <v>52</v>
      </c>
      <c r="L26" s="40" t="s">
        <v>52</v>
      </c>
      <c r="M26" s="40" t="s">
        <v>52</v>
      </c>
      <c r="N26" s="40" t="s">
        <v>52</v>
      </c>
      <c r="O26" s="40" t="s">
        <v>52</v>
      </c>
    </row>
    <row r="27" spans="2:15" ht="19.899999999999999" customHeight="1">
      <c r="B27" s="38" t="s">
        <v>264</v>
      </c>
      <c r="C27" s="39" t="s">
        <v>265</v>
      </c>
      <c r="D27" s="40">
        <v>1427800</v>
      </c>
      <c r="E27" s="40" t="s">
        <v>52</v>
      </c>
      <c r="F27" s="40">
        <v>1427800</v>
      </c>
      <c r="G27" s="40" t="s">
        <v>52</v>
      </c>
      <c r="H27" s="40" t="s">
        <v>52</v>
      </c>
      <c r="I27" s="40" t="s">
        <v>52</v>
      </c>
      <c r="J27" s="40" t="s">
        <v>52</v>
      </c>
      <c r="K27" s="40" t="s">
        <v>52</v>
      </c>
      <c r="L27" s="40" t="s">
        <v>52</v>
      </c>
      <c r="M27" s="40" t="s">
        <v>52</v>
      </c>
      <c r="N27" s="40" t="s">
        <v>52</v>
      </c>
      <c r="O27" s="40" t="s">
        <v>52</v>
      </c>
    </row>
    <row r="28" spans="2:15" ht="18.2" customHeight="1">
      <c r="B28" s="38" t="s">
        <v>266</v>
      </c>
      <c r="C28" s="39" t="s">
        <v>267</v>
      </c>
      <c r="D28" s="40">
        <v>975000</v>
      </c>
      <c r="E28" s="40" t="s">
        <v>52</v>
      </c>
      <c r="F28" s="40">
        <v>975000</v>
      </c>
      <c r="G28" s="40" t="s">
        <v>52</v>
      </c>
      <c r="H28" s="40" t="s">
        <v>52</v>
      </c>
      <c r="I28" s="40" t="s">
        <v>52</v>
      </c>
      <c r="J28" s="40" t="s">
        <v>52</v>
      </c>
      <c r="K28" s="40" t="s">
        <v>52</v>
      </c>
      <c r="L28" s="40" t="s">
        <v>52</v>
      </c>
      <c r="M28" s="40" t="s">
        <v>52</v>
      </c>
      <c r="N28" s="40" t="s">
        <v>52</v>
      </c>
      <c r="O28" s="40" t="s">
        <v>52</v>
      </c>
    </row>
    <row r="29" spans="2:15" ht="19.899999999999999" customHeight="1">
      <c r="B29" s="38" t="s">
        <v>268</v>
      </c>
      <c r="C29" s="39" t="s">
        <v>269</v>
      </c>
      <c r="D29" s="40">
        <v>975000</v>
      </c>
      <c r="E29" s="40" t="s">
        <v>52</v>
      </c>
      <c r="F29" s="40">
        <v>975000</v>
      </c>
      <c r="G29" s="40" t="s">
        <v>52</v>
      </c>
      <c r="H29" s="40" t="s">
        <v>52</v>
      </c>
      <c r="I29" s="40" t="s">
        <v>52</v>
      </c>
      <c r="J29" s="40" t="s">
        <v>52</v>
      </c>
      <c r="K29" s="40" t="s">
        <v>52</v>
      </c>
      <c r="L29" s="40" t="s">
        <v>52</v>
      </c>
      <c r="M29" s="40" t="s">
        <v>52</v>
      </c>
      <c r="N29" s="40" t="s">
        <v>52</v>
      </c>
      <c r="O29" s="40" t="s">
        <v>52</v>
      </c>
    </row>
    <row r="30" spans="2:15" ht="20.65" customHeight="1">
      <c r="B30" s="38" t="s">
        <v>116</v>
      </c>
      <c r="C30" s="39" t="s">
        <v>60</v>
      </c>
      <c r="D30" s="40">
        <v>39731.040000000001</v>
      </c>
      <c r="E30" s="40" t="s">
        <v>52</v>
      </c>
      <c r="F30" s="40">
        <v>39731.040000000001</v>
      </c>
      <c r="G30" s="40" t="s">
        <v>52</v>
      </c>
      <c r="H30" s="40" t="s">
        <v>52</v>
      </c>
      <c r="I30" s="40" t="s">
        <v>52</v>
      </c>
      <c r="J30" s="40" t="s">
        <v>52</v>
      </c>
      <c r="K30" s="40" t="s">
        <v>52</v>
      </c>
      <c r="L30" s="40" t="s">
        <v>52</v>
      </c>
      <c r="M30" s="40" t="s">
        <v>52</v>
      </c>
      <c r="N30" s="40" t="s">
        <v>52</v>
      </c>
      <c r="O30" s="40" t="s">
        <v>52</v>
      </c>
    </row>
    <row r="31" spans="2:15" ht="18.2" customHeight="1">
      <c r="B31" s="38" t="s">
        <v>270</v>
      </c>
      <c r="C31" s="39" t="s">
        <v>271</v>
      </c>
      <c r="D31" s="40">
        <v>39731.040000000001</v>
      </c>
      <c r="E31" s="40" t="s">
        <v>52</v>
      </c>
      <c r="F31" s="40">
        <v>39731.040000000001</v>
      </c>
      <c r="G31" s="40" t="s">
        <v>52</v>
      </c>
      <c r="H31" s="40" t="s">
        <v>52</v>
      </c>
      <c r="I31" s="40" t="s">
        <v>52</v>
      </c>
      <c r="J31" s="40" t="s">
        <v>52</v>
      </c>
      <c r="K31" s="40" t="s">
        <v>52</v>
      </c>
      <c r="L31" s="40" t="s">
        <v>52</v>
      </c>
      <c r="M31" s="40" t="s">
        <v>52</v>
      </c>
      <c r="N31" s="40" t="s">
        <v>52</v>
      </c>
      <c r="O31" s="40" t="s">
        <v>52</v>
      </c>
    </row>
    <row r="32" spans="2:15" ht="19.899999999999999" customHeight="1">
      <c r="B32" s="38" t="s">
        <v>272</v>
      </c>
      <c r="C32" s="39" t="s">
        <v>273</v>
      </c>
      <c r="D32" s="40">
        <v>39731.040000000001</v>
      </c>
      <c r="E32" s="40" t="s">
        <v>52</v>
      </c>
      <c r="F32" s="40">
        <v>39731.040000000001</v>
      </c>
      <c r="G32" s="40" t="s">
        <v>52</v>
      </c>
      <c r="H32" s="40" t="s">
        <v>52</v>
      </c>
      <c r="I32" s="40" t="s">
        <v>52</v>
      </c>
      <c r="J32" s="40" t="s">
        <v>52</v>
      </c>
      <c r="K32" s="40" t="s">
        <v>52</v>
      </c>
      <c r="L32" s="40" t="s">
        <v>52</v>
      </c>
      <c r="M32" s="40" t="s">
        <v>52</v>
      </c>
      <c r="N32" s="40" t="s">
        <v>52</v>
      </c>
      <c r="O32" s="40" t="s">
        <v>52</v>
      </c>
    </row>
    <row r="33" spans="2:15" ht="20.65" customHeight="1">
      <c r="B33" s="38" t="s">
        <v>121</v>
      </c>
      <c r="C33" s="39" t="s">
        <v>61</v>
      </c>
      <c r="D33" s="40">
        <v>47980</v>
      </c>
      <c r="E33" s="40" t="s">
        <v>52</v>
      </c>
      <c r="F33" s="40">
        <v>47980</v>
      </c>
      <c r="G33" s="40" t="s">
        <v>52</v>
      </c>
      <c r="H33" s="40" t="s">
        <v>52</v>
      </c>
      <c r="I33" s="40" t="s">
        <v>52</v>
      </c>
      <c r="J33" s="40" t="s">
        <v>52</v>
      </c>
      <c r="K33" s="40" t="s">
        <v>52</v>
      </c>
      <c r="L33" s="40" t="s">
        <v>52</v>
      </c>
      <c r="M33" s="40" t="s">
        <v>52</v>
      </c>
      <c r="N33" s="40" t="s">
        <v>52</v>
      </c>
      <c r="O33" s="40" t="s">
        <v>52</v>
      </c>
    </row>
    <row r="34" spans="2:15" ht="18.2" customHeight="1">
      <c r="B34" s="38" t="s">
        <v>274</v>
      </c>
      <c r="C34" s="39" t="s">
        <v>275</v>
      </c>
      <c r="D34" s="40">
        <v>47980</v>
      </c>
      <c r="E34" s="40" t="s">
        <v>52</v>
      </c>
      <c r="F34" s="40">
        <v>47980</v>
      </c>
      <c r="G34" s="40" t="s">
        <v>52</v>
      </c>
      <c r="H34" s="40" t="s">
        <v>52</v>
      </c>
      <c r="I34" s="40" t="s">
        <v>52</v>
      </c>
      <c r="J34" s="40" t="s">
        <v>52</v>
      </c>
      <c r="K34" s="40" t="s">
        <v>52</v>
      </c>
      <c r="L34" s="40" t="s">
        <v>52</v>
      </c>
      <c r="M34" s="40" t="s">
        <v>52</v>
      </c>
      <c r="N34" s="40" t="s">
        <v>52</v>
      </c>
      <c r="O34" s="40" t="s">
        <v>52</v>
      </c>
    </row>
    <row r="35" spans="2:15" ht="19.899999999999999" customHeight="1">
      <c r="B35" s="38" t="s">
        <v>276</v>
      </c>
      <c r="C35" s="39" t="s">
        <v>277</v>
      </c>
      <c r="D35" s="40">
        <v>47980</v>
      </c>
      <c r="E35" s="40" t="s">
        <v>52</v>
      </c>
      <c r="F35" s="40">
        <v>47980</v>
      </c>
      <c r="G35" s="40" t="s">
        <v>52</v>
      </c>
      <c r="H35" s="40" t="s">
        <v>52</v>
      </c>
      <c r="I35" s="40" t="s">
        <v>52</v>
      </c>
      <c r="J35" s="40" t="s">
        <v>52</v>
      </c>
      <c r="K35" s="40" t="s">
        <v>52</v>
      </c>
      <c r="L35" s="40" t="s">
        <v>52</v>
      </c>
      <c r="M35" s="40" t="s">
        <v>52</v>
      </c>
      <c r="N35" s="40" t="s">
        <v>52</v>
      </c>
      <c r="O35" s="40" t="s">
        <v>52</v>
      </c>
    </row>
  </sheetData>
  <mergeCells count="17">
    <mergeCell ref="B1:C1"/>
    <mergeCell ref="B6:D6"/>
    <mergeCell ref="B7:C7"/>
    <mergeCell ref="B9:C9"/>
    <mergeCell ref="D7:D8"/>
    <mergeCell ref="O7:O8"/>
    <mergeCell ref="B3:N4"/>
    <mergeCell ref="J7:J8"/>
    <mergeCell ref="K7:K8"/>
    <mergeCell ref="L7:L8"/>
    <mergeCell ref="M7:M8"/>
    <mergeCell ref="N7:N8"/>
    <mergeCell ref="E7:E8"/>
    <mergeCell ref="F7:F8"/>
    <mergeCell ref="G7:G8"/>
    <mergeCell ref="H7:H8"/>
    <mergeCell ref="I7:I8"/>
  </mergeCells>
  <phoneticPr fontId="45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80" zoomScaleNormal="80" workbookViewId="0">
      <selection activeCell="B6" sqref="B6:D6"/>
    </sheetView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5.37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6.350000000000001" customHeight="1">
      <c r="A1" s="6"/>
      <c r="B1" s="15" t="s">
        <v>278</v>
      </c>
    </row>
    <row r="2" spans="1:9" ht="16.350000000000001" customHeight="1"/>
    <row r="3" spans="1:9" ht="16.350000000000001" customHeight="1">
      <c r="B3" s="93" t="s">
        <v>24</v>
      </c>
      <c r="C3" s="93"/>
      <c r="D3" s="93"/>
      <c r="E3" s="93"/>
      <c r="F3" s="93"/>
      <c r="G3" s="93"/>
      <c r="H3" s="93"/>
      <c r="I3" s="93"/>
    </row>
    <row r="4" spans="1:9" ht="16.350000000000001" customHeight="1">
      <c r="B4" s="93"/>
      <c r="C4" s="93"/>
      <c r="D4" s="93"/>
      <c r="E4" s="93"/>
      <c r="F4" s="93"/>
      <c r="G4" s="93"/>
      <c r="H4" s="93"/>
      <c r="I4" s="93"/>
    </row>
    <row r="5" spans="1:9" ht="16.350000000000001" customHeight="1">
      <c r="B5" s="34"/>
      <c r="C5" s="34"/>
      <c r="D5" s="34"/>
      <c r="E5" s="34"/>
      <c r="F5" s="34"/>
    </row>
    <row r="6" spans="1:9" ht="20.65" customHeight="1">
      <c r="B6" s="80" t="s">
        <v>40</v>
      </c>
      <c r="C6" s="80"/>
      <c r="D6" s="80"/>
      <c r="E6" s="34"/>
      <c r="I6" s="8" t="s">
        <v>41</v>
      </c>
    </row>
    <row r="7" spans="1:9" ht="43.9" customHeight="1">
      <c r="B7" s="31" t="s">
        <v>130</v>
      </c>
      <c r="C7" s="31" t="s">
        <v>72</v>
      </c>
      <c r="D7" s="31" t="s">
        <v>131</v>
      </c>
      <c r="E7" s="31" t="s">
        <v>173</v>
      </c>
      <c r="F7" s="31" t="s">
        <v>279</v>
      </c>
      <c r="G7" s="31" t="s">
        <v>280</v>
      </c>
      <c r="H7" s="31" t="s">
        <v>281</v>
      </c>
      <c r="I7" s="31" t="s">
        <v>282</v>
      </c>
    </row>
    <row r="8" spans="1:9" ht="23.25" customHeight="1">
      <c r="B8" s="92" t="s">
        <v>46</v>
      </c>
      <c r="C8" s="92"/>
      <c r="D8" s="28">
        <v>3831378.04</v>
      </c>
      <c r="E8" s="28">
        <v>976698.04</v>
      </c>
      <c r="F8" s="28">
        <v>2854680</v>
      </c>
      <c r="G8" s="28"/>
      <c r="H8" s="28"/>
      <c r="I8" s="28"/>
    </row>
    <row r="9" spans="1:9" ht="21.6" customHeight="1">
      <c r="B9" s="33" t="s">
        <v>76</v>
      </c>
      <c r="C9" s="35" t="s">
        <v>54</v>
      </c>
      <c r="D9" s="22">
        <v>79462.080000000002</v>
      </c>
      <c r="E9" s="22">
        <v>79462.080000000002</v>
      </c>
      <c r="F9" s="22" t="s">
        <v>52</v>
      </c>
      <c r="G9" s="28"/>
      <c r="H9" s="28"/>
      <c r="I9" s="28"/>
    </row>
    <row r="10" spans="1:9" ht="20.65" customHeight="1">
      <c r="B10" s="33" t="s">
        <v>283</v>
      </c>
      <c r="C10" s="35" t="s">
        <v>284</v>
      </c>
      <c r="D10" s="22">
        <v>79462.080000000002</v>
      </c>
      <c r="E10" s="22">
        <v>79462.080000000002</v>
      </c>
      <c r="F10" s="22" t="s">
        <v>52</v>
      </c>
      <c r="G10" s="28"/>
      <c r="H10" s="28"/>
      <c r="I10" s="28"/>
    </row>
    <row r="11" spans="1:9" ht="20.65" customHeight="1">
      <c r="B11" s="33" t="s">
        <v>285</v>
      </c>
      <c r="C11" s="35" t="s">
        <v>286</v>
      </c>
      <c r="D11" s="22">
        <v>52974.720000000001</v>
      </c>
      <c r="E11" s="22">
        <v>52974.720000000001</v>
      </c>
      <c r="F11" s="22" t="s">
        <v>52</v>
      </c>
      <c r="G11" s="28"/>
      <c r="H11" s="28"/>
      <c r="I11" s="28"/>
    </row>
    <row r="12" spans="1:9" ht="20.65" customHeight="1">
      <c r="B12" s="33" t="s">
        <v>287</v>
      </c>
      <c r="C12" s="35" t="s">
        <v>288</v>
      </c>
      <c r="D12" s="22">
        <v>26487.360000000001</v>
      </c>
      <c r="E12" s="22">
        <v>26487.360000000001</v>
      </c>
      <c r="F12" s="22" t="s">
        <v>52</v>
      </c>
      <c r="G12" s="28"/>
      <c r="H12" s="28"/>
      <c r="I12" s="28"/>
    </row>
    <row r="13" spans="1:9" ht="21.6" customHeight="1">
      <c r="B13" s="33" t="s">
        <v>83</v>
      </c>
      <c r="C13" s="35" t="s">
        <v>56</v>
      </c>
      <c r="D13" s="22">
        <v>41109.199999999997</v>
      </c>
      <c r="E13" s="22">
        <v>41109.199999999997</v>
      </c>
      <c r="F13" s="22" t="s">
        <v>52</v>
      </c>
      <c r="G13" s="28"/>
      <c r="H13" s="28"/>
      <c r="I13" s="28"/>
    </row>
    <row r="14" spans="1:9" ht="20.65" customHeight="1">
      <c r="B14" s="33" t="s">
        <v>289</v>
      </c>
      <c r="C14" s="35" t="s">
        <v>290</v>
      </c>
      <c r="D14" s="22">
        <v>41109.199999999997</v>
      </c>
      <c r="E14" s="22">
        <v>41109.199999999997</v>
      </c>
      <c r="F14" s="22" t="s">
        <v>52</v>
      </c>
      <c r="G14" s="28"/>
      <c r="H14" s="28"/>
      <c r="I14" s="28"/>
    </row>
    <row r="15" spans="1:9" ht="20.65" customHeight="1">
      <c r="B15" s="33" t="s">
        <v>291</v>
      </c>
      <c r="C15" s="35" t="s">
        <v>292</v>
      </c>
      <c r="D15" s="22">
        <v>41109.199999999997</v>
      </c>
      <c r="E15" s="22">
        <v>41109.199999999997</v>
      </c>
      <c r="F15" s="22" t="s">
        <v>52</v>
      </c>
      <c r="G15" s="28"/>
      <c r="H15" s="28"/>
      <c r="I15" s="28"/>
    </row>
    <row r="16" spans="1:9" ht="21.6" customHeight="1">
      <c r="B16" s="33" t="s">
        <v>88</v>
      </c>
      <c r="C16" s="35" t="s">
        <v>58</v>
      </c>
      <c r="D16" s="22">
        <v>1044795.72</v>
      </c>
      <c r="E16" s="22">
        <v>816395.72</v>
      </c>
      <c r="F16" s="22">
        <v>228400</v>
      </c>
      <c r="G16" s="28"/>
      <c r="H16" s="28"/>
      <c r="I16" s="28"/>
    </row>
    <row r="17" spans="2:9" ht="20.65" customHeight="1">
      <c r="B17" s="33" t="s">
        <v>293</v>
      </c>
      <c r="C17" s="35" t="s">
        <v>294</v>
      </c>
      <c r="D17" s="22">
        <v>200000</v>
      </c>
      <c r="E17" s="22" t="s">
        <v>52</v>
      </c>
      <c r="F17" s="22">
        <v>200000</v>
      </c>
      <c r="G17" s="28"/>
      <c r="H17" s="28"/>
      <c r="I17" s="28"/>
    </row>
    <row r="18" spans="2:9" ht="20.65" customHeight="1">
      <c r="B18" s="33" t="s">
        <v>295</v>
      </c>
      <c r="C18" s="35" t="s">
        <v>296</v>
      </c>
      <c r="D18" s="22">
        <v>200000</v>
      </c>
      <c r="E18" s="22" t="s">
        <v>52</v>
      </c>
      <c r="F18" s="22">
        <v>200000</v>
      </c>
      <c r="G18" s="28"/>
      <c r="H18" s="28"/>
      <c r="I18" s="28"/>
    </row>
    <row r="19" spans="2:9" ht="20.65" customHeight="1">
      <c r="B19" s="33" t="s">
        <v>297</v>
      </c>
      <c r="C19" s="35" t="s">
        <v>298</v>
      </c>
      <c r="D19" s="22">
        <v>28400</v>
      </c>
      <c r="E19" s="22" t="s">
        <v>52</v>
      </c>
      <c r="F19" s="22">
        <v>28400</v>
      </c>
      <c r="G19" s="28"/>
      <c r="H19" s="28"/>
      <c r="I19" s="28"/>
    </row>
    <row r="20" spans="2:9" ht="20.65" customHeight="1">
      <c r="B20" s="33" t="s">
        <v>299</v>
      </c>
      <c r="C20" s="35" t="s">
        <v>300</v>
      </c>
      <c r="D20" s="22">
        <v>28400</v>
      </c>
      <c r="E20" s="22" t="s">
        <v>52</v>
      </c>
      <c r="F20" s="22">
        <v>28400</v>
      </c>
      <c r="G20" s="28"/>
      <c r="H20" s="28"/>
      <c r="I20" s="28"/>
    </row>
    <row r="21" spans="2:9" ht="20.65" customHeight="1">
      <c r="B21" s="33" t="s">
        <v>301</v>
      </c>
      <c r="C21" s="35" t="s">
        <v>302</v>
      </c>
      <c r="D21" s="22">
        <v>816395.72</v>
      </c>
      <c r="E21" s="22">
        <v>816395.72</v>
      </c>
      <c r="F21" s="22" t="s">
        <v>52</v>
      </c>
      <c r="G21" s="28"/>
      <c r="H21" s="28"/>
      <c r="I21" s="28"/>
    </row>
    <row r="22" spans="2:9" ht="20.65" customHeight="1">
      <c r="B22" s="33" t="s">
        <v>303</v>
      </c>
      <c r="C22" s="35" t="s">
        <v>304</v>
      </c>
      <c r="D22" s="22">
        <v>816395.72</v>
      </c>
      <c r="E22" s="22">
        <v>816395.72</v>
      </c>
      <c r="F22" s="22" t="s">
        <v>52</v>
      </c>
      <c r="G22" s="28"/>
      <c r="H22" s="28"/>
      <c r="I22" s="28"/>
    </row>
    <row r="23" spans="2:9" ht="21.6" customHeight="1">
      <c r="B23" s="33" t="s">
        <v>101</v>
      </c>
      <c r="C23" s="35" t="s">
        <v>59</v>
      </c>
      <c r="D23" s="22">
        <v>2578300</v>
      </c>
      <c r="E23" s="22" t="s">
        <v>52</v>
      </c>
      <c r="F23" s="22">
        <v>2578300</v>
      </c>
      <c r="G23" s="28"/>
      <c r="H23" s="28"/>
      <c r="I23" s="28"/>
    </row>
    <row r="24" spans="2:9" ht="20.65" customHeight="1">
      <c r="B24" s="33" t="s">
        <v>305</v>
      </c>
      <c r="C24" s="35" t="s">
        <v>306</v>
      </c>
      <c r="D24" s="22">
        <v>1603300</v>
      </c>
      <c r="E24" s="22" t="s">
        <v>52</v>
      </c>
      <c r="F24" s="22">
        <v>1603300</v>
      </c>
      <c r="G24" s="28"/>
      <c r="H24" s="28"/>
      <c r="I24" s="28"/>
    </row>
    <row r="25" spans="2:9" ht="20.65" customHeight="1">
      <c r="B25" s="33" t="s">
        <v>307</v>
      </c>
      <c r="C25" s="35" t="s">
        <v>296</v>
      </c>
      <c r="D25" s="22">
        <v>175500</v>
      </c>
      <c r="E25" s="22" t="s">
        <v>52</v>
      </c>
      <c r="F25" s="22">
        <v>175500</v>
      </c>
      <c r="G25" s="28"/>
      <c r="H25" s="28"/>
      <c r="I25" s="28"/>
    </row>
    <row r="26" spans="2:9" ht="20.65" customHeight="1">
      <c r="B26" s="33" t="s">
        <v>308</v>
      </c>
      <c r="C26" s="35" t="s">
        <v>309</v>
      </c>
      <c r="D26" s="22">
        <v>1427800</v>
      </c>
      <c r="E26" s="22" t="s">
        <v>52</v>
      </c>
      <c r="F26" s="22">
        <v>1427800</v>
      </c>
      <c r="G26" s="28"/>
      <c r="H26" s="28"/>
      <c r="I26" s="28"/>
    </row>
    <row r="27" spans="2:9" ht="20.65" customHeight="1">
      <c r="B27" s="33" t="s">
        <v>310</v>
      </c>
      <c r="C27" s="35" t="s">
        <v>311</v>
      </c>
      <c r="D27" s="22">
        <v>975000</v>
      </c>
      <c r="E27" s="22" t="s">
        <v>52</v>
      </c>
      <c r="F27" s="22">
        <v>975000</v>
      </c>
      <c r="G27" s="28"/>
      <c r="H27" s="28"/>
      <c r="I27" s="28"/>
    </row>
    <row r="28" spans="2:9" ht="20.65" customHeight="1">
      <c r="B28" s="33" t="s">
        <v>312</v>
      </c>
      <c r="C28" s="35" t="s">
        <v>313</v>
      </c>
      <c r="D28" s="22">
        <v>975000</v>
      </c>
      <c r="E28" s="22" t="s">
        <v>52</v>
      </c>
      <c r="F28" s="22">
        <v>975000</v>
      </c>
      <c r="G28" s="28"/>
      <c r="H28" s="28"/>
      <c r="I28" s="28"/>
    </row>
    <row r="29" spans="2:9" ht="21.6" customHeight="1">
      <c r="B29" s="33" t="s">
        <v>116</v>
      </c>
      <c r="C29" s="35" t="s">
        <v>60</v>
      </c>
      <c r="D29" s="22">
        <v>39731.040000000001</v>
      </c>
      <c r="E29" s="22">
        <v>39731.040000000001</v>
      </c>
      <c r="F29" s="22" t="s">
        <v>52</v>
      </c>
      <c r="G29" s="28"/>
      <c r="H29" s="28"/>
      <c r="I29" s="28"/>
    </row>
    <row r="30" spans="2:9" ht="20.65" customHeight="1">
      <c r="B30" s="33" t="s">
        <v>314</v>
      </c>
      <c r="C30" s="35" t="s">
        <v>315</v>
      </c>
      <c r="D30" s="22">
        <v>39731.040000000001</v>
      </c>
      <c r="E30" s="22">
        <v>39731.040000000001</v>
      </c>
      <c r="F30" s="22" t="s">
        <v>52</v>
      </c>
      <c r="G30" s="28"/>
      <c r="H30" s="28"/>
      <c r="I30" s="28"/>
    </row>
    <row r="31" spans="2:9" ht="20.65" customHeight="1">
      <c r="B31" s="33" t="s">
        <v>316</v>
      </c>
      <c r="C31" s="35" t="s">
        <v>317</v>
      </c>
      <c r="D31" s="22">
        <v>39731.040000000001</v>
      </c>
      <c r="E31" s="22">
        <v>39731.040000000001</v>
      </c>
      <c r="F31" s="22" t="s">
        <v>52</v>
      </c>
      <c r="G31" s="28"/>
      <c r="H31" s="28"/>
      <c r="I31" s="28"/>
    </row>
    <row r="32" spans="2:9" ht="21.6" customHeight="1">
      <c r="B32" s="33" t="s">
        <v>121</v>
      </c>
      <c r="C32" s="35" t="s">
        <v>61</v>
      </c>
      <c r="D32" s="22">
        <v>47980</v>
      </c>
      <c r="E32" s="22" t="s">
        <v>52</v>
      </c>
      <c r="F32" s="22">
        <v>47980</v>
      </c>
      <c r="G32" s="28"/>
      <c r="H32" s="28"/>
      <c r="I32" s="28"/>
    </row>
    <row r="33" spans="2:9" ht="20.65" customHeight="1">
      <c r="B33" s="33" t="s">
        <v>318</v>
      </c>
      <c r="C33" s="35" t="s">
        <v>319</v>
      </c>
      <c r="D33" s="22">
        <v>47980</v>
      </c>
      <c r="E33" s="22" t="s">
        <v>52</v>
      </c>
      <c r="F33" s="22">
        <v>47980</v>
      </c>
      <c r="G33" s="28"/>
      <c r="H33" s="28"/>
      <c r="I33" s="28"/>
    </row>
    <row r="34" spans="2:9" ht="20.65" customHeight="1">
      <c r="B34" s="33" t="s">
        <v>320</v>
      </c>
      <c r="C34" s="35" t="s">
        <v>321</v>
      </c>
      <c r="D34" s="22">
        <v>47980</v>
      </c>
      <c r="E34" s="22" t="s">
        <v>52</v>
      </c>
      <c r="F34" s="22">
        <v>47980</v>
      </c>
      <c r="G34" s="28"/>
      <c r="H34" s="28"/>
      <c r="I34" s="28"/>
    </row>
  </sheetData>
  <mergeCells count="3">
    <mergeCell ref="B6:D6"/>
    <mergeCell ref="B8:C8"/>
    <mergeCell ref="B3:I4"/>
  </mergeCells>
  <phoneticPr fontId="4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5" sqref="B5:C5"/>
    </sheetView>
  </sheetViews>
  <sheetFormatPr defaultColWidth="10" defaultRowHeight="13.5"/>
  <cols>
    <col min="1" max="1" width="0.25" customWidth="1"/>
    <col min="2" max="2" width="15.25" customWidth="1"/>
    <col min="3" max="3" width="41" customWidth="1"/>
    <col min="4" max="4" width="28.625" customWidth="1"/>
    <col min="5" max="5" width="9.75" customWidth="1"/>
  </cols>
  <sheetData>
    <row r="1" spans="1:4" ht="16.350000000000001" customHeight="1">
      <c r="A1" s="6"/>
      <c r="B1" s="15" t="s">
        <v>322</v>
      </c>
    </row>
    <row r="2" spans="1:4" ht="16.350000000000001" customHeight="1"/>
    <row r="3" spans="1:4" ht="51.75" customHeight="1">
      <c r="B3" s="103" t="s">
        <v>26</v>
      </c>
      <c r="C3" s="103"/>
      <c r="D3" s="103"/>
    </row>
    <row r="4" spans="1:4" ht="27.6" customHeight="1">
      <c r="B4" s="90" t="s">
        <v>323</v>
      </c>
      <c r="C4" s="90"/>
      <c r="D4" s="90"/>
    </row>
    <row r="5" spans="1:4" ht="20.65" customHeight="1">
      <c r="B5" s="80" t="s">
        <v>40</v>
      </c>
      <c r="C5" s="80"/>
      <c r="D5" s="30" t="s">
        <v>41</v>
      </c>
    </row>
    <row r="6" spans="1:4" ht="37.15" customHeight="1">
      <c r="B6" s="91" t="s">
        <v>172</v>
      </c>
      <c r="C6" s="91"/>
      <c r="D6" s="91" t="s">
        <v>279</v>
      </c>
    </row>
    <row r="7" spans="1:4" ht="27.6" customHeight="1">
      <c r="B7" s="31" t="s">
        <v>130</v>
      </c>
      <c r="C7" s="31" t="s">
        <v>72</v>
      </c>
      <c r="D7" s="91"/>
    </row>
    <row r="8" spans="1:4" ht="20.65" customHeight="1">
      <c r="B8" s="92" t="s">
        <v>46</v>
      </c>
      <c r="C8" s="92"/>
      <c r="D8" s="28">
        <v>2854680</v>
      </c>
    </row>
    <row r="9" spans="1:4" ht="19.899999999999999" customHeight="1">
      <c r="B9" s="33" t="s">
        <v>174</v>
      </c>
      <c r="C9" s="33" t="s">
        <v>175</v>
      </c>
      <c r="D9" s="22">
        <v>1651700</v>
      </c>
    </row>
    <row r="10" spans="1:4" ht="18.95" customHeight="1">
      <c r="B10" s="33" t="s">
        <v>178</v>
      </c>
      <c r="C10" s="33" t="s">
        <v>179</v>
      </c>
      <c r="D10" s="22">
        <v>1651700</v>
      </c>
    </row>
    <row r="11" spans="1:4" ht="19.899999999999999" customHeight="1">
      <c r="B11" s="33" t="s">
        <v>324</v>
      </c>
      <c r="C11" s="33" t="s">
        <v>325</v>
      </c>
      <c r="D11" s="22">
        <v>1074580</v>
      </c>
    </row>
    <row r="12" spans="1:4" ht="18.95" customHeight="1">
      <c r="B12" s="33" t="s">
        <v>326</v>
      </c>
      <c r="C12" s="33" t="s">
        <v>327</v>
      </c>
      <c r="D12" s="22">
        <v>1074580</v>
      </c>
    </row>
    <row r="13" spans="1:4" ht="19.899999999999999" customHeight="1">
      <c r="B13" s="33" t="s">
        <v>328</v>
      </c>
      <c r="C13" s="33" t="s">
        <v>329</v>
      </c>
      <c r="D13" s="22">
        <v>128400</v>
      </c>
    </row>
    <row r="14" spans="1:4" ht="18.95" customHeight="1">
      <c r="B14" s="33" t="s">
        <v>330</v>
      </c>
      <c r="C14" s="33" t="s">
        <v>331</v>
      </c>
      <c r="D14" s="22">
        <v>128400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5" type="noConversion"/>
  <pageMargins left="0.75" right="0.75" top="0.270000010728836" bottom="0.27000001072883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5" sqref="B5:C5"/>
    </sheetView>
  </sheetViews>
  <sheetFormatPr defaultColWidth="10" defaultRowHeight="13.5"/>
  <cols>
    <col min="1" max="1" width="0.25" customWidth="1"/>
    <col min="2" max="2" width="15.25" customWidth="1"/>
    <col min="3" max="3" width="42.125" customWidth="1"/>
    <col min="4" max="4" width="33.5" customWidth="1"/>
    <col min="5" max="5" width="9.75" customWidth="1"/>
  </cols>
  <sheetData>
    <row r="1" spans="1:4" ht="16.350000000000001" customHeight="1">
      <c r="A1" s="6"/>
      <c r="B1" s="15" t="s">
        <v>332</v>
      </c>
    </row>
    <row r="2" spans="1:4" ht="16.350000000000001" customHeight="1"/>
    <row r="3" spans="1:4" ht="51.75" customHeight="1">
      <c r="B3" s="79" t="s">
        <v>28</v>
      </c>
      <c r="C3" s="79"/>
      <c r="D3" s="79"/>
    </row>
    <row r="4" spans="1:4" ht="27.6" customHeight="1">
      <c r="B4" s="90" t="s">
        <v>333</v>
      </c>
      <c r="C4" s="90"/>
      <c r="D4" s="90"/>
    </row>
    <row r="5" spans="1:4" ht="20.65" customHeight="1">
      <c r="B5" s="80" t="s">
        <v>40</v>
      </c>
      <c r="C5" s="80"/>
      <c r="D5" s="30" t="s">
        <v>41</v>
      </c>
    </row>
    <row r="6" spans="1:4" ht="39.6" customHeight="1">
      <c r="B6" s="91" t="s">
        <v>334</v>
      </c>
      <c r="C6" s="91"/>
      <c r="D6" s="91" t="s">
        <v>279</v>
      </c>
    </row>
    <row r="7" spans="1:4" ht="31.15" customHeight="1">
      <c r="B7" s="31" t="s">
        <v>130</v>
      </c>
      <c r="C7" s="31" t="s">
        <v>72</v>
      </c>
      <c r="D7" s="91"/>
    </row>
    <row r="8" spans="1:4" ht="20.65" customHeight="1">
      <c r="B8" s="92" t="s">
        <v>46</v>
      </c>
      <c r="C8" s="92"/>
      <c r="D8" s="28">
        <v>2854680</v>
      </c>
    </row>
    <row r="9" spans="1:4" ht="19.899999999999999" customHeight="1">
      <c r="B9" s="32" t="s">
        <v>154</v>
      </c>
      <c r="C9" s="32" t="s">
        <v>155</v>
      </c>
      <c r="D9" s="22">
        <v>1651700</v>
      </c>
    </row>
    <row r="10" spans="1:4" ht="18.95" customHeight="1">
      <c r="B10" s="32" t="s">
        <v>335</v>
      </c>
      <c r="C10" s="32" t="s">
        <v>336</v>
      </c>
      <c r="D10" s="22">
        <v>200000</v>
      </c>
    </row>
    <row r="11" spans="1:4" ht="18.95" customHeight="1">
      <c r="B11" s="32" t="s">
        <v>337</v>
      </c>
      <c r="C11" s="32" t="s">
        <v>338</v>
      </c>
      <c r="D11" s="22">
        <v>1451700</v>
      </c>
    </row>
    <row r="12" spans="1:4" ht="19.899999999999999" customHeight="1">
      <c r="B12" s="32" t="s">
        <v>339</v>
      </c>
      <c r="C12" s="32" t="s">
        <v>329</v>
      </c>
      <c r="D12" s="22">
        <v>128400</v>
      </c>
    </row>
    <row r="13" spans="1:4" ht="18.95" customHeight="1">
      <c r="B13" s="32" t="s">
        <v>340</v>
      </c>
      <c r="C13" s="32" t="s">
        <v>341</v>
      </c>
      <c r="D13" s="22">
        <v>128400</v>
      </c>
    </row>
    <row r="14" spans="1:4" ht="19.899999999999999" customHeight="1">
      <c r="B14" s="32" t="s">
        <v>342</v>
      </c>
      <c r="C14" s="32" t="s">
        <v>343</v>
      </c>
      <c r="D14" s="22">
        <v>1074580</v>
      </c>
    </row>
    <row r="15" spans="1:4" ht="18.95" customHeight="1">
      <c r="B15" s="32" t="s">
        <v>344</v>
      </c>
      <c r="C15" s="32" t="s">
        <v>345</v>
      </c>
      <c r="D15" s="22">
        <v>1074580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5" type="noConversion"/>
  <pageMargins left="0.75" right="0.75" top="0.270000010728836" bottom="0.27000001072883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selection activeCell="H13" sqref="H13"/>
    </sheetView>
  </sheetViews>
  <sheetFormatPr defaultColWidth="10" defaultRowHeight="13.5"/>
  <cols>
    <col min="1" max="1" width="0.375" customWidth="1"/>
    <col min="2" max="2" width="13.375" customWidth="1"/>
    <col min="3" max="3" width="15.75" customWidth="1"/>
    <col min="4" max="4" width="8.125" customWidth="1"/>
    <col min="5" max="5" width="16.75" customWidth="1"/>
    <col min="6" max="6" width="11.125" customWidth="1"/>
    <col min="7" max="7" width="17.75" customWidth="1"/>
    <col min="8" max="8" width="35.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20.65" customHeight="1">
      <c r="A1" s="6"/>
      <c r="B1" s="104" t="s">
        <v>346</v>
      </c>
      <c r="C1" s="104"/>
    </row>
    <row r="2" spans="1:26" ht="42.2" customHeight="1">
      <c r="B2" s="98" t="s">
        <v>30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</row>
    <row r="3" spans="1:26" ht="20.65" customHeight="1">
      <c r="B3" s="80" t="s">
        <v>40</v>
      </c>
      <c r="C3" s="80"/>
      <c r="D3" s="80"/>
      <c r="E3" s="80"/>
      <c r="Z3" s="15" t="s">
        <v>41</v>
      </c>
    </row>
    <row r="4" spans="1:26" ht="33.6" customHeight="1">
      <c r="B4" s="105" t="s">
        <v>347</v>
      </c>
      <c r="C4" s="105" t="s">
        <v>348</v>
      </c>
      <c r="D4" s="105" t="s">
        <v>349</v>
      </c>
      <c r="E4" s="105" t="s">
        <v>350</v>
      </c>
      <c r="F4" s="105" t="s">
        <v>351</v>
      </c>
      <c r="G4" s="105" t="s">
        <v>352</v>
      </c>
      <c r="H4" s="105" t="s">
        <v>353</v>
      </c>
      <c r="I4" s="105" t="s">
        <v>131</v>
      </c>
      <c r="J4" s="105" t="s">
        <v>47</v>
      </c>
      <c r="K4" s="105"/>
      <c r="L4" s="105"/>
      <c r="M4" s="105"/>
      <c r="N4" s="105"/>
      <c r="O4" s="105"/>
      <c r="P4" s="105" t="s">
        <v>48</v>
      </c>
      <c r="Q4" s="105"/>
      <c r="R4" s="105"/>
      <c r="S4" s="105" t="s">
        <v>49</v>
      </c>
      <c r="T4" s="105" t="s">
        <v>219</v>
      </c>
      <c r="U4" s="105" t="s">
        <v>354</v>
      </c>
      <c r="V4" s="105"/>
      <c r="W4" s="105"/>
      <c r="X4" s="105"/>
      <c r="Y4" s="105"/>
      <c r="Z4" s="105"/>
    </row>
    <row r="5" spans="1:26" ht="40.5" customHeight="1">
      <c r="B5" s="105"/>
      <c r="C5" s="105"/>
      <c r="D5" s="105"/>
      <c r="E5" s="105"/>
      <c r="F5" s="105"/>
      <c r="G5" s="105"/>
      <c r="H5" s="105"/>
      <c r="I5" s="105"/>
      <c r="J5" s="25" t="s">
        <v>73</v>
      </c>
      <c r="K5" s="25" t="s">
        <v>355</v>
      </c>
      <c r="L5" s="25" t="s">
        <v>356</v>
      </c>
      <c r="M5" s="25" t="s">
        <v>357</v>
      </c>
      <c r="N5" s="25" t="s">
        <v>358</v>
      </c>
      <c r="O5" s="25" t="s">
        <v>359</v>
      </c>
      <c r="P5" s="25" t="s">
        <v>73</v>
      </c>
      <c r="Q5" s="25" t="s">
        <v>48</v>
      </c>
      <c r="R5" s="25" t="s">
        <v>360</v>
      </c>
      <c r="S5" s="105"/>
      <c r="T5" s="105"/>
      <c r="U5" s="25" t="s">
        <v>73</v>
      </c>
      <c r="V5" s="25" t="s">
        <v>220</v>
      </c>
      <c r="W5" s="25" t="s">
        <v>221</v>
      </c>
      <c r="X5" s="25" t="s">
        <v>361</v>
      </c>
      <c r="Y5" s="25" t="s">
        <v>223</v>
      </c>
      <c r="Z5" s="25" t="s">
        <v>362</v>
      </c>
    </row>
    <row r="6" spans="1:26" ht="32.85" customHeight="1">
      <c r="B6" s="26"/>
      <c r="C6" s="26"/>
      <c r="D6" s="26"/>
      <c r="E6" s="26"/>
      <c r="F6" s="26"/>
      <c r="G6" s="26"/>
      <c r="H6" s="27" t="s">
        <v>46</v>
      </c>
      <c r="I6" s="28">
        <v>2854680</v>
      </c>
      <c r="J6" s="28">
        <v>2854680</v>
      </c>
      <c r="K6" s="28">
        <v>2854680</v>
      </c>
      <c r="L6" s="28" t="s">
        <v>52</v>
      </c>
      <c r="M6" s="28" t="s">
        <v>52</v>
      </c>
      <c r="N6" s="28" t="s">
        <v>52</v>
      </c>
      <c r="O6" s="28" t="s">
        <v>52</v>
      </c>
      <c r="P6" s="28" t="s">
        <v>52</v>
      </c>
      <c r="Q6" s="28" t="s">
        <v>52</v>
      </c>
      <c r="R6" s="28" t="s">
        <v>52</v>
      </c>
      <c r="S6" s="28" t="s">
        <v>52</v>
      </c>
      <c r="T6" s="28" t="s">
        <v>52</v>
      </c>
      <c r="U6" s="28" t="s">
        <v>52</v>
      </c>
      <c r="V6" s="28" t="s">
        <v>52</v>
      </c>
      <c r="W6" s="28" t="s">
        <v>52</v>
      </c>
      <c r="X6" s="28" t="s">
        <v>52</v>
      </c>
      <c r="Y6" s="28" t="s">
        <v>52</v>
      </c>
      <c r="Z6" s="28" t="s">
        <v>52</v>
      </c>
    </row>
    <row r="7" spans="1:26" s="24" customFormat="1" ht="30" customHeight="1">
      <c r="B7" s="19" t="s">
        <v>363</v>
      </c>
      <c r="C7" s="13" t="s">
        <v>364</v>
      </c>
      <c r="D7" s="13"/>
      <c r="E7" s="13"/>
      <c r="F7" s="13"/>
      <c r="G7" s="13"/>
      <c r="H7" s="13"/>
      <c r="I7" s="29">
        <v>2854680</v>
      </c>
      <c r="J7" s="29">
        <v>2854680</v>
      </c>
      <c r="K7" s="29">
        <v>2854680</v>
      </c>
      <c r="L7" s="29" t="s">
        <v>52</v>
      </c>
      <c r="M7" s="29" t="s">
        <v>52</v>
      </c>
      <c r="N7" s="29" t="s">
        <v>52</v>
      </c>
      <c r="O7" s="29" t="s">
        <v>52</v>
      </c>
      <c r="P7" s="29" t="s">
        <v>52</v>
      </c>
      <c r="Q7" s="29" t="s">
        <v>52</v>
      </c>
      <c r="R7" s="29" t="s">
        <v>52</v>
      </c>
      <c r="S7" s="29" t="s">
        <v>52</v>
      </c>
      <c r="T7" s="29" t="s">
        <v>52</v>
      </c>
      <c r="U7" s="29" t="s">
        <v>52</v>
      </c>
      <c r="V7" s="29" t="s">
        <v>52</v>
      </c>
      <c r="W7" s="29" t="s">
        <v>52</v>
      </c>
      <c r="X7" s="29" t="s">
        <v>52</v>
      </c>
      <c r="Y7" s="29" t="s">
        <v>52</v>
      </c>
      <c r="Z7" s="29" t="s">
        <v>52</v>
      </c>
    </row>
    <row r="8" spans="1:26" s="24" customFormat="1" ht="30" customHeight="1">
      <c r="B8" s="19" t="s">
        <v>365</v>
      </c>
      <c r="C8" s="13" t="s">
        <v>366</v>
      </c>
      <c r="D8" s="19" t="s">
        <v>367</v>
      </c>
      <c r="E8" s="19" t="s">
        <v>368</v>
      </c>
      <c r="F8" s="19" t="s">
        <v>369</v>
      </c>
      <c r="G8" s="19" t="s">
        <v>370</v>
      </c>
      <c r="H8" s="19" t="s">
        <v>371</v>
      </c>
      <c r="I8" s="29">
        <v>200000</v>
      </c>
      <c r="J8" s="29">
        <v>200000</v>
      </c>
      <c r="K8" s="29">
        <v>200000</v>
      </c>
      <c r="L8" s="29" t="s">
        <v>52</v>
      </c>
      <c r="M8" s="29" t="s">
        <v>52</v>
      </c>
      <c r="N8" s="29" t="s">
        <v>52</v>
      </c>
      <c r="O8" s="29" t="s">
        <v>52</v>
      </c>
      <c r="P8" s="29" t="s">
        <v>52</v>
      </c>
      <c r="Q8" s="29" t="s">
        <v>52</v>
      </c>
      <c r="R8" s="29" t="s">
        <v>52</v>
      </c>
      <c r="S8" s="29" t="s">
        <v>52</v>
      </c>
      <c r="T8" s="29" t="s">
        <v>52</v>
      </c>
      <c r="U8" s="29" t="s">
        <v>52</v>
      </c>
      <c r="V8" s="29" t="s">
        <v>52</v>
      </c>
      <c r="W8" s="29" t="s">
        <v>52</v>
      </c>
      <c r="X8" s="29" t="s">
        <v>52</v>
      </c>
      <c r="Y8" s="29" t="s">
        <v>52</v>
      </c>
      <c r="Z8" s="29" t="s">
        <v>52</v>
      </c>
    </row>
    <row r="9" spans="1:26" s="24" customFormat="1" ht="30" customHeight="1">
      <c r="B9" s="19" t="s">
        <v>365</v>
      </c>
      <c r="C9" s="13" t="s">
        <v>366</v>
      </c>
      <c r="D9" s="19" t="s">
        <v>367</v>
      </c>
      <c r="E9" s="19" t="s">
        <v>368</v>
      </c>
      <c r="F9" s="19" t="s">
        <v>372</v>
      </c>
      <c r="G9" s="19" t="s">
        <v>373</v>
      </c>
      <c r="H9" s="19" t="s">
        <v>374</v>
      </c>
      <c r="I9" s="29">
        <v>100000</v>
      </c>
      <c r="J9" s="29">
        <v>100000</v>
      </c>
      <c r="K9" s="29">
        <v>100000</v>
      </c>
      <c r="L9" s="29" t="s">
        <v>52</v>
      </c>
      <c r="M9" s="29" t="s">
        <v>52</v>
      </c>
      <c r="N9" s="29" t="s">
        <v>52</v>
      </c>
      <c r="O9" s="29" t="s">
        <v>52</v>
      </c>
      <c r="P9" s="29" t="s">
        <v>52</v>
      </c>
      <c r="Q9" s="29" t="s">
        <v>52</v>
      </c>
      <c r="R9" s="29" t="s">
        <v>52</v>
      </c>
      <c r="S9" s="29" t="s">
        <v>52</v>
      </c>
      <c r="T9" s="29" t="s">
        <v>52</v>
      </c>
      <c r="U9" s="29" t="s">
        <v>52</v>
      </c>
      <c r="V9" s="29" t="s">
        <v>52</v>
      </c>
      <c r="W9" s="29" t="s">
        <v>52</v>
      </c>
      <c r="X9" s="29" t="s">
        <v>52</v>
      </c>
      <c r="Y9" s="29" t="s">
        <v>52</v>
      </c>
      <c r="Z9" s="29" t="s">
        <v>52</v>
      </c>
    </row>
    <row r="10" spans="1:26" s="24" customFormat="1" ht="30" customHeight="1">
      <c r="B10" s="19" t="s">
        <v>365</v>
      </c>
      <c r="C10" s="13" t="s">
        <v>366</v>
      </c>
      <c r="D10" s="19" t="s">
        <v>367</v>
      </c>
      <c r="E10" s="19" t="s">
        <v>368</v>
      </c>
      <c r="F10" s="19" t="s">
        <v>375</v>
      </c>
      <c r="G10" s="19" t="s">
        <v>376</v>
      </c>
      <c r="H10" s="19" t="s">
        <v>377</v>
      </c>
      <c r="I10" s="29">
        <v>28400</v>
      </c>
      <c r="J10" s="29">
        <v>28400</v>
      </c>
      <c r="K10" s="29">
        <v>28400</v>
      </c>
      <c r="L10" s="29" t="s">
        <v>52</v>
      </c>
      <c r="M10" s="29" t="s">
        <v>52</v>
      </c>
      <c r="N10" s="29" t="s">
        <v>52</v>
      </c>
      <c r="O10" s="29" t="s">
        <v>52</v>
      </c>
      <c r="P10" s="29" t="s">
        <v>52</v>
      </c>
      <c r="Q10" s="29" t="s">
        <v>52</v>
      </c>
      <c r="R10" s="29" t="s">
        <v>52</v>
      </c>
      <c r="S10" s="29" t="s">
        <v>52</v>
      </c>
      <c r="T10" s="29" t="s">
        <v>52</v>
      </c>
      <c r="U10" s="29" t="s">
        <v>52</v>
      </c>
      <c r="V10" s="29" t="s">
        <v>52</v>
      </c>
      <c r="W10" s="29" t="s">
        <v>52</v>
      </c>
      <c r="X10" s="29" t="s">
        <v>52</v>
      </c>
      <c r="Y10" s="29" t="s">
        <v>52</v>
      </c>
      <c r="Z10" s="29" t="s">
        <v>52</v>
      </c>
    </row>
    <row r="11" spans="1:26" s="24" customFormat="1" ht="30" customHeight="1">
      <c r="B11" s="19" t="s">
        <v>365</v>
      </c>
      <c r="C11" s="13" t="s">
        <v>366</v>
      </c>
      <c r="D11" s="19" t="s">
        <v>367</v>
      </c>
      <c r="E11" s="19" t="s">
        <v>368</v>
      </c>
      <c r="F11" s="19" t="s">
        <v>378</v>
      </c>
      <c r="G11" s="19" t="s">
        <v>370</v>
      </c>
      <c r="H11" s="19" t="s">
        <v>379</v>
      </c>
      <c r="I11" s="29">
        <v>175500</v>
      </c>
      <c r="J11" s="29">
        <v>175500</v>
      </c>
      <c r="K11" s="29">
        <v>175500</v>
      </c>
      <c r="L11" s="29" t="s">
        <v>52</v>
      </c>
      <c r="M11" s="29" t="s">
        <v>52</v>
      </c>
      <c r="N11" s="29" t="s">
        <v>52</v>
      </c>
      <c r="O11" s="29" t="s">
        <v>52</v>
      </c>
      <c r="P11" s="29" t="s">
        <v>52</v>
      </c>
      <c r="Q11" s="29" t="s">
        <v>52</v>
      </c>
      <c r="R11" s="29" t="s">
        <v>52</v>
      </c>
      <c r="S11" s="29" t="s">
        <v>52</v>
      </c>
      <c r="T11" s="29" t="s">
        <v>52</v>
      </c>
      <c r="U11" s="29" t="s">
        <v>52</v>
      </c>
      <c r="V11" s="29" t="s">
        <v>52</v>
      </c>
      <c r="W11" s="29" t="s">
        <v>52</v>
      </c>
      <c r="X11" s="29" t="s">
        <v>52</v>
      </c>
      <c r="Y11" s="29" t="s">
        <v>52</v>
      </c>
      <c r="Z11" s="29" t="s">
        <v>52</v>
      </c>
    </row>
    <row r="12" spans="1:26" s="24" customFormat="1" ht="30" customHeight="1">
      <c r="B12" s="19" t="s">
        <v>365</v>
      </c>
      <c r="C12" s="13" t="s">
        <v>366</v>
      </c>
      <c r="D12" s="19" t="s">
        <v>367</v>
      </c>
      <c r="E12" s="19" t="s">
        <v>368</v>
      </c>
      <c r="F12" s="19" t="s">
        <v>372</v>
      </c>
      <c r="G12" s="19" t="s">
        <v>373</v>
      </c>
      <c r="H12" s="19" t="s">
        <v>380</v>
      </c>
      <c r="I12" s="29">
        <v>301200</v>
      </c>
      <c r="J12" s="29">
        <v>301200</v>
      </c>
      <c r="K12" s="29">
        <v>301200</v>
      </c>
      <c r="L12" s="29" t="s">
        <v>52</v>
      </c>
      <c r="M12" s="29" t="s">
        <v>52</v>
      </c>
      <c r="N12" s="29" t="s">
        <v>52</v>
      </c>
      <c r="O12" s="29" t="s">
        <v>52</v>
      </c>
      <c r="P12" s="29" t="s">
        <v>52</v>
      </c>
      <c r="Q12" s="29" t="s">
        <v>52</v>
      </c>
      <c r="R12" s="29" t="s">
        <v>52</v>
      </c>
      <c r="S12" s="29" t="s">
        <v>52</v>
      </c>
      <c r="T12" s="29" t="s">
        <v>52</v>
      </c>
      <c r="U12" s="29" t="s">
        <v>52</v>
      </c>
      <c r="V12" s="29" t="s">
        <v>52</v>
      </c>
      <c r="W12" s="29" t="s">
        <v>52</v>
      </c>
      <c r="X12" s="29" t="s">
        <v>52</v>
      </c>
      <c r="Y12" s="29" t="s">
        <v>52</v>
      </c>
      <c r="Z12" s="29" t="s">
        <v>52</v>
      </c>
    </row>
    <row r="13" spans="1:26" s="24" customFormat="1" ht="30" customHeight="1">
      <c r="B13" s="19" t="s">
        <v>365</v>
      </c>
      <c r="C13" s="13" t="s">
        <v>366</v>
      </c>
      <c r="D13" s="19" t="s">
        <v>367</v>
      </c>
      <c r="E13" s="19" t="s">
        <v>368</v>
      </c>
      <c r="F13" s="19" t="s">
        <v>381</v>
      </c>
      <c r="G13" s="19" t="s">
        <v>382</v>
      </c>
      <c r="H13" s="19" t="s">
        <v>383</v>
      </c>
      <c r="I13" s="29">
        <v>975000</v>
      </c>
      <c r="J13" s="29">
        <v>975000</v>
      </c>
      <c r="K13" s="29">
        <v>975000</v>
      </c>
      <c r="L13" s="29" t="s">
        <v>52</v>
      </c>
      <c r="M13" s="29" t="s">
        <v>52</v>
      </c>
      <c r="N13" s="29" t="s">
        <v>52</v>
      </c>
      <c r="O13" s="29" t="s">
        <v>52</v>
      </c>
      <c r="P13" s="29" t="s">
        <v>52</v>
      </c>
      <c r="Q13" s="29" t="s">
        <v>52</v>
      </c>
      <c r="R13" s="29" t="s">
        <v>52</v>
      </c>
      <c r="S13" s="29" t="s">
        <v>52</v>
      </c>
      <c r="T13" s="29" t="s">
        <v>52</v>
      </c>
      <c r="U13" s="29" t="s">
        <v>52</v>
      </c>
      <c r="V13" s="29" t="s">
        <v>52</v>
      </c>
      <c r="W13" s="29" t="s">
        <v>52</v>
      </c>
      <c r="X13" s="29" t="s">
        <v>52</v>
      </c>
      <c r="Y13" s="29" t="s">
        <v>52</v>
      </c>
      <c r="Z13" s="29" t="s">
        <v>52</v>
      </c>
    </row>
    <row r="14" spans="1:26" s="24" customFormat="1" ht="30" customHeight="1">
      <c r="B14" s="19" t="s">
        <v>365</v>
      </c>
      <c r="C14" s="13" t="s">
        <v>366</v>
      </c>
      <c r="D14" s="19" t="s">
        <v>367</v>
      </c>
      <c r="E14" s="19" t="s">
        <v>368</v>
      </c>
      <c r="F14" s="19" t="s">
        <v>372</v>
      </c>
      <c r="G14" s="19" t="s">
        <v>373</v>
      </c>
      <c r="H14" s="19" t="s">
        <v>384</v>
      </c>
      <c r="I14" s="29">
        <v>1026600</v>
      </c>
      <c r="J14" s="29">
        <v>1026600</v>
      </c>
      <c r="K14" s="29">
        <v>1026600</v>
      </c>
      <c r="L14" s="29" t="s">
        <v>52</v>
      </c>
      <c r="M14" s="29" t="s">
        <v>52</v>
      </c>
      <c r="N14" s="29" t="s">
        <v>52</v>
      </c>
      <c r="O14" s="29" t="s">
        <v>52</v>
      </c>
      <c r="P14" s="29" t="s">
        <v>52</v>
      </c>
      <c r="Q14" s="29" t="s">
        <v>52</v>
      </c>
      <c r="R14" s="29" t="s">
        <v>52</v>
      </c>
      <c r="S14" s="29" t="s">
        <v>52</v>
      </c>
      <c r="T14" s="29" t="s">
        <v>52</v>
      </c>
      <c r="U14" s="29" t="s">
        <v>52</v>
      </c>
      <c r="V14" s="29" t="s">
        <v>52</v>
      </c>
      <c r="W14" s="29" t="s">
        <v>52</v>
      </c>
      <c r="X14" s="29" t="s">
        <v>52</v>
      </c>
      <c r="Y14" s="29" t="s">
        <v>52</v>
      </c>
      <c r="Z14" s="29" t="s">
        <v>52</v>
      </c>
    </row>
    <row r="15" spans="1:26" s="24" customFormat="1" ht="30" customHeight="1">
      <c r="B15" s="19" t="s">
        <v>365</v>
      </c>
      <c r="C15" s="13" t="s">
        <v>366</v>
      </c>
      <c r="D15" s="19" t="s">
        <v>367</v>
      </c>
      <c r="E15" s="19" t="s">
        <v>368</v>
      </c>
      <c r="F15" s="19" t="s">
        <v>385</v>
      </c>
      <c r="G15" s="19" t="s">
        <v>386</v>
      </c>
      <c r="H15" s="19" t="s">
        <v>387</v>
      </c>
      <c r="I15" s="29">
        <v>47980</v>
      </c>
      <c r="J15" s="29">
        <v>47980</v>
      </c>
      <c r="K15" s="29">
        <v>47980</v>
      </c>
      <c r="L15" s="29" t="s">
        <v>52</v>
      </c>
      <c r="M15" s="29" t="s">
        <v>52</v>
      </c>
      <c r="N15" s="29" t="s">
        <v>52</v>
      </c>
      <c r="O15" s="29" t="s">
        <v>52</v>
      </c>
      <c r="P15" s="29" t="s">
        <v>52</v>
      </c>
      <c r="Q15" s="29" t="s">
        <v>52</v>
      </c>
      <c r="R15" s="29" t="s">
        <v>52</v>
      </c>
      <c r="S15" s="29" t="s">
        <v>52</v>
      </c>
      <c r="T15" s="29" t="s">
        <v>52</v>
      </c>
      <c r="U15" s="29" t="s">
        <v>52</v>
      </c>
      <c r="V15" s="29" t="s">
        <v>52</v>
      </c>
      <c r="W15" s="29" t="s">
        <v>52</v>
      </c>
      <c r="X15" s="29" t="s">
        <v>52</v>
      </c>
      <c r="Y15" s="29" t="s">
        <v>52</v>
      </c>
      <c r="Z15" s="29" t="s">
        <v>52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honeticPr fontId="45" type="noConversion"/>
  <pageMargins left="0.75" right="0.75" top="0.270000010728836" bottom="0.27000001072883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7" sqref="A7"/>
    </sheetView>
  </sheetViews>
  <sheetFormatPr defaultColWidth="10" defaultRowHeight="13.5"/>
  <cols>
    <col min="1" max="1" width="13.375" customWidth="1"/>
    <col min="2" max="2" width="20.625" customWidth="1"/>
    <col min="3" max="3" width="16" customWidth="1"/>
    <col min="4" max="4" width="19.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spans="1:9" ht="22.35" customHeight="1">
      <c r="A1" s="1" t="s">
        <v>388</v>
      </c>
    </row>
    <row r="2" spans="1:9" ht="32.85" customHeight="1">
      <c r="A2" s="106" t="s">
        <v>32</v>
      </c>
      <c r="B2" s="106"/>
      <c r="C2" s="106"/>
      <c r="D2" s="106"/>
      <c r="E2" s="106"/>
      <c r="F2" s="106"/>
      <c r="G2" s="106"/>
      <c r="H2" s="106"/>
      <c r="I2" s="106"/>
    </row>
    <row r="3" spans="1:9" ht="20.65" customHeight="1">
      <c r="A3" s="80" t="s">
        <v>40</v>
      </c>
      <c r="B3" s="80"/>
      <c r="C3" s="80"/>
      <c r="I3" s="23" t="s">
        <v>41</v>
      </c>
    </row>
    <row r="4" spans="1:9" ht="25.9" customHeight="1">
      <c r="A4" s="20" t="s">
        <v>389</v>
      </c>
      <c r="B4" s="20" t="s">
        <v>348</v>
      </c>
      <c r="C4" s="20" t="s">
        <v>390</v>
      </c>
      <c r="D4" s="20" t="s">
        <v>350</v>
      </c>
      <c r="E4" s="20" t="s">
        <v>391</v>
      </c>
      <c r="F4" s="20" t="s">
        <v>46</v>
      </c>
      <c r="G4" s="20" t="s">
        <v>392</v>
      </c>
      <c r="H4" s="20" t="s">
        <v>393</v>
      </c>
      <c r="I4" s="20" t="s">
        <v>394</v>
      </c>
    </row>
    <row r="5" spans="1:9" ht="16.350000000000001" customHeight="1">
      <c r="A5" s="21"/>
      <c r="B5" s="21"/>
      <c r="C5" s="21"/>
      <c r="D5" s="21"/>
      <c r="E5" s="21"/>
      <c r="F5" s="22" t="s">
        <v>52</v>
      </c>
      <c r="G5" s="22" t="s">
        <v>52</v>
      </c>
      <c r="H5" s="22" t="s">
        <v>52</v>
      </c>
      <c r="I5" s="22" t="s">
        <v>52</v>
      </c>
    </row>
    <row r="6" spans="1:9" ht="16.350000000000001" customHeight="1">
      <c r="A6" s="21"/>
      <c r="B6" s="21"/>
      <c r="C6" s="21"/>
      <c r="D6" s="21"/>
      <c r="E6" s="21"/>
      <c r="F6" s="22" t="s">
        <v>52</v>
      </c>
      <c r="G6" s="22" t="s">
        <v>52</v>
      </c>
      <c r="H6" s="22" t="s">
        <v>52</v>
      </c>
      <c r="I6" s="22" t="s">
        <v>52</v>
      </c>
    </row>
    <row r="7" spans="1:9">
      <c r="A7" s="59" t="s">
        <v>186</v>
      </c>
    </row>
  </sheetData>
  <mergeCells count="2">
    <mergeCell ref="A2:I2"/>
    <mergeCell ref="A3:C3"/>
  </mergeCells>
  <phoneticPr fontId="45" type="noConversion"/>
  <pageMargins left="0.75" right="0.75" top="0.270000010728836" bottom="0.27000001072883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90" zoomScaleNormal="90" workbookViewId="0">
      <selection activeCell="G21" sqref="G21"/>
    </sheetView>
  </sheetViews>
  <sheetFormatPr defaultColWidth="10" defaultRowHeight="13.5"/>
  <cols>
    <col min="1" max="1" width="0.25" customWidth="1"/>
    <col min="2" max="2" width="15.25" customWidth="1"/>
    <col min="3" max="3" width="35.5" customWidth="1"/>
    <col min="4" max="4" width="11.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spans="1:7" ht="16.350000000000001" customHeight="1">
      <c r="A1" s="6"/>
      <c r="B1" s="15" t="s">
        <v>395</v>
      </c>
      <c r="C1" s="6"/>
      <c r="D1" s="6"/>
      <c r="E1" s="6"/>
      <c r="F1" s="6"/>
      <c r="G1" s="6"/>
    </row>
    <row r="2" spans="1:7" ht="16.350000000000001" customHeight="1"/>
    <row r="3" spans="1:7" ht="16.350000000000001" customHeight="1">
      <c r="B3" s="79" t="s">
        <v>34</v>
      </c>
      <c r="C3" s="79"/>
      <c r="D3" s="79"/>
      <c r="E3" s="79"/>
      <c r="F3" s="79"/>
      <c r="G3" s="79"/>
    </row>
    <row r="4" spans="1:7" ht="16.350000000000001" customHeight="1">
      <c r="B4" s="79"/>
      <c r="C4" s="79"/>
      <c r="D4" s="79"/>
      <c r="E4" s="79"/>
      <c r="F4" s="79"/>
      <c r="G4" s="79"/>
    </row>
    <row r="5" spans="1:7" ht="16.350000000000001" customHeight="1"/>
    <row r="6" spans="1:7" ht="20.65" customHeight="1">
      <c r="B6" s="80" t="s">
        <v>438</v>
      </c>
      <c r="C6" s="80"/>
      <c r="G6" s="16" t="s">
        <v>41</v>
      </c>
    </row>
    <row r="7" spans="1:7" ht="37.9" customHeight="1">
      <c r="B7" s="17" t="s">
        <v>396</v>
      </c>
      <c r="C7" s="108" t="s">
        <v>368</v>
      </c>
      <c r="D7" s="108"/>
      <c r="E7" s="11" t="s">
        <v>397</v>
      </c>
      <c r="F7" s="109">
        <v>3831378.04</v>
      </c>
      <c r="G7" s="109"/>
    </row>
    <row r="8" spans="1:7" ht="122.25" customHeight="1">
      <c r="B8" s="17" t="s">
        <v>398</v>
      </c>
      <c r="C8" s="110" t="s">
        <v>430</v>
      </c>
      <c r="D8" s="111"/>
      <c r="E8" s="111"/>
      <c r="F8" s="111"/>
      <c r="G8" s="112"/>
    </row>
    <row r="9" spans="1:7" ht="23.25" customHeight="1">
      <c r="B9" s="107" t="s">
        <v>399</v>
      </c>
      <c r="C9" s="11" t="s">
        <v>400</v>
      </c>
      <c r="D9" s="11" t="s">
        <v>401</v>
      </c>
      <c r="E9" s="11" t="s">
        <v>402</v>
      </c>
      <c r="F9" s="11" t="s">
        <v>403</v>
      </c>
      <c r="G9" s="11" t="s">
        <v>404</v>
      </c>
    </row>
    <row r="10" spans="1:7" ht="18.95" customHeight="1">
      <c r="B10" s="107"/>
      <c r="C10" s="72" t="s">
        <v>431</v>
      </c>
      <c r="D10" s="73">
        <v>20</v>
      </c>
      <c r="E10" s="73"/>
      <c r="F10" s="73" t="s">
        <v>405</v>
      </c>
      <c r="G10" s="73" t="s">
        <v>432</v>
      </c>
    </row>
    <row r="11" spans="1:7" ht="18.95" customHeight="1">
      <c r="B11" s="107"/>
      <c r="C11" s="72" t="s">
        <v>433</v>
      </c>
      <c r="D11" s="73">
        <v>20</v>
      </c>
      <c r="E11" s="73"/>
      <c r="F11" s="73" t="s">
        <v>405</v>
      </c>
      <c r="G11" s="73" t="s">
        <v>406</v>
      </c>
    </row>
    <row r="12" spans="1:7" ht="18.95" customHeight="1">
      <c r="B12" s="107"/>
      <c r="C12" s="72" t="s">
        <v>434</v>
      </c>
      <c r="D12" s="73">
        <v>20</v>
      </c>
      <c r="E12" s="73" t="s">
        <v>407</v>
      </c>
      <c r="F12" s="73" t="s">
        <v>408</v>
      </c>
      <c r="G12" s="73">
        <v>90</v>
      </c>
    </row>
    <row r="13" spans="1:7" ht="18.95" customHeight="1">
      <c r="B13" s="107"/>
      <c r="C13" s="72" t="s">
        <v>435</v>
      </c>
      <c r="D13" s="73">
        <v>20</v>
      </c>
      <c r="E13" s="73" t="s">
        <v>407</v>
      </c>
      <c r="F13" s="73" t="s">
        <v>408</v>
      </c>
      <c r="G13" s="73">
        <v>90</v>
      </c>
    </row>
    <row r="14" spans="1:7" ht="18.95" customHeight="1">
      <c r="B14" s="107"/>
      <c r="C14" s="72" t="s">
        <v>436</v>
      </c>
      <c r="D14" s="73">
        <v>20</v>
      </c>
      <c r="E14" s="73" t="s">
        <v>407</v>
      </c>
      <c r="F14" s="73" t="s">
        <v>408</v>
      </c>
      <c r="G14" s="73">
        <v>90</v>
      </c>
    </row>
  </sheetData>
  <mergeCells count="6">
    <mergeCell ref="B9:B14"/>
    <mergeCell ref="B3:G4"/>
    <mergeCell ref="B6:C6"/>
    <mergeCell ref="C7:D7"/>
    <mergeCell ref="F7:G7"/>
    <mergeCell ref="C8:G8"/>
  </mergeCells>
  <phoneticPr fontId="45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17" sqref="G17"/>
    </sheetView>
  </sheetViews>
  <sheetFormatPr defaultColWidth="10" defaultRowHeight="13.5"/>
  <cols>
    <col min="1" max="1" width="0.875" customWidth="1"/>
    <col min="2" max="2" width="17.875" customWidth="1"/>
    <col min="3" max="3" width="23" customWidth="1"/>
    <col min="4" max="4" width="17.125" customWidth="1"/>
    <col min="5" max="5" width="13.625" customWidth="1"/>
    <col min="6" max="6" width="18.875" customWidth="1"/>
    <col min="7" max="7" width="23.75" customWidth="1"/>
    <col min="8" max="8" width="9.75" customWidth="1"/>
  </cols>
  <sheetData>
    <row r="1" spans="1:7" ht="16.350000000000001" customHeight="1">
      <c r="A1" s="6"/>
      <c r="B1" s="7" t="s">
        <v>409</v>
      </c>
      <c r="C1" s="6"/>
      <c r="D1" s="6"/>
      <c r="E1" s="6"/>
      <c r="F1" s="6"/>
      <c r="G1" s="6"/>
    </row>
    <row r="2" spans="1:7" ht="64.7" customHeight="1">
      <c r="A2" s="6"/>
      <c r="B2" s="116" t="s">
        <v>36</v>
      </c>
      <c r="C2" s="116"/>
      <c r="D2" s="116"/>
      <c r="E2" s="116"/>
      <c r="F2" s="116"/>
      <c r="G2" s="116"/>
    </row>
    <row r="3" spans="1:7" ht="29.25" customHeight="1">
      <c r="B3" s="118" t="s">
        <v>439</v>
      </c>
      <c r="C3" s="118"/>
      <c r="D3" s="118"/>
      <c r="E3" s="118"/>
      <c r="F3" s="118"/>
      <c r="G3" s="8" t="s">
        <v>41</v>
      </c>
    </row>
    <row r="4" spans="1:7" ht="31.15" customHeight="1">
      <c r="B4" s="9" t="s">
        <v>410</v>
      </c>
      <c r="C4" s="117" t="s">
        <v>440</v>
      </c>
      <c r="D4" s="117"/>
      <c r="E4" s="117"/>
      <c r="F4" s="11" t="s">
        <v>411</v>
      </c>
      <c r="G4" s="10" t="s">
        <v>437</v>
      </c>
    </row>
    <row r="5" spans="1:7" ht="31.15" customHeight="1">
      <c r="B5" s="114" t="s">
        <v>412</v>
      </c>
      <c r="C5" s="115">
        <v>100000</v>
      </c>
      <c r="D5" s="115"/>
      <c r="E5" s="115"/>
      <c r="F5" s="11" t="s">
        <v>413</v>
      </c>
      <c r="G5" s="12" t="s">
        <v>52</v>
      </c>
    </row>
    <row r="6" spans="1:7" ht="31.15" customHeight="1">
      <c r="B6" s="114"/>
      <c r="C6" s="115"/>
      <c r="D6" s="115"/>
      <c r="E6" s="115"/>
      <c r="F6" s="11" t="s">
        <v>414</v>
      </c>
      <c r="G6" s="12" t="s">
        <v>52</v>
      </c>
    </row>
    <row r="7" spans="1:7" ht="41.45" customHeight="1">
      <c r="B7" s="9" t="s">
        <v>415</v>
      </c>
      <c r="C7" s="113" t="s">
        <v>441</v>
      </c>
      <c r="D7" s="113"/>
      <c r="E7" s="113"/>
      <c r="F7" s="113"/>
      <c r="G7" s="113"/>
    </row>
    <row r="8" spans="1:7" ht="43.15" customHeight="1">
      <c r="B8" s="9" t="s">
        <v>416</v>
      </c>
      <c r="C8" s="113" t="s">
        <v>448</v>
      </c>
      <c r="D8" s="113"/>
      <c r="E8" s="113"/>
      <c r="F8" s="113"/>
      <c r="G8" s="113"/>
    </row>
    <row r="9" spans="1:7" ht="39.6" customHeight="1">
      <c r="B9" s="9" t="s">
        <v>417</v>
      </c>
      <c r="C9" s="113" t="s">
        <v>447</v>
      </c>
      <c r="D9" s="113"/>
      <c r="E9" s="113"/>
      <c r="F9" s="113"/>
      <c r="G9" s="113"/>
    </row>
    <row r="10" spans="1:7" ht="19.899999999999999" customHeight="1">
      <c r="B10" s="114" t="s">
        <v>399</v>
      </c>
      <c r="C10" s="11" t="s">
        <v>400</v>
      </c>
      <c r="D10" s="11" t="s">
        <v>401</v>
      </c>
      <c r="E10" s="11" t="s">
        <v>402</v>
      </c>
      <c r="F10" s="11" t="s">
        <v>403</v>
      </c>
      <c r="G10" s="11" t="s">
        <v>404</v>
      </c>
    </row>
    <row r="11" spans="1:7" ht="18.95" customHeight="1">
      <c r="B11" s="114"/>
      <c r="C11" s="74" t="s">
        <v>449</v>
      </c>
      <c r="D11" s="75">
        <v>20</v>
      </c>
      <c r="E11" s="75" t="s">
        <v>407</v>
      </c>
      <c r="F11" s="75" t="s">
        <v>408</v>
      </c>
      <c r="G11" s="76">
        <v>90</v>
      </c>
    </row>
    <row r="12" spans="1:7" ht="18.95" customHeight="1">
      <c r="B12" s="114"/>
      <c r="C12" s="74" t="s">
        <v>442</v>
      </c>
      <c r="D12" s="75">
        <v>20</v>
      </c>
      <c r="E12" s="75" t="s">
        <v>445</v>
      </c>
      <c r="F12" s="75" t="s">
        <v>444</v>
      </c>
      <c r="G12" s="76">
        <v>1</v>
      </c>
    </row>
    <row r="13" spans="1:7" ht="18.95" customHeight="1">
      <c r="B13" s="114"/>
      <c r="C13" s="74" t="s">
        <v>450</v>
      </c>
      <c r="D13" s="75">
        <v>10</v>
      </c>
      <c r="E13" s="75" t="s">
        <v>446</v>
      </c>
      <c r="F13" s="75" t="s">
        <v>444</v>
      </c>
      <c r="G13" s="76">
        <v>1500</v>
      </c>
    </row>
    <row r="14" spans="1:7" ht="18.95" customHeight="1">
      <c r="B14" s="114"/>
      <c r="C14" s="74" t="s">
        <v>451</v>
      </c>
      <c r="D14" s="75">
        <v>20</v>
      </c>
      <c r="E14" s="75" t="s">
        <v>407</v>
      </c>
      <c r="F14" s="75" t="s">
        <v>408</v>
      </c>
      <c r="G14" s="76">
        <v>95</v>
      </c>
    </row>
    <row r="15" spans="1:7" ht="18.95" customHeight="1">
      <c r="B15" s="114"/>
      <c r="C15" s="74" t="s">
        <v>443</v>
      </c>
      <c r="D15" s="75">
        <v>20</v>
      </c>
      <c r="E15" s="75" t="s">
        <v>407</v>
      </c>
      <c r="F15" s="75" t="s">
        <v>454</v>
      </c>
      <c r="G15" s="76">
        <v>100</v>
      </c>
    </row>
    <row r="16" spans="1:7" ht="18.95" customHeight="1">
      <c r="B16" s="114"/>
      <c r="C16" s="74" t="s">
        <v>452</v>
      </c>
      <c r="D16" s="75">
        <v>10</v>
      </c>
      <c r="E16" s="75" t="s">
        <v>407</v>
      </c>
      <c r="F16" s="75" t="s">
        <v>408</v>
      </c>
      <c r="G16" s="76">
        <v>95</v>
      </c>
    </row>
  </sheetData>
  <mergeCells count="9">
    <mergeCell ref="C9:G9"/>
    <mergeCell ref="B5:B6"/>
    <mergeCell ref="B10:B16"/>
    <mergeCell ref="C5:E6"/>
    <mergeCell ref="B2:G2"/>
    <mergeCell ref="C4:E4"/>
    <mergeCell ref="C7:G7"/>
    <mergeCell ref="C8:G8"/>
    <mergeCell ref="B3:F3"/>
  </mergeCells>
  <phoneticPr fontId="45" type="noConversion"/>
  <pageMargins left="0.75" right="0.75" top="0.270000010728836" bottom="0.27000001072883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28" sqref="C28"/>
    </sheetView>
  </sheetViews>
  <sheetFormatPr defaultColWidth="10" defaultRowHeight="13.5"/>
  <cols>
    <col min="1" max="1" width="28.75" customWidth="1"/>
    <col min="2" max="2" width="36.75" customWidth="1"/>
    <col min="3" max="3" width="18.75" customWidth="1"/>
    <col min="4" max="4" width="17.75" customWidth="1"/>
    <col min="5" max="5" width="22.125" customWidth="1"/>
    <col min="6" max="6" width="14.125" customWidth="1"/>
    <col min="7" max="7" width="9.75" customWidth="1"/>
  </cols>
  <sheetData>
    <row r="1" spans="1:6" ht="16.350000000000001" customHeight="1">
      <c r="A1" s="1" t="s">
        <v>418</v>
      </c>
    </row>
    <row r="2" spans="1:6" ht="16.350000000000001" customHeight="1">
      <c r="A2" s="119" t="s">
        <v>38</v>
      </c>
      <c r="B2" s="119"/>
      <c r="C2" s="119"/>
      <c r="D2" s="119"/>
      <c r="E2" s="119"/>
      <c r="F2" s="119"/>
    </row>
    <row r="3" spans="1:6" ht="24.2" customHeight="1">
      <c r="A3" s="119"/>
      <c r="B3" s="119"/>
      <c r="C3" s="119"/>
      <c r="D3" s="119"/>
      <c r="E3" s="119"/>
      <c r="F3" s="119"/>
    </row>
    <row r="4" spans="1:6" ht="20.65" customHeight="1">
      <c r="A4" s="80" t="s">
        <v>40</v>
      </c>
      <c r="B4" s="80"/>
      <c r="C4" s="80"/>
      <c r="F4" s="2" t="s">
        <v>41</v>
      </c>
    </row>
    <row r="5" spans="1:6" ht="32.85" customHeight="1">
      <c r="A5" s="3" t="s">
        <v>348</v>
      </c>
      <c r="B5" s="3" t="s">
        <v>353</v>
      </c>
      <c r="C5" s="3" t="s">
        <v>419</v>
      </c>
      <c r="D5" s="3" t="s">
        <v>420</v>
      </c>
      <c r="E5" s="3" t="s">
        <v>421</v>
      </c>
      <c r="F5" s="3" t="s">
        <v>422</v>
      </c>
    </row>
    <row r="6" spans="1:6" ht="19.899999999999999" customHeight="1">
      <c r="A6" s="4"/>
      <c r="B6" s="4"/>
      <c r="C6" s="4"/>
      <c r="D6" s="4" t="s">
        <v>423</v>
      </c>
      <c r="E6" s="5" t="s">
        <v>52</v>
      </c>
      <c r="F6" s="4"/>
    </row>
    <row r="7" spans="1:6" ht="18.95" customHeight="1">
      <c r="A7" s="4"/>
      <c r="B7" s="4"/>
      <c r="C7" s="4"/>
      <c r="D7" s="4"/>
      <c r="E7" s="5" t="s">
        <v>52</v>
      </c>
      <c r="F7" s="4"/>
    </row>
    <row r="8" spans="1:6">
      <c r="A8" s="59" t="s">
        <v>186</v>
      </c>
    </row>
  </sheetData>
  <mergeCells count="2">
    <mergeCell ref="A4:C4"/>
    <mergeCell ref="A2:F3"/>
  </mergeCells>
  <phoneticPr fontId="45" type="noConversion"/>
  <pageMargins left="0.75" right="0.75" top="0.270000010728836" bottom="0.27000001072883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4" sqref="B4:D4"/>
    </sheetView>
  </sheetViews>
  <sheetFormatPr defaultColWidth="10" defaultRowHeight="13.5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6.350000000000001" customHeight="1">
      <c r="A1" s="6"/>
      <c r="B1" s="15" t="s">
        <v>39</v>
      </c>
    </row>
    <row r="2" spans="1:8" ht="16.350000000000001" customHeight="1"/>
    <row r="3" spans="1:8" ht="40.5" customHeight="1">
      <c r="B3" s="79" t="s">
        <v>4</v>
      </c>
      <c r="C3" s="79"/>
      <c r="D3" s="79"/>
      <c r="E3" s="79"/>
      <c r="F3" s="79"/>
      <c r="G3" s="79"/>
      <c r="H3" s="79"/>
    </row>
    <row r="4" spans="1:8" ht="20.65" customHeight="1">
      <c r="B4" s="80" t="s">
        <v>40</v>
      </c>
      <c r="C4" s="80"/>
      <c r="D4" s="80"/>
      <c r="E4" s="6"/>
      <c r="F4" s="6"/>
      <c r="G4" s="6"/>
      <c r="H4" s="41" t="s">
        <v>41</v>
      </c>
    </row>
    <row r="5" spans="1:8" ht="43.15" customHeight="1">
      <c r="B5" s="81" t="s">
        <v>42</v>
      </c>
      <c r="C5" s="81"/>
      <c r="D5" s="81" t="s">
        <v>43</v>
      </c>
      <c r="E5" s="81"/>
      <c r="F5" s="81"/>
      <c r="G5" s="81"/>
      <c r="H5" s="81"/>
    </row>
    <row r="6" spans="1:8" ht="43.15" customHeight="1">
      <c r="B6" s="43" t="s">
        <v>44</v>
      </c>
      <c r="C6" s="43" t="s">
        <v>45</v>
      </c>
      <c r="D6" s="43" t="s">
        <v>44</v>
      </c>
      <c r="E6" s="43" t="s">
        <v>46</v>
      </c>
      <c r="F6" s="31" t="s">
        <v>47</v>
      </c>
      <c r="G6" s="31" t="s">
        <v>48</v>
      </c>
      <c r="H6" s="31" t="s">
        <v>49</v>
      </c>
    </row>
    <row r="7" spans="1:8" ht="24.2" customHeight="1">
      <c r="B7" s="44" t="s">
        <v>50</v>
      </c>
      <c r="C7" s="68">
        <v>3831378.04</v>
      </c>
      <c r="D7" s="44" t="s">
        <v>51</v>
      </c>
      <c r="E7" s="68">
        <v>3831378.04</v>
      </c>
      <c r="F7" s="68">
        <v>3831378.04</v>
      </c>
      <c r="G7" s="68" t="s">
        <v>52</v>
      </c>
      <c r="H7" s="68" t="s">
        <v>52</v>
      </c>
    </row>
    <row r="8" spans="1:8" ht="23.25" customHeight="1">
      <c r="B8" s="35" t="s">
        <v>53</v>
      </c>
      <c r="C8" s="45">
        <v>3831378.04</v>
      </c>
      <c r="D8" s="35" t="s">
        <v>54</v>
      </c>
      <c r="E8" s="45">
        <v>79462.080000000002</v>
      </c>
      <c r="F8" s="45">
        <v>79462.080000000002</v>
      </c>
      <c r="G8" s="45" t="s">
        <v>52</v>
      </c>
      <c r="H8" s="45" t="s">
        <v>52</v>
      </c>
    </row>
    <row r="9" spans="1:8" ht="23.25" customHeight="1">
      <c r="B9" s="35" t="s">
        <v>55</v>
      </c>
      <c r="C9" s="45" t="s">
        <v>52</v>
      </c>
      <c r="D9" s="35" t="s">
        <v>56</v>
      </c>
      <c r="E9" s="45">
        <v>41109.199999999997</v>
      </c>
      <c r="F9" s="45">
        <v>41109.199999999997</v>
      </c>
      <c r="G9" s="45" t="s">
        <v>52</v>
      </c>
      <c r="H9" s="45" t="s">
        <v>52</v>
      </c>
    </row>
    <row r="10" spans="1:8" ht="23.25" customHeight="1">
      <c r="B10" s="35" t="s">
        <v>57</v>
      </c>
      <c r="C10" s="45" t="s">
        <v>52</v>
      </c>
      <c r="D10" s="35" t="s">
        <v>58</v>
      </c>
      <c r="E10" s="45">
        <v>1044795.72</v>
      </c>
      <c r="F10" s="45">
        <v>1044795.72</v>
      </c>
      <c r="G10" s="45" t="s">
        <v>52</v>
      </c>
      <c r="H10" s="45" t="s">
        <v>52</v>
      </c>
    </row>
    <row r="11" spans="1:8" ht="23.25" customHeight="1">
      <c r="B11" s="35"/>
      <c r="C11" s="45" t="s">
        <v>52</v>
      </c>
      <c r="D11" s="35" t="s">
        <v>59</v>
      </c>
      <c r="E11" s="45">
        <v>2578300</v>
      </c>
      <c r="F11" s="45">
        <v>2578300</v>
      </c>
      <c r="G11" s="45" t="s">
        <v>52</v>
      </c>
      <c r="H11" s="45" t="s">
        <v>52</v>
      </c>
    </row>
    <row r="12" spans="1:8" ht="23.25" customHeight="1">
      <c r="B12" s="35"/>
      <c r="C12" s="45" t="s">
        <v>52</v>
      </c>
      <c r="D12" s="35" t="s">
        <v>60</v>
      </c>
      <c r="E12" s="45">
        <v>39731.040000000001</v>
      </c>
      <c r="F12" s="45">
        <v>39731.040000000001</v>
      </c>
      <c r="G12" s="45" t="s">
        <v>52</v>
      </c>
      <c r="H12" s="45" t="s">
        <v>52</v>
      </c>
    </row>
    <row r="13" spans="1:8" ht="23.25" customHeight="1">
      <c r="B13" s="35"/>
      <c r="C13" s="45" t="s">
        <v>52</v>
      </c>
      <c r="D13" s="35" t="s">
        <v>61</v>
      </c>
      <c r="E13" s="45">
        <v>47980</v>
      </c>
      <c r="F13" s="45">
        <v>47980</v>
      </c>
      <c r="G13" s="45" t="s">
        <v>52</v>
      </c>
      <c r="H13" s="45" t="s">
        <v>52</v>
      </c>
    </row>
    <row r="14" spans="1:8" ht="16.350000000000001" customHeight="1">
      <c r="B14" s="26"/>
      <c r="C14" s="69"/>
      <c r="D14" s="26"/>
      <c r="E14" s="69"/>
      <c r="F14" s="69"/>
      <c r="G14" s="69"/>
      <c r="H14" s="69"/>
    </row>
    <row r="15" spans="1:8" ht="22.35" customHeight="1">
      <c r="B15" s="11" t="s">
        <v>62</v>
      </c>
      <c r="C15" s="70"/>
      <c r="D15" s="11" t="s">
        <v>63</v>
      </c>
      <c r="E15" s="69"/>
      <c r="F15" s="69"/>
      <c r="G15" s="69"/>
      <c r="H15" s="69"/>
    </row>
    <row r="16" spans="1:8" ht="21.6" customHeight="1">
      <c r="B16" s="71" t="s">
        <v>53</v>
      </c>
      <c r="C16" s="70"/>
      <c r="D16" s="26"/>
      <c r="E16" s="69"/>
      <c r="F16" s="69"/>
      <c r="G16" s="69"/>
      <c r="H16" s="69"/>
    </row>
    <row r="17" spans="2:8" ht="20.65" customHeight="1">
      <c r="B17" s="71" t="s">
        <v>55</v>
      </c>
      <c r="C17" s="70"/>
      <c r="D17" s="26"/>
      <c r="E17" s="69"/>
      <c r="F17" s="69"/>
      <c r="G17" s="69"/>
      <c r="H17" s="69"/>
    </row>
    <row r="18" spans="2:8" ht="20.65" customHeight="1">
      <c r="B18" s="71" t="s">
        <v>57</v>
      </c>
      <c r="C18" s="70"/>
      <c r="D18" s="26"/>
      <c r="E18" s="69"/>
      <c r="F18" s="69"/>
      <c r="G18" s="69"/>
      <c r="H18" s="69"/>
    </row>
    <row r="19" spans="2:8" ht="16.350000000000001" customHeight="1">
      <c r="B19" s="26"/>
      <c r="C19" s="69"/>
      <c r="D19" s="26"/>
      <c r="E19" s="69"/>
      <c r="F19" s="69"/>
      <c r="G19" s="69"/>
      <c r="H19" s="69"/>
    </row>
    <row r="20" spans="2:8" ht="24.2" customHeight="1">
      <c r="B20" s="44" t="s">
        <v>64</v>
      </c>
      <c r="C20" s="68">
        <v>3831378.04</v>
      </c>
      <c r="D20" s="44" t="s">
        <v>65</v>
      </c>
      <c r="E20" s="68">
        <v>3831378.04</v>
      </c>
      <c r="F20" s="68">
        <v>3831378.04</v>
      </c>
      <c r="G20" s="68" t="s">
        <v>52</v>
      </c>
      <c r="H20" s="68" t="s">
        <v>52</v>
      </c>
    </row>
  </sheetData>
  <mergeCells count="4">
    <mergeCell ref="B3:H3"/>
    <mergeCell ref="B4:D4"/>
    <mergeCell ref="B5:C5"/>
    <mergeCell ref="D5:H5"/>
  </mergeCells>
  <phoneticPr fontId="45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4" zoomScale="80" zoomScaleNormal="80" workbookViewId="0">
      <selection activeCell="K12" sqref="K12"/>
    </sheetView>
  </sheetViews>
  <sheetFormatPr defaultColWidth="10" defaultRowHeight="13.5"/>
  <cols>
    <col min="1" max="1" width="0.125" customWidth="1"/>
    <col min="2" max="2" width="23.625" customWidth="1"/>
    <col min="3" max="3" width="32.25" customWidth="1"/>
    <col min="4" max="4" width="16.25" customWidth="1"/>
    <col min="5" max="5" width="19.125" customWidth="1"/>
    <col min="6" max="6" width="18.875" customWidth="1"/>
    <col min="7" max="7" width="13.25" customWidth="1"/>
    <col min="8" max="8" width="18.625" customWidth="1"/>
    <col min="9" max="9" width="9.75" customWidth="1"/>
  </cols>
  <sheetData>
    <row r="1" spans="1:8" ht="16.350000000000001" customHeight="1">
      <c r="A1" s="6"/>
      <c r="B1" s="7" t="s">
        <v>66</v>
      </c>
      <c r="C1" s="6"/>
      <c r="E1" s="6"/>
      <c r="F1" s="6"/>
      <c r="G1" s="6"/>
    </row>
    <row r="2" spans="1:8" ht="16.350000000000001" customHeight="1"/>
    <row r="3" spans="1:8" ht="21.6" customHeight="1">
      <c r="B3" s="84" t="s">
        <v>6</v>
      </c>
      <c r="C3" s="84"/>
      <c r="D3" s="84"/>
      <c r="E3" s="84"/>
      <c r="F3" s="84"/>
      <c r="G3" s="84"/>
    </row>
    <row r="4" spans="1:8" ht="19.899999999999999" customHeight="1">
      <c r="B4" s="84"/>
      <c r="C4" s="84"/>
      <c r="D4" s="84"/>
      <c r="E4" s="84"/>
      <c r="F4" s="84"/>
      <c r="G4" s="84"/>
    </row>
    <row r="5" spans="1:8" ht="16.350000000000001" customHeight="1">
      <c r="B5" s="6"/>
      <c r="C5" s="6"/>
      <c r="E5" s="6"/>
      <c r="F5" s="6"/>
      <c r="G5" s="6"/>
    </row>
    <row r="6" spans="1:8" ht="20.65" customHeight="1">
      <c r="B6" s="80" t="s">
        <v>40</v>
      </c>
      <c r="C6" s="80"/>
      <c r="D6" s="80"/>
      <c r="E6" s="80"/>
      <c r="F6" s="80"/>
      <c r="G6" s="41" t="s">
        <v>41</v>
      </c>
    </row>
    <row r="7" spans="1:8" ht="34.5" customHeight="1">
      <c r="B7" s="85" t="s">
        <v>67</v>
      </c>
      <c r="C7" s="85"/>
      <c r="D7" s="78" t="s">
        <v>68</v>
      </c>
      <c r="E7" s="85" t="s">
        <v>69</v>
      </c>
      <c r="F7" s="85"/>
      <c r="G7" s="85"/>
      <c r="H7" s="78" t="s">
        <v>70</v>
      </c>
    </row>
    <row r="8" spans="1:8" ht="29.25" customHeight="1">
      <c r="B8" s="58" t="s">
        <v>71</v>
      </c>
      <c r="C8" s="58" t="s">
        <v>72</v>
      </c>
      <c r="D8" s="78"/>
      <c r="E8" s="58" t="s">
        <v>73</v>
      </c>
      <c r="F8" s="58" t="s">
        <v>74</v>
      </c>
      <c r="G8" s="58" t="s">
        <v>75</v>
      </c>
      <c r="H8" s="83"/>
    </row>
    <row r="9" spans="1:8" ht="22.35" customHeight="1">
      <c r="B9" s="82" t="s">
        <v>46</v>
      </c>
      <c r="C9" s="82"/>
      <c r="D9" s="62">
        <f>D10+D14+D17+D24+D30+D36+D39</f>
        <v>4646691.38</v>
      </c>
      <c r="E9" s="62">
        <v>3831378.04</v>
      </c>
      <c r="F9" s="62">
        <v>976698.04</v>
      </c>
      <c r="G9" s="63">
        <v>2854680</v>
      </c>
      <c r="H9" s="64">
        <f>(E9-D9)/D9*100</f>
        <v>-17.546104815766782</v>
      </c>
    </row>
    <row r="10" spans="1:8" ht="19.899999999999999" customHeight="1">
      <c r="B10" s="14" t="s">
        <v>76</v>
      </c>
      <c r="C10" s="56" t="s">
        <v>54</v>
      </c>
      <c r="D10" s="29">
        <f>SUM(D11)</f>
        <v>79462.080000000002</v>
      </c>
      <c r="E10" s="29">
        <v>79462.080000000002</v>
      </c>
      <c r="F10" s="29">
        <v>79462.080000000002</v>
      </c>
      <c r="G10" s="65"/>
      <c r="H10" s="64">
        <f t="shared" ref="H10:H41" si="0">(E10-D10)/D10*100</f>
        <v>0</v>
      </c>
    </row>
    <row r="11" spans="1:8" ht="17.25" customHeight="1">
      <c r="B11" s="14" t="s">
        <v>77</v>
      </c>
      <c r="C11" s="56" t="s">
        <v>78</v>
      </c>
      <c r="D11" s="29">
        <f>SUM(D12:D13)</f>
        <v>79462.080000000002</v>
      </c>
      <c r="E11" s="29">
        <v>79462.080000000002</v>
      </c>
      <c r="F11" s="29">
        <v>79462.080000000002</v>
      </c>
      <c r="G11" s="65"/>
      <c r="H11" s="64">
        <f t="shared" si="0"/>
        <v>0</v>
      </c>
    </row>
    <row r="12" spans="1:8" ht="18.95" customHeight="1">
      <c r="B12" s="14" t="s">
        <v>79</v>
      </c>
      <c r="C12" s="56" t="s">
        <v>80</v>
      </c>
      <c r="D12" s="29">
        <v>52974.720000000001</v>
      </c>
      <c r="E12" s="29">
        <v>52974.720000000001</v>
      </c>
      <c r="F12" s="29">
        <v>52974.720000000001</v>
      </c>
      <c r="G12" s="65"/>
      <c r="H12" s="64">
        <f t="shared" si="0"/>
        <v>0</v>
      </c>
    </row>
    <row r="13" spans="1:8" ht="18.95" customHeight="1">
      <c r="B13" s="14" t="s">
        <v>81</v>
      </c>
      <c r="C13" s="56" t="s">
        <v>82</v>
      </c>
      <c r="D13" s="29">
        <v>26487.360000000001</v>
      </c>
      <c r="E13" s="29">
        <v>26487.360000000001</v>
      </c>
      <c r="F13" s="29">
        <v>26487.360000000001</v>
      </c>
      <c r="G13" s="65"/>
      <c r="H13" s="64">
        <f t="shared" si="0"/>
        <v>0</v>
      </c>
    </row>
    <row r="14" spans="1:8" ht="19.899999999999999" customHeight="1">
      <c r="B14" s="14" t="s">
        <v>83</v>
      </c>
      <c r="C14" s="56" t="s">
        <v>56</v>
      </c>
      <c r="D14" s="29">
        <f>SUM(D15)</f>
        <v>49588.94</v>
      </c>
      <c r="E14" s="29">
        <v>41109.199999999997</v>
      </c>
      <c r="F14" s="29">
        <v>41109.199999999997</v>
      </c>
      <c r="G14" s="65"/>
      <c r="H14" s="64">
        <f t="shared" si="0"/>
        <v>-17.10006303825007</v>
      </c>
    </row>
    <row r="15" spans="1:8" ht="17.25" customHeight="1">
      <c r="B15" s="14" t="s">
        <v>84</v>
      </c>
      <c r="C15" s="56" t="s">
        <v>85</v>
      </c>
      <c r="D15" s="29">
        <f>SUM(D16)</f>
        <v>49588.94</v>
      </c>
      <c r="E15" s="29">
        <v>41109.199999999997</v>
      </c>
      <c r="F15" s="29">
        <v>41109.199999999997</v>
      </c>
      <c r="G15" s="65"/>
      <c r="H15" s="64">
        <f t="shared" si="0"/>
        <v>-17.10006303825007</v>
      </c>
    </row>
    <row r="16" spans="1:8" ht="18.95" customHeight="1">
      <c r="B16" s="14" t="s">
        <v>86</v>
      </c>
      <c r="C16" s="56" t="s">
        <v>87</v>
      </c>
      <c r="D16" s="29">
        <v>49588.94</v>
      </c>
      <c r="E16" s="29">
        <v>41109.199999999997</v>
      </c>
      <c r="F16" s="29">
        <v>41109.199999999997</v>
      </c>
      <c r="G16" s="65"/>
      <c r="H16" s="64">
        <f t="shared" si="0"/>
        <v>-17.10006303825007</v>
      </c>
    </row>
    <row r="17" spans="2:8" ht="19.899999999999999" customHeight="1">
      <c r="B17" s="14" t="s">
        <v>88</v>
      </c>
      <c r="C17" s="56" t="s">
        <v>58</v>
      </c>
      <c r="D17" s="29">
        <f>D18+D20+D22</f>
        <v>1126884.96</v>
      </c>
      <c r="E17" s="29">
        <v>1044795.72</v>
      </c>
      <c r="F17" s="29">
        <v>816395.72</v>
      </c>
      <c r="G17" s="65">
        <v>228400</v>
      </c>
      <c r="H17" s="64">
        <f t="shared" si="0"/>
        <v>-7.2846158138449191</v>
      </c>
    </row>
    <row r="18" spans="2:8" ht="17.25" customHeight="1">
      <c r="B18" s="14" t="s">
        <v>89</v>
      </c>
      <c r="C18" s="56" t="s">
        <v>90</v>
      </c>
      <c r="D18" s="29">
        <f>SUM(D19)</f>
        <v>382213.24</v>
      </c>
      <c r="E18" s="29">
        <v>200000</v>
      </c>
      <c r="F18" s="29"/>
      <c r="G18" s="65">
        <v>200000</v>
      </c>
      <c r="H18" s="64">
        <f t="shared" si="0"/>
        <v>-47.673188924590889</v>
      </c>
    </row>
    <row r="19" spans="2:8" ht="18.95" customHeight="1">
      <c r="B19" s="14" t="s">
        <v>91</v>
      </c>
      <c r="C19" s="56" t="s">
        <v>92</v>
      </c>
      <c r="D19" s="29">
        <v>382213.24</v>
      </c>
      <c r="E19" s="29">
        <v>200000</v>
      </c>
      <c r="F19" s="29"/>
      <c r="G19" s="65">
        <v>200000</v>
      </c>
      <c r="H19" s="64">
        <f t="shared" si="0"/>
        <v>-47.673188924590889</v>
      </c>
    </row>
    <row r="20" spans="2:8" ht="17.25" customHeight="1">
      <c r="B20" s="14" t="s">
        <v>93</v>
      </c>
      <c r="C20" s="56" t="s">
        <v>94</v>
      </c>
      <c r="D20" s="29">
        <v>0</v>
      </c>
      <c r="E20" s="29">
        <v>28400</v>
      </c>
      <c r="F20" s="29"/>
      <c r="G20" s="65">
        <v>28400</v>
      </c>
      <c r="H20" s="64">
        <v>100</v>
      </c>
    </row>
    <row r="21" spans="2:8" ht="18.95" customHeight="1">
      <c r="B21" s="14" t="s">
        <v>95</v>
      </c>
      <c r="C21" s="56" t="s">
        <v>96</v>
      </c>
      <c r="D21" s="29">
        <v>0</v>
      </c>
      <c r="E21" s="29">
        <v>28400</v>
      </c>
      <c r="F21" s="29"/>
      <c r="G21" s="65">
        <v>28400</v>
      </c>
      <c r="H21" s="64">
        <v>100</v>
      </c>
    </row>
    <row r="22" spans="2:8" ht="17.25" customHeight="1">
      <c r="B22" s="14" t="s">
        <v>97</v>
      </c>
      <c r="C22" s="56" t="s">
        <v>98</v>
      </c>
      <c r="D22" s="29">
        <f>SUM(D23)</f>
        <v>744671.72</v>
      </c>
      <c r="E22" s="29">
        <v>816395.72</v>
      </c>
      <c r="F22" s="29">
        <v>816395.72</v>
      </c>
      <c r="G22" s="65"/>
      <c r="H22" s="64">
        <f t="shared" si="0"/>
        <v>9.6316266716829269</v>
      </c>
    </row>
    <row r="23" spans="2:8" ht="18.95" customHeight="1">
      <c r="B23" s="14" t="s">
        <v>99</v>
      </c>
      <c r="C23" s="56" t="s">
        <v>100</v>
      </c>
      <c r="D23" s="29">
        <v>744671.72</v>
      </c>
      <c r="E23" s="29">
        <v>816395.72</v>
      </c>
      <c r="F23" s="29">
        <v>816395.72</v>
      </c>
      <c r="G23" s="65"/>
      <c r="H23" s="64">
        <f t="shared" si="0"/>
        <v>9.6316266716829269</v>
      </c>
    </row>
    <row r="24" spans="2:8" ht="19.899999999999999" customHeight="1">
      <c r="B24" s="14" t="s">
        <v>101</v>
      </c>
      <c r="C24" s="56" t="s">
        <v>59</v>
      </c>
      <c r="D24" s="29">
        <f>D25+D28</f>
        <v>1778000</v>
      </c>
      <c r="E24" s="29">
        <v>2578300</v>
      </c>
      <c r="F24" s="29"/>
      <c r="G24" s="65">
        <v>2578300</v>
      </c>
      <c r="H24" s="64">
        <f t="shared" si="0"/>
        <v>45.011248593925757</v>
      </c>
    </row>
    <row r="25" spans="2:8" ht="17.25" customHeight="1">
      <c r="B25" s="14" t="s">
        <v>102</v>
      </c>
      <c r="C25" s="56" t="s">
        <v>424</v>
      </c>
      <c r="D25" s="29">
        <f>SUM(D26:D27)</f>
        <v>1778000</v>
      </c>
      <c r="E25" s="29">
        <v>1603300</v>
      </c>
      <c r="F25" s="29"/>
      <c r="G25" s="65">
        <v>1603300</v>
      </c>
      <c r="H25" s="64">
        <f t="shared" si="0"/>
        <v>-9.8256467941507317</v>
      </c>
    </row>
    <row r="26" spans="2:8" ht="18.95" customHeight="1">
      <c r="B26" s="14" t="s">
        <v>103</v>
      </c>
      <c r="C26" s="56" t="s">
        <v>92</v>
      </c>
      <c r="D26" s="29">
        <v>0</v>
      </c>
      <c r="E26" s="29">
        <v>175500</v>
      </c>
      <c r="F26" s="29"/>
      <c r="G26" s="65">
        <v>175500</v>
      </c>
      <c r="H26" s="64">
        <v>100</v>
      </c>
    </row>
    <row r="27" spans="2:8" ht="18.95" customHeight="1">
      <c r="B27" s="14" t="s">
        <v>104</v>
      </c>
      <c r="C27" s="56" t="s">
        <v>105</v>
      </c>
      <c r="D27" s="29">
        <v>1778000</v>
      </c>
      <c r="E27" s="29">
        <v>1427800</v>
      </c>
      <c r="F27" s="29"/>
      <c r="G27" s="65">
        <v>1427800</v>
      </c>
      <c r="H27" s="64">
        <f t="shared" si="0"/>
        <v>-19.696287964004501</v>
      </c>
    </row>
    <row r="28" spans="2:8" ht="17.25" customHeight="1">
      <c r="B28" s="14" t="s">
        <v>106</v>
      </c>
      <c r="C28" s="56" t="s">
        <v>107</v>
      </c>
      <c r="D28" s="29">
        <v>0</v>
      </c>
      <c r="E28" s="29">
        <v>975000</v>
      </c>
      <c r="F28" s="29"/>
      <c r="G28" s="65">
        <v>975000</v>
      </c>
      <c r="H28" s="64">
        <v>100</v>
      </c>
    </row>
    <row r="29" spans="2:8" ht="18.95" customHeight="1">
      <c r="B29" s="14" t="s">
        <v>108</v>
      </c>
      <c r="C29" s="56" t="s">
        <v>109</v>
      </c>
      <c r="D29" s="29">
        <v>0</v>
      </c>
      <c r="E29" s="29">
        <v>975000</v>
      </c>
      <c r="F29" s="29"/>
      <c r="G29" s="65">
        <v>975000</v>
      </c>
      <c r="H29" s="64">
        <v>100</v>
      </c>
    </row>
    <row r="30" spans="2:8" ht="18.95" customHeight="1">
      <c r="B30" s="66">
        <v>214</v>
      </c>
      <c r="C30" s="56" t="s">
        <v>110</v>
      </c>
      <c r="D30" s="29">
        <f>D31+D34</f>
        <v>1068604.3600000001</v>
      </c>
      <c r="E30" s="29"/>
      <c r="F30" s="29"/>
      <c r="G30" s="65"/>
      <c r="H30" s="64">
        <f t="shared" si="0"/>
        <v>-100</v>
      </c>
    </row>
    <row r="31" spans="2:8" ht="18.95" customHeight="1">
      <c r="B31" s="14" t="s">
        <v>111</v>
      </c>
      <c r="C31" s="56" t="s">
        <v>425</v>
      </c>
      <c r="D31" s="29">
        <f>SUM(D32:D33)</f>
        <v>703914.36</v>
      </c>
      <c r="E31" s="29"/>
      <c r="F31" s="29"/>
      <c r="G31" s="65"/>
      <c r="H31" s="64">
        <f t="shared" si="0"/>
        <v>-100</v>
      </c>
    </row>
    <row r="32" spans="2:8" ht="18.95" customHeight="1">
      <c r="B32" s="14" t="s">
        <v>112</v>
      </c>
      <c r="C32" s="56" t="s">
        <v>426</v>
      </c>
      <c r="D32" s="29">
        <v>531969.36</v>
      </c>
      <c r="E32" s="29"/>
      <c r="F32" s="29"/>
      <c r="G32" s="65"/>
      <c r="H32" s="64">
        <f t="shared" si="0"/>
        <v>-100</v>
      </c>
    </row>
    <row r="33" spans="2:8" ht="18.95" customHeight="1">
      <c r="B33" s="14" t="s">
        <v>113</v>
      </c>
      <c r="C33" s="56" t="s">
        <v>427</v>
      </c>
      <c r="D33" s="29">
        <v>171945</v>
      </c>
      <c r="E33" s="29"/>
      <c r="F33" s="29"/>
      <c r="G33" s="65"/>
      <c r="H33" s="64">
        <f t="shared" si="0"/>
        <v>-100</v>
      </c>
    </row>
    <row r="34" spans="2:8" ht="18.95" customHeight="1">
      <c r="B34" s="14" t="s">
        <v>114</v>
      </c>
      <c r="C34" s="56" t="s">
        <v>428</v>
      </c>
      <c r="D34" s="29">
        <f>SUM(D35)</f>
        <v>364690</v>
      </c>
      <c r="E34" s="29"/>
      <c r="F34" s="29"/>
      <c r="G34" s="65"/>
      <c r="H34" s="64">
        <f t="shared" si="0"/>
        <v>-100</v>
      </c>
    </row>
    <row r="35" spans="2:8" ht="18.95" customHeight="1">
      <c r="B35" s="14" t="s">
        <v>115</v>
      </c>
      <c r="C35" s="56" t="s">
        <v>429</v>
      </c>
      <c r="D35" s="29">
        <v>364690</v>
      </c>
      <c r="E35" s="29"/>
      <c r="F35" s="29"/>
      <c r="G35" s="65"/>
      <c r="H35" s="64">
        <f t="shared" si="0"/>
        <v>-100</v>
      </c>
    </row>
    <row r="36" spans="2:8" ht="19.899999999999999" customHeight="1">
      <c r="B36" s="14" t="s">
        <v>116</v>
      </c>
      <c r="C36" s="56" t="s">
        <v>60</v>
      </c>
      <c r="D36" s="29">
        <f>SUM(D37)</f>
        <v>41171.040000000001</v>
      </c>
      <c r="E36" s="29">
        <v>39731.040000000001</v>
      </c>
      <c r="F36" s="29">
        <v>39731.040000000001</v>
      </c>
      <c r="G36" s="65"/>
      <c r="H36" s="64">
        <f t="shared" si="0"/>
        <v>-3.4976041411633032</v>
      </c>
    </row>
    <row r="37" spans="2:8" ht="17.25" customHeight="1">
      <c r="B37" s="14" t="s">
        <v>117</v>
      </c>
      <c r="C37" s="56" t="s">
        <v>118</v>
      </c>
      <c r="D37" s="29">
        <f>SUM(D38)</f>
        <v>41171.040000000001</v>
      </c>
      <c r="E37" s="29">
        <v>39731.040000000001</v>
      </c>
      <c r="F37" s="29">
        <v>39731.040000000001</v>
      </c>
      <c r="G37" s="65"/>
      <c r="H37" s="64">
        <f t="shared" si="0"/>
        <v>-3.4976041411633032</v>
      </c>
    </row>
    <row r="38" spans="2:8" ht="18.95" customHeight="1">
      <c r="B38" s="14" t="s">
        <v>119</v>
      </c>
      <c r="C38" s="56" t="s">
        <v>120</v>
      </c>
      <c r="D38" s="29">
        <v>41171.040000000001</v>
      </c>
      <c r="E38" s="29">
        <v>39731.040000000001</v>
      </c>
      <c r="F38" s="29">
        <v>39731.040000000001</v>
      </c>
      <c r="G38" s="65"/>
      <c r="H38" s="64">
        <f t="shared" si="0"/>
        <v>-3.4976041411633032</v>
      </c>
    </row>
    <row r="39" spans="2:8" ht="19.899999999999999" customHeight="1">
      <c r="B39" s="14" t="s">
        <v>121</v>
      </c>
      <c r="C39" s="56" t="s">
        <v>61</v>
      </c>
      <c r="D39" s="29">
        <f>SUM(D40)</f>
        <v>502980</v>
      </c>
      <c r="E39" s="29">
        <v>47980</v>
      </c>
      <c r="F39" s="29"/>
      <c r="G39" s="65">
        <v>47980</v>
      </c>
      <c r="H39" s="64">
        <f t="shared" si="0"/>
        <v>-90.460853314247089</v>
      </c>
    </row>
    <row r="40" spans="2:8" ht="17.25" customHeight="1">
      <c r="B40" s="14" t="s">
        <v>122</v>
      </c>
      <c r="C40" s="56" t="s">
        <v>123</v>
      </c>
      <c r="D40" s="29">
        <f>SUM(D41)</f>
        <v>502980</v>
      </c>
      <c r="E40" s="29">
        <v>47980</v>
      </c>
      <c r="F40" s="29"/>
      <c r="G40" s="65">
        <v>47980</v>
      </c>
      <c r="H40" s="64">
        <f t="shared" si="0"/>
        <v>-90.460853314247089</v>
      </c>
    </row>
    <row r="41" spans="2:8" ht="18.95" customHeight="1">
      <c r="B41" s="14" t="s">
        <v>124</v>
      </c>
      <c r="C41" s="56" t="s">
        <v>125</v>
      </c>
      <c r="D41" s="29">
        <v>502980</v>
      </c>
      <c r="E41" s="29">
        <v>47980</v>
      </c>
      <c r="F41" s="29"/>
      <c r="G41" s="65">
        <v>47980</v>
      </c>
      <c r="H41" s="64">
        <f t="shared" si="0"/>
        <v>-90.460853314247089</v>
      </c>
    </row>
    <row r="42" spans="2:8" ht="23.25" customHeight="1">
      <c r="B42" s="67"/>
      <c r="C42" s="6"/>
      <c r="E42" s="6"/>
      <c r="F42" s="6"/>
      <c r="G42" s="6"/>
    </row>
  </sheetData>
  <mergeCells count="7">
    <mergeCell ref="B9:C9"/>
    <mergeCell ref="D7:D8"/>
    <mergeCell ref="H7:H8"/>
    <mergeCell ref="B3:G4"/>
    <mergeCell ref="B6:F6"/>
    <mergeCell ref="B7:C7"/>
    <mergeCell ref="E7:G7"/>
  </mergeCells>
  <phoneticPr fontId="45" type="noConversion"/>
  <printOptions horizontalCentered="1"/>
  <pageMargins left="7.8000001609325395E-2" right="7.8000001609325395E-2" top="0.39300000667571999" bottom="7.8000001609325395E-2" header="0" footer="0"/>
  <pageSetup paperSize="9" orientation="portrait"/>
  <ignoredErrors>
    <ignoredError sqref="D2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6" sqref="B6:C6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  <col min="7" max="7" width="9.75" customWidth="1"/>
  </cols>
  <sheetData>
    <row r="1" spans="1:6" ht="18.2" customHeight="1">
      <c r="A1" s="6"/>
      <c r="B1" s="61" t="s">
        <v>126</v>
      </c>
      <c r="C1" s="46"/>
      <c r="D1" s="46"/>
      <c r="E1" s="46"/>
      <c r="F1" s="46"/>
    </row>
    <row r="2" spans="1:6" ht="16.350000000000001" customHeight="1"/>
    <row r="3" spans="1:6" ht="16.350000000000001" customHeight="1">
      <c r="B3" s="87" t="s">
        <v>8</v>
      </c>
      <c r="C3" s="87"/>
      <c r="D3" s="87"/>
      <c r="E3" s="87"/>
      <c r="F3" s="87"/>
    </row>
    <row r="4" spans="1:6" ht="16.350000000000001" customHeight="1">
      <c r="B4" s="87"/>
      <c r="C4" s="87"/>
      <c r="D4" s="87"/>
      <c r="E4" s="87"/>
      <c r="F4" s="87"/>
    </row>
    <row r="5" spans="1:6" ht="16.350000000000001" customHeight="1">
      <c r="B5" s="88" t="s">
        <v>127</v>
      </c>
      <c r="C5" s="88"/>
      <c r="D5" s="88"/>
      <c r="E5" s="88"/>
      <c r="F5" s="88"/>
    </row>
    <row r="6" spans="1:6" ht="20.65" customHeight="1">
      <c r="B6" s="80" t="s">
        <v>40</v>
      </c>
      <c r="C6" s="80"/>
      <c r="D6" s="6"/>
      <c r="E6" s="6"/>
      <c r="F6" s="41" t="s">
        <v>41</v>
      </c>
    </row>
    <row r="7" spans="1:6" ht="36.200000000000003" customHeight="1">
      <c r="B7" s="89" t="s">
        <v>128</v>
      </c>
      <c r="C7" s="89"/>
      <c r="D7" s="89" t="s">
        <v>129</v>
      </c>
      <c r="E7" s="89"/>
      <c r="F7" s="89"/>
    </row>
    <row r="8" spans="1:6" ht="27.6" customHeight="1">
      <c r="B8" s="54" t="s">
        <v>130</v>
      </c>
      <c r="C8" s="54" t="s">
        <v>72</v>
      </c>
      <c r="D8" s="54" t="s">
        <v>131</v>
      </c>
      <c r="E8" s="54" t="s">
        <v>132</v>
      </c>
      <c r="F8" s="54" t="s">
        <v>133</v>
      </c>
    </row>
    <row r="9" spans="1:6" ht="19.899999999999999" customHeight="1">
      <c r="B9" s="86" t="s">
        <v>46</v>
      </c>
      <c r="C9" s="86"/>
      <c r="D9" s="55">
        <v>976698.04</v>
      </c>
      <c r="E9" s="55">
        <v>821887.6</v>
      </c>
      <c r="F9" s="55">
        <v>154810.44</v>
      </c>
    </row>
    <row r="10" spans="1:6" ht="19.899999999999999" customHeight="1">
      <c r="B10" s="14" t="s">
        <v>134</v>
      </c>
      <c r="C10" s="56" t="s">
        <v>135</v>
      </c>
      <c r="D10" s="57">
        <v>821887.6</v>
      </c>
      <c r="E10" s="57">
        <v>821887.6</v>
      </c>
      <c r="F10" s="57" t="s">
        <v>52</v>
      </c>
    </row>
    <row r="11" spans="1:6" ht="18.95" customHeight="1">
      <c r="B11" s="14" t="s">
        <v>136</v>
      </c>
      <c r="C11" s="56" t="s">
        <v>137</v>
      </c>
      <c r="D11" s="57">
        <v>161772</v>
      </c>
      <c r="E11" s="57">
        <v>161772</v>
      </c>
      <c r="F11" s="57" t="s">
        <v>52</v>
      </c>
    </row>
    <row r="12" spans="1:6" ht="18.95" customHeight="1">
      <c r="B12" s="14" t="s">
        <v>138</v>
      </c>
      <c r="C12" s="56" t="s">
        <v>139</v>
      </c>
      <c r="D12" s="57">
        <v>19740</v>
      </c>
      <c r="E12" s="57">
        <v>19740</v>
      </c>
      <c r="F12" s="57" t="s">
        <v>52</v>
      </c>
    </row>
    <row r="13" spans="1:6" ht="18.95" customHeight="1">
      <c r="B13" s="14" t="s">
        <v>140</v>
      </c>
      <c r="C13" s="56" t="s">
        <v>141</v>
      </c>
      <c r="D13" s="57">
        <v>479080</v>
      </c>
      <c r="E13" s="57">
        <v>479080</v>
      </c>
      <c r="F13" s="57" t="s">
        <v>52</v>
      </c>
    </row>
    <row r="14" spans="1:6" ht="18.95" customHeight="1">
      <c r="B14" s="14" t="s">
        <v>142</v>
      </c>
      <c r="C14" s="56" t="s">
        <v>143</v>
      </c>
      <c r="D14" s="57">
        <v>52974.720000000001</v>
      </c>
      <c r="E14" s="57">
        <v>52974.720000000001</v>
      </c>
      <c r="F14" s="57" t="s">
        <v>52</v>
      </c>
    </row>
    <row r="15" spans="1:6" ht="18.95" customHeight="1">
      <c r="B15" s="14" t="s">
        <v>144</v>
      </c>
      <c r="C15" s="56" t="s">
        <v>145</v>
      </c>
      <c r="D15" s="57">
        <v>26487.360000000001</v>
      </c>
      <c r="E15" s="57">
        <v>26487.360000000001</v>
      </c>
      <c r="F15" s="57" t="s">
        <v>52</v>
      </c>
    </row>
    <row r="16" spans="1:6" ht="18.95" customHeight="1">
      <c r="B16" s="14" t="s">
        <v>146</v>
      </c>
      <c r="C16" s="56" t="s">
        <v>147</v>
      </c>
      <c r="D16" s="57">
        <v>28142.82</v>
      </c>
      <c r="E16" s="57">
        <v>28142.82</v>
      </c>
      <c r="F16" s="57" t="s">
        <v>52</v>
      </c>
    </row>
    <row r="17" spans="2:6" ht="18.95" customHeight="1">
      <c r="B17" s="14" t="s">
        <v>148</v>
      </c>
      <c r="C17" s="56" t="s">
        <v>149</v>
      </c>
      <c r="D17" s="57">
        <v>5959.66</v>
      </c>
      <c r="E17" s="57">
        <v>5959.66</v>
      </c>
      <c r="F17" s="57" t="s">
        <v>52</v>
      </c>
    </row>
    <row r="18" spans="2:6" ht="18.95" customHeight="1">
      <c r="B18" s="14" t="s">
        <v>150</v>
      </c>
      <c r="C18" s="56" t="s">
        <v>151</v>
      </c>
      <c r="D18" s="57">
        <v>39731.040000000001</v>
      </c>
      <c r="E18" s="57">
        <v>39731.040000000001</v>
      </c>
      <c r="F18" s="57" t="s">
        <v>52</v>
      </c>
    </row>
    <row r="19" spans="2:6" ht="18.95" customHeight="1">
      <c r="B19" s="14" t="s">
        <v>152</v>
      </c>
      <c r="C19" s="56" t="s">
        <v>153</v>
      </c>
      <c r="D19" s="57">
        <v>8000</v>
      </c>
      <c r="E19" s="57">
        <v>8000</v>
      </c>
      <c r="F19" s="57" t="s">
        <v>52</v>
      </c>
    </row>
    <row r="20" spans="2:6" ht="19.899999999999999" customHeight="1">
      <c r="B20" s="14" t="s">
        <v>154</v>
      </c>
      <c r="C20" s="56" t="s">
        <v>155</v>
      </c>
      <c r="D20" s="57">
        <v>154810.44</v>
      </c>
      <c r="E20" s="57" t="s">
        <v>52</v>
      </c>
      <c r="F20" s="57">
        <v>154810.44</v>
      </c>
    </row>
    <row r="21" spans="2:6" ht="18.95" customHeight="1">
      <c r="B21" s="14" t="s">
        <v>156</v>
      </c>
      <c r="C21" s="56" t="s">
        <v>157</v>
      </c>
      <c r="D21" s="57">
        <v>15000</v>
      </c>
      <c r="E21" s="57" t="s">
        <v>52</v>
      </c>
      <c r="F21" s="57">
        <v>15000</v>
      </c>
    </row>
    <row r="22" spans="2:6" ht="18.95" customHeight="1">
      <c r="B22" s="14" t="s">
        <v>158</v>
      </c>
      <c r="C22" s="56" t="s">
        <v>159</v>
      </c>
      <c r="D22" s="57">
        <v>25100</v>
      </c>
      <c r="E22" s="57" t="s">
        <v>52</v>
      </c>
      <c r="F22" s="57">
        <v>25100</v>
      </c>
    </row>
    <row r="23" spans="2:6" ht="18.95" customHeight="1">
      <c r="B23" s="14" t="s">
        <v>160</v>
      </c>
      <c r="C23" s="56" t="s">
        <v>161</v>
      </c>
      <c r="D23" s="57">
        <v>90000</v>
      </c>
      <c r="E23" s="57" t="s">
        <v>52</v>
      </c>
      <c r="F23" s="57">
        <v>90000</v>
      </c>
    </row>
    <row r="24" spans="2:6" ht="18.95" customHeight="1">
      <c r="B24" s="14" t="s">
        <v>162</v>
      </c>
      <c r="C24" s="56" t="s">
        <v>163</v>
      </c>
      <c r="D24" s="57">
        <v>2426.58</v>
      </c>
      <c r="E24" s="57" t="s">
        <v>52</v>
      </c>
      <c r="F24" s="57">
        <v>2426.58</v>
      </c>
    </row>
    <row r="25" spans="2:6" ht="18.95" customHeight="1">
      <c r="B25" s="14" t="s">
        <v>164</v>
      </c>
      <c r="C25" s="56" t="s">
        <v>165</v>
      </c>
      <c r="D25" s="57">
        <v>6621.84</v>
      </c>
      <c r="E25" s="57" t="s">
        <v>52</v>
      </c>
      <c r="F25" s="57">
        <v>6621.84</v>
      </c>
    </row>
    <row r="26" spans="2:6" ht="18.95" customHeight="1">
      <c r="B26" s="14" t="s">
        <v>166</v>
      </c>
      <c r="C26" s="56" t="s">
        <v>167</v>
      </c>
      <c r="D26" s="57">
        <v>5662.02</v>
      </c>
      <c r="E26" s="57" t="s">
        <v>52</v>
      </c>
      <c r="F26" s="57">
        <v>5662.02</v>
      </c>
    </row>
    <row r="27" spans="2:6" ht="18.95" customHeight="1">
      <c r="B27" s="14" t="s">
        <v>168</v>
      </c>
      <c r="C27" s="56" t="s">
        <v>169</v>
      </c>
      <c r="D27" s="57">
        <v>10000</v>
      </c>
      <c r="E27" s="57" t="s">
        <v>52</v>
      </c>
      <c r="F27" s="57">
        <v>10000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5" sqref="B5:C5"/>
    </sheetView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6.350000000000001" customHeight="1">
      <c r="A1" s="6"/>
      <c r="B1" s="15" t="s">
        <v>170</v>
      </c>
    </row>
    <row r="2" spans="1:4" ht="16.350000000000001" customHeight="1"/>
    <row r="3" spans="1:4" ht="51.75" customHeight="1">
      <c r="B3" s="79" t="s">
        <v>10</v>
      </c>
      <c r="C3" s="79"/>
      <c r="D3" s="79"/>
    </row>
    <row r="4" spans="1:4" ht="27.6" customHeight="1">
      <c r="B4" s="90" t="s">
        <v>171</v>
      </c>
      <c r="C4" s="90"/>
      <c r="D4" s="90"/>
    </row>
    <row r="5" spans="1:4" ht="20.65" customHeight="1">
      <c r="B5" s="80" t="s">
        <v>40</v>
      </c>
      <c r="C5" s="80"/>
      <c r="D5" s="30" t="s">
        <v>41</v>
      </c>
    </row>
    <row r="6" spans="1:4" ht="42.2" customHeight="1">
      <c r="B6" s="91" t="s">
        <v>172</v>
      </c>
      <c r="C6" s="91"/>
      <c r="D6" s="91" t="s">
        <v>173</v>
      </c>
    </row>
    <row r="7" spans="1:4" ht="26.65" customHeight="1">
      <c r="B7" s="60" t="s">
        <v>130</v>
      </c>
      <c r="C7" s="60" t="s">
        <v>72</v>
      </c>
      <c r="D7" s="91"/>
    </row>
    <row r="8" spans="1:4" ht="20.65" customHeight="1">
      <c r="B8" s="92" t="s">
        <v>46</v>
      </c>
      <c r="C8" s="92"/>
      <c r="D8" s="28">
        <v>976698.04</v>
      </c>
    </row>
    <row r="9" spans="1:4" ht="19.899999999999999" customHeight="1">
      <c r="B9" s="32" t="s">
        <v>174</v>
      </c>
      <c r="C9" s="32" t="s">
        <v>175</v>
      </c>
      <c r="D9" s="22">
        <v>976698.04</v>
      </c>
    </row>
    <row r="10" spans="1:4" ht="18.95" customHeight="1">
      <c r="B10" s="32" t="s">
        <v>176</v>
      </c>
      <c r="C10" s="32" t="s">
        <v>177</v>
      </c>
      <c r="D10" s="22">
        <v>821887.6</v>
      </c>
    </row>
    <row r="11" spans="1:4" ht="18.95" customHeight="1">
      <c r="B11" s="32" t="s">
        <v>178</v>
      </c>
      <c r="C11" s="32" t="s">
        <v>179</v>
      </c>
      <c r="D11" s="22">
        <v>154810.44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5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="80" zoomScaleNormal="80" workbookViewId="0">
      <selection activeCell="C29" sqref="C29"/>
    </sheetView>
  </sheetViews>
  <sheetFormatPr defaultColWidth="10" defaultRowHeight="13.5"/>
  <cols>
    <col min="1" max="1" width="0.375" customWidth="1"/>
    <col min="2" max="2" width="19.875" customWidth="1"/>
    <col min="3" max="3" width="36.62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6.350000000000001" customHeight="1">
      <c r="A1" s="6"/>
      <c r="B1" s="1" t="s">
        <v>180</v>
      </c>
    </row>
    <row r="2" spans="1:13" ht="16.350000000000001" customHeight="1">
      <c r="B2" s="93" t="s">
        <v>12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16.350000000000001" customHeight="1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ht="16.350000000000001" customHeight="1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3" ht="20.65" customHeight="1">
      <c r="B5" s="80" t="s">
        <v>453</v>
      </c>
      <c r="C5" s="80"/>
      <c r="M5" s="41" t="s">
        <v>41</v>
      </c>
    </row>
    <row r="6" spans="1:13" ht="38.85" customHeight="1">
      <c r="B6" s="85" t="s">
        <v>69</v>
      </c>
      <c r="C6" s="85"/>
      <c r="D6" s="85"/>
      <c r="E6" s="85"/>
      <c r="F6" s="85"/>
      <c r="G6" s="85"/>
      <c r="H6" s="85" t="s">
        <v>68</v>
      </c>
      <c r="I6" s="85"/>
      <c r="J6" s="85"/>
      <c r="K6" s="85"/>
      <c r="L6" s="85"/>
      <c r="M6" s="85"/>
    </row>
    <row r="7" spans="1:13" ht="36.200000000000003" customHeight="1">
      <c r="B7" s="85" t="s">
        <v>46</v>
      </c>
      <c r="C7" s="85" t="s">
        <v>181</v>
      </c>
      <c r="D7" s="85" t="s">
        <v>182</v>
      </c>
      <c r="E7" s="85"/>
      <c r="F7" s="85"/>
      <c r="G7" s="85" t="s">
        <v>183</v>
      </c>
      <c r="H7" s="85" t="s">
        <v>46</v>
      </c>
      <c r="I7" s="85" t="s">
        <v>181</v>
      </c>
      <c r="J7" s="85" t="s">
        <v>182</v>
      </c>
      <c r="K7" s="85"/>
      <c r="L7" s="85"/>
      <c r="M7" s="85" t="s">
        <v>183</v>
      </c>
    </row>
    <row r="8" spans="1:13" ht="36.200000000000003" customHeight="1">
      <c r="B8" s="85"/>
      <c r="C8" s="85"/>
      <c r="D8" s="58" t="s">
        <v>73</v>
      </c>
      <c r="E8" s="58" t="s">
        <v>184</v>
      </c>
      <c r="F8" s="58" t="s">
        <v>185</v>
      </c>
      <c r="G8" s="85"/>
      <c r="H8" s="85"/>
      <c r="I8" s="85"/>
      <c r="J8" s="58" t="s">
        <v>73</v>
      </c>
      <c r="K8" s="58" t="s">
        <v>184</v>
      </c>
      <c r="L8" s="58" t="s">
        <v>185</v>
      </c>
      <c r="M8" s="85"/>
    </row>
    <row r="9" spans="1:13" ht="25.9" customHeight="1">
      <c r="B9" s="18"/>
      <c r="C9" s="18" t="s">
        <v>52</v>
      </c>
      <c r="D9" s="18" t="s">
        <v>52</v>
      </c>
      <c r="E9" s="18" t="s">
        <v>52</v>
      </c>
      <c r="F9" s="18" t="s">
        <v>52</v>
      </c>
      <c r="G9" s="18" t="s">
        <v>52</v>
      </c>
      <c r="H9" s="18" t="s">
        <v>52</v>
      </c>
      <c r="I9" s="18" t="s">
        <v>52</v>
      </c>
      <c r="J9" s="18" t="s">
        <v>52</v>
      </c>
      <c r="K9" s="18" t="s">
        <v>52</v>
      </c>
      <c r="L9" s="18" t="s">
        <v>52</v>
      </c>
      <c r="M9" s="18" t="s">
        <v>52</v>
      </c>
    </row>
    <row r="10" spans="1:13">
      <c r="B10" s="59" t="s">
        <v>186</v>
      </c>
    </row>
  </sheetData>
  <mergeCells count="12">
    <mergeCell ref="B2:M4"/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45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6"/>
      <c r="B1" s="1" t="s">
        <v>187</v>
      </c>
      <c r="C1" s="46"/>
      <c r="D1" s="46"/>
      <c r="E1" s="46"/>
      <c r="F1" s="46"/>
    </row>
    <row r="2" spans="1:6" ht="16.350000000000001" customHeight="1">
      <c r="B2" s="6"/>
    </row>
    <row r="3" spans="1:6" ht="24.95" customHeight="1">
      <c r="B3" s="87" t="s">
        <v>14</v>
      </c>
      <c r="C3" s="87"/>
      <c r="D3" s="87"/>
      <c r="E3" s="87"/>
      <c r="F3" s="87"/>
    </row>
    <row r="4" spans="1:6" ht="26.65" customHeight="1">
      <c r="B4" s="87"/>
      <c r="C4" s="87"/>
      <c r="D4" s="87"/>
      <c r="E4" s="87"/>
      <c r="F4" s="87"/>
    </row>
    <row r="5" spans="1:6" ht="16.350000000000001" customHeight="1">
      <c r="B5" s="46"/>
      <c r="C5" s="46"/>
      <c r="D5" s="46"/>
      <c r="E5" s="46"/>
      <c r="F5" s="46"/>
    </row>
    <row r="6" spans="1:6" ht="20.65" customHeight="1">
      <c r="B6" s="80" t="s">
        <v>40</v>
      </c>
      <c r="C6" s="80"/>
      <c r="D6" s="46"/>
      <c r="E6" s="46"/>
      <c r="F6" s="41" t="s">
        <v>41</v>
      </c>
    </row>
    <row r="7" spans="1:6" ht="33.6" customHeight="1">
      <c r="B7" s="89" t="s">
        <v>71</v>
      </c>
      <c r="C7" s="89" t="s">
        <v>72</v>
      </c>
      <c r="D7" s="89" t="s">
        <v>188</v>
      </c>
      <c r="E7" s="89"/>
      <c r="F7" s="89"/>
    </row>
    <row r="8" spans="1:6" ht="31.15" customHeight="1">
      <c r="B8" s="89"/>
      <c r="C8" s="89"/>
      <c r="D8" s="54" t="s">
        <v>131</v>
      </c>
      <c r="E8" s="54" t="s">
        <v>74</v>
      </c>
      <c r="F8" s="54" t="s">
        <v>75</v>
      </c>
    </row>
    <row r="9" spans="1:6" ht="20.65" customHeight="1">
      <c r="B9" s="86" t="s">
        <v>46</v>
      </c>
      <c r="C9" s="86"/>
      <c r="D9" s="55" t="s">
        <v>52</v>
      </c>
      <c r="E9" s="55" t="s">
        <v>52</v>
      </c>
      <c r="F9" s="55" t="s">
        <v>52</v>
      </c>
    </row>
    <row r="10" spans="1:6" ht="16.350000000000001" customHeight="1">
      <c r="B10" s="14"/>
      <c r="C10" s="56"/>
      <c r="D10" s="57" t="s">
        <v>52</v>
      </c>
      <c r="E10" s="57" t="s">
        <v>52</v>
      </c>
      <c r="F10" s="57" t="s">
        <v>52</v>
      </c>
    </row>
    <row r="11" spans="1:6" ht="16.350000000000001" customHeight="1">
      <c r="B11" s="14" t="s">
        <v>189</v>
      </c>
      <c r="C11" s="56" t="s">
        <v>189</v>
      </c>
      <c r="D11" s="57" t="s">
        <v>52</v>
      </c>
      <c r="E11" s="57" t="s">
        <v>52</v>
      </c>
      <c r="F11" s="57" t="s">
        <v>52</v>
      </c>
    </row>
    <row r="12" spans="1:6" ht="16.350000000000001" customHeight="1">
      <c r="B12" s="14" t="s">
        <v>190</v>
      </c>
      <c r="C12" s="56" t="s">
        <v>190</v>
      </c>
      <c r="D12" s="57" t="s">
        <v>52</v>
      </c>
      <c r="E12" s="57" t="s">
        <v>52</v>
      </c>
      <c r="F12" s="57" t="s">
        <v>52</v>
      </c>
    </row>
    <row r="13" spans="1:6">
      <c r="B13" s="59" t="s">
        <v>186</v>
      </c>
    </row>
  </sheetData>
  <mergeCells count="6">
    <mergeCell ref="B3:F4"/>
    <mergeCell ref="B6:C6"/>
    <mergeCell ref="D7:F7"/>
    <mergeCell ref="B9:C9"/>
    <mergeCell ref="B7:B8"/>
    <mergeCell ref="C7:C8"/>
  </mergeCells>
  <phoneticPr fontId="4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6"/>
      <c r="B1" s="53" t="s">
        <v>191</v>
      </c>
      <c r="C1" s="46"/>
      <c r="D1" s="46"/>
      <c r="E1" s="46"/>
      <c r="F1" s="46"/>
    </row>
    <row r="2" spans="1:6" ht="16.350000000000001" customHeight="1">
      <c r="B2" s="6"/>
    </row>
    <row r="3" spans="1:6" ht="24.95" customHeight="1">
      <c r="B3" s="87" t="s">
        <v>16</v>
      </c>
      <c r="C3" s="87"/>
      <c r="D3" s="87"/>
      <c r="E3" s="87"/>
      <c r="F3" s="87"/>
    </row>
    <row r="4" spans="1:6" ht="26.65" customHeight="1">
      <c r="B4" s="87"/>
      <c r="C4" s="87"/>
      <c r="D4" s="87"/>
      <c r="E4" s="87"/>
      <c r="F4" s="87"/>
    </row>
    <row r="5" spans="1:6" ht="16.350000000000001" customHeight="1">
      <c r="B5" s="46"/>
      <c r="C5" s="46"/>
      <c r="D5" s="46"/>
      <c r="E5" s="46"/>
      <c r="F5" s="46"/>
    </row>
    <row r="6" spans="1:6" ht="20.65" customHeight="1">
      <c r="B6" s="80" t="s">
        <v>40</v>
      </c>
      <c r="C6" s="80"/>
      <c r="D6" s="46"/>
      <c r="E6" s="46"/>
      <c r="F6" s="41" t="s">
        <v>41</v>
      </c>
    </row>
    <row r="7" spans="1:6" ht="33.6" customHeight="1">
      <c r="B7" s="89" t="s">
        <v>71</v>
      </c>
      <c r="C7" s="89" t="s">
        <v>72</v>
      </c>
      <c r="D7" s="89" t="s">
        <v>192</v>
      </c>
      <c r="E7" s="89"/>
      <c r="F7" s="89"/>
    </row>
    <row r="8" spans="1:6" ht="31.15" customHeight="1">
      <c r="B8" s="89"/>
      <c r="C8" s="89"/>
      <c r="D8" s="54" t="s">
        <v>131</v>
      </c>
      <c r="E8" s="54" t="s">
        <v>74</v>
      </c>
      <c r="F8" s="54" t="s">
        <v>75</v>
      </c>
    </row>
    <row r="9" spans="1:6" ht="20.65" customHeight="1">
      <c r="B9" s="86" t="s">
        <v>46</v>
      </c>
      <c r="C9" s="86"/>
      <c r="D9" s="55" t="s">
        <v>52</v>
      </c>
      <c r="E9" s="55" t="s">
        <v>52</v>
      </c>
      <c r="F9" s="55" t="s">
        <v>52</v>
      </c>
    </row>
    <row r="10" spans="1:6" ht="16.350000000000001" customHeight="1">
      <c r="B10" s="14"/>
      <c r="C10" s="56"/>
      <c r="D10" s="57" t="s">
        <v>52</v>
      </c>
      <c r="E10" s="57" t="s">
        <v>52</v>
      </c>
      <c r="F10" s="57" t="s">
        <v>52</v>
      </c>
    </row>
    <row r="11" spans="1:6" ht="16.350000000000001" customHeight="1">
      <c r="B11" s="14" t="s">
        <v>189</v>
      </c>
      <c r="C11" s="56" t="s">
        <v>189</v>
      </c>
      <c r="D11" s="57" t="s">
        <v>52</v>
      </c>
      <c r="E11" s="57" t="s">
        <v>52</v>
      </c>
      <c r="F11" s="57" t="s">
        <v>52</v>
      </c>
    </row>
    <row r="12" spans="1:6" ht="16.350000000000001" customHeight="1">
      <c r="B12" s="14" t="s">
        <v>190</v>
      </c>
      <c r="C12" s="56" t="s">
        <v>190</v>
      </c>
      <c r="D12" s="57" t="s">
        <v>52</v>
      </c>
      <c r="E12" s="57" t="s">
        <v>52</v>
      </c>
      <c r="F12" s="57" t="s">
        <v>52</v>
      </c>
    </row>
    <row r="13" spans="1:6">
      <c r="B13" s="59" t="s">
        <v>186</v>
      </c>
    </row>
  </sheetData>
  <mergeCells count="6">
    <mergeCell ref="B3:F4"/>
    <mergeCell ref="B6:C6"/>
    <mergeCell ref="D7:F7"/>
    <mergeCell ref="B9:C9"/>
    <mergeCell ref="B7:B8"/>
    <mergeCell ref="C7:C8"/>
  </mergeCells>
  <phoneticPr fontId="45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3" sqref="A3:B3"/>
    </sheetView>
  </sheetViews>
  <sheetFormatPr defaultColWidth="10" defaultRowHeight="13.5"/>
  <cols>
    <col min="1" max="1" width="44.37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6.350000000000001" customHeight="1">
      <c r="A1" s="1" t="s">
        <v>193</v>
      </c>
    </row>
    <row r="2" spans="1:4" ht="34.5" customHeight="1">
      <c r="A2" s="94" t="s">
        <v>18</v>
      </c>
      <c r="B2" s="94"/>
      <c r="C2" s="94"/>
      <c r="D2" s="94"/>
    </row>
    <row r="3" spans="1:4" ht="20.65" customHeight="1">
      <c r="A3" s="80" t="s">
        <v>40</v>
      </c>
      <c r="B3" s="80"/>
      <c r="C3" s="47"/>
      <c r="D3" s="48" t="s">
        <v>41</v>
      </c>
    </row>
    <row r="4" spans="1:4" ht="29.25" customHeight="1">
      <c r="A4" s="49" t="s">
        <v>194</v>
      </c>
      <c r="B4" s="49" t="s">
        <v>45</v>
      </c>
      <c r="C4" s="49" t="s">
        <v>195</v>
      </c>
      <c r="D4" s="49" t="s">
        <v>45</v>
      </c>
    </row>
    <row r="5" spans="1:4" ht="26.65" customHeight="1">
      <c r="A5" s="50" t="s">
        <v>196</v>
      </c>
      <c r="B5" s="50"/>
      <c r="C5" s="50" t="s">
        <v>196</v>
      </c>
      <c r="D5" s="49"/>
    </row>
    <row r="6" spans="1:4" ht="26.65" customHeight="1">
      <c r="A6" s="21" t="s">
        <v>64</v>
      </c>
      <c r="B6" s="21"/>
      <c r="C6" s="21" t="s">
        <v>65</v>
      </c>
      <c r="D6" s="51"/>
    </row>
    <row r="7" spans="1:4" ht="24.95" customHeight="1">
      <c r="A7" s="21" t="s">
        <v>197</v>
      </c>
      <c r="B7" s="21"/>
      <c r="C7" s="21" t="s">
        <v>198</v>
      </c>
      <c r="D7" s="21"/>
    </row>
    <row r="8" spans="1:4" ht="24.2" customHeight="1">
      <c r="A8" s="21" t="s">
        <v>199</v>
      </c>
      <c r="B8" s="21"/>
      <c r="C8" s="21" t="s">
        <v>199</v>
      </c>
      <c r="D8" s="21"/>
    </row>
    <row r="9" spans="1:4" ht="25.9" customHeight="1">
      <c r="A9" s="21" t="s">
        <v>200</v>
      </c>
      <c r="B9" s="21"/>
      <c r="C9" s="21" t="s">
        <v>200</v>
      </c>
      <c r="D9" s="21"/>
    </row>
    <row r="10" spans="1:4" ht="24.2" customHeight="1">
      <c r="A10" s="21" t="s">
        <v>201</v>
      </c>
      <c r="B10" s="21"/>
      <c r="C10" s="21" t="s">
        <v>201</v>
      </c>
      <c r="D10" s="21"/>
    </row>
    <row r="11" spans="1:4" ht="26.65" customHeight="1">
      <c r="A11" s="21" t="s">
        <v>202</v>
      </c>
      <c r="B11" s="21"/>
      <c r="C11" s="21" t="s">
        <v>203</v>
      </c>
      <c r="D11" s="21"/>
    </row>
    <row r="12" spans="1:4" ht="33.6" customHeight="1">
      <c r="A12" s="21" t="s">
        <v>204</v>
      </c>
      <c r="B12" s="21"/>
      <c r="C12" s="21" t="s">
        <v>204</v>
      </c>
      <c r="D12" s="21"/>
    </row>
    <row r="13" spans="1:4" ht="20.65" customHeight="1">
      <c r="A13" s="21" t="s">
        <v>205</v>
      </c>
      <c r="B13" s="21"/>
      <c r="C13" s="21" t="s">
        <v>205</v>
      </c>
      <c r="D13" s="21"/>
    </row>
    <row r="14" spans="1:4" ht="24.95" customHeight="1">
      <c r="A14" s="21" t="s">
        <v>206</v>
      </c>
      <c r="B14" s="21"/>
      <c r="C14" s="21" t="s">
        <v>207</v>
      </c>
      <c r="D14" s="21"/>
    </row>
    <row r="15" spans="1:4" ht="26.65" customHeight="1">
      <c r="A15" s="21" t="s">
        <v>208</v>
      </c>
      <c r="B15" s="21"/>
      <c r="C15" s="21" t="s">
        <v>209</v>
      </c>
      <c r="D15" s="21"/>
    </row>
    <row r="16" spans="1:4" ht="16.350000000000001" customHeight="1">
      <c r="A16" s="21"/>
      <c r="B16" s="21"/>
      <c r="C16" s="21" t="s">
        <v>210</v>
      </c>
      <c r="D16" s="21"/>
    </row>
    <row r="17" spans="1:4" ht="16.350000000000001" customHeight="1">
      <c r="A17" s="95" t="s">
        <v>211</v>
      </c>
      <c r="B17" s="95"/>
      <c r="C17" s="95"/>
      <c r="D17" s="52"/>
    </row>
    <row r="18" spans="1:4" ht="16.350000000000001" customHeight="1">
      <c r="A18" s="52"/>
      <c r="B18" s="52"/>
      <c r="C18" s="52"/>
      <c r="D18" s="52"/>
    </row>
  </sheetData>
  <mergeCells count="3">
    <mergeCell ref="A2:D2"/>
    <mergeCell ref="A3:B3"/>
    <mergeCell ref="A17:C17"/>
  </mergeCells>
  <phoneticPr fontId="45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重庆市渝北区木耳镇人民政府</cp:lastModifiedBy>
  <dcterms:created xsi:type="dcterms:W3CDTF">2022-02-18T02:18:00Z</dcterms:created>
  <dcterms:modified xsi:type="dcterms:W3CDTF">2022-02-22T07:01:16Z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1DE84F0A25124C7895367B9761B0FDC2</vt:lpwstr>
  </property>
  <property fmtid="{D5CDD505-2E9C-101B-9397-08002B2CF9AE}" pid="3" name="KSOProductBuildVer">
    <vt:lpwstr>2052-11.1.0.11294</vt:lpwstr>
  </property>
</Properties>
</file>