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6" firstSheet="2"/>
  </bookViews>
  <sheets>
    <sheet name="目录" sheetId="29" r:id="rId1"/>
    <sheet name="F1" sheetId="24" r:id="rId2"/>
    <sheet name="F2" sheetId="4" r:id="rId3"/>
    <sheet name="F3" sheetId="10" r:id="rId4"/>
    <sheet name="F4" sheetId="12" r:id="rId5"/>
    <sheet name="F5" sheetId="30" r:id="rId6"/>
    <sheet name="F6" sheetId="5" r:id="rId7"/>
    <sheet name="F7" sheetId="22" r:id="rId8"/>
    <sheet name="F8" sheetId="25" r:id="rId9"/>
    <sheet name="F9" sheetId="18" r:id="rId10"/>
    <sheet name="F10" sheetId="23" r:id="rId11"/>
    <sheet name="F11" sheetId="32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'F7'!$A$3:$B$143</definedName>
    <definedName name="_xlnm._FilterDatabase" localSheetId="10" hidden="1">'F10'!$A$4:$B$17</definedName>
    <definedName name="_xlnm._FilterDatabase" localSheetId="8" hidden="1">'F8'!#REF!</definedName>
    <definedName name="fw_0" localSheetId="1">[1]审表二!$L$73:$L$154</definedName>
    <definedName name="fw_0">[1]审表二!$L$73:$L$154</definedName>
    <definedName name="fw_04" localSheetId="1">[2]表四!$H$6:$I$57</definedName>
    <definedName name="fw_04" localSheetId="2">[2]表四!$H$6:$I$57</definedName>
    <definedName name="fw_04" localSheetId="3">[2]表四!$H$6:$I$57</definedName>
    <definedName name="fw_04" localSheetId="4">[2]表四!$H$6:$I$57</definedName>
    <definedName name="fw_04" localSheetId="5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 localSheetId="3">[2]表五!$G$6:$H$239</definedName>
    <definedName name="fw_05" localSheetId="4">[2]表五!$G$6:$H$239</definedName>
    <definedName name="fw_05" localSheetId="5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 localSheetId="3">[2]表六!$D$6:$E$54</definedName>
    <definedName name="fw_06" localSheetId="4">[2]表六!$D$6:$E$54</definedName>
    <definedName name="fw_06" localSheetId="5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 localSheetId="3">[2]表一!$H$6:$I$1524</definedName>
    <definedName name="fw_97" localSheetId="4">[2]表一!$H$6:$I$1524</definedName>
    <definedName name="fw_97" localSheetId="5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 localSheetId="3">[2]表二!$D$6:$E$224</definedName>
    <definedName name="fw_98" localSheetId="4">[2]表二!$D$6:$E$224</definedName>
    <definedName name="fw_98" localSheetId="5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 localSheetId="3">[2]表三!$D$6:$E$43</definedName>
    <definedName name="fw_99" localSheetId="4">[2]表三!$D$6:$E$43</definedName>
    <definedName name="fw_99" localSheetId="5">[2]表三!$D$6:$E$43</definedName>
    <definedName name="fw_99">[3]表三!$D$6:$E$43</definedName>
    <definedName name="_xlnm.Print_Area" localSheetId="2">'F2'!$A$1:$J$37</definedName>
    <definedName name="_xlnm.Print_Area" localSheetId="3">'F3'!$A$1:$J$20</definedName>
    <definedName name="_xlnm.Print_Area" localSheetId="4">'F4'!$A$1:$J$15</definedName>
    <definedName name="_xlnm.Print_Area" hidden="1">#REF!</definedName>
    <definedName name="_xlnm.Print_Titles" localSheetId="10">'F10'!$1:$3</definedName>
    <definedName name="_xlnm.Print_Titles" localSheetId="2">'F2'!$1:$4</definedName>
    <definedName name="_xlnm.Print_Titles" localSheetId="3">'F3'!$1:$4</definedName>
    <definedName name="_xlnm.Print_Titles" localSheetId="4">'F4'!$1:$4</definedName>
    <definedName name="_xlnm.Print_Titles" localSheetId="5">'F5'!$1:$4</definedName>
    <definedName name="_xlnm.Print_Titles" localSheetId="7">'F7'!$1:$3</definedName>
    <definedName name="_xlnm.Print_Titles" localSheetId="8">'F8'!$1:$4</definedName>
    <definedName name="_xlnm.Print_Titles" localSheetId="9">'F9'!$1:$2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<sst xmlns="http://schemas.openxmlformats.org/spreadsheetml/2006/main" count="892" uniqueCount="601">
  <si>
    <t>重庆市渝北区龙兴镇2024年财政决算公开目录</t>
  </si>
  <si>
    <t>公开表名</t>
  </si>
  <si>
    <t>1．2024年渝北区龙兴镇财政决算表</t>
  </si>
  <si>
    <t>2．2024年渝北区龙兴镇一般公共预算收支决算表</t>
  </si>
  <si>
    <t>3．2024年渝北区龙兴镇政府性基金预算收支决算表</t>
  </si>
  <si>
    <t>4．2024年渝北区龙兴镇国有资本经营预算收支决算表</t>
  </si>
  <si>
    <t>5．2024年渝北区龙兴镇社会保险基金预算收支决算表</t>
  </si>
  <si>
    <t>6．2024年渝北区龙兴镇三公经费决算情况表</t>
  </si>
  <si>
    <t>7．2024年渝北区龙兴镇一般公共预算支出决算表</t>
  </si>
  <si>
    <t>8.   2024年渝北区龙兴镇一般公共预算基本支出决算表</t>
  </si>
  <si>
    <t>9.  2024年渝北区龙兴镇一般公共预算转移性收支决算表</t>
  </si>
  <si>
    <t>10.  2024年渝北区龙兴镇政府性基金预算支出决算表</t>
  </si>
  <si>
    <t>11.  2024年渝北区龙兴镇政府债务限额及余额决算情况表</t>
  </si>
  <si>
    <t>2024年渝北区龙兴镇财政决算表</t>
  </si>
  <si>
    <t>编制单位：重庆市渝北区龙兴镇人民政府</t>
  </si>
  <si>
    <t>单位：元</t>
  </si>
  <si>
    <t>收        入</t>
  </si>
  <si>
    <t xml:space="preserve">支           出        </t>
  </si>
  <si>
    <t>科目名称</t>
  </si>
  <si>
    <t>报告数</t>
  </si>
  <si>
    <t>批复数</t>
  </si>
  <si>
    <t>差额</t>
  </si>
  <si>
    <t>总计</t>
  </si>
  <si>
    <t>本年全镇收入小计</t>
  </si>
  <si>
    <t>本年全镇支出小计</t>
  </si>
  <si>
    <t>一般公共预算收入</t>
  </si>
  <si>
    <t>一般公共预算支出</t>
  </si>
  <si>
    <t>税收收入</t>
  </si>
  <si>
    <t>一般公共服务支出</t>
  </si>
  <si>
    <t>增值税</t>
  </si>
  <si>
    <t>国防支出</t>
  </si>
  <si>
    <t>企业所得税</t>
  </si>
  <si>
    <t>公共安全支出</t>
  </si>
  <si>
    <t>个人所得税</t>
  </si>
  <si>
    <t>教育支出</t>
  </si>
  <si>
    <t>资源税</t>
  </si>
  <si>
    <t>科学技术支出</t>
  </si>
  <si>
    <t>城市维护建设税</t>
  </si>
  <si>
    <t>文化旅游体育与传媒支出</t>
  </si>
  <si>
    <t>房产税</t>
  </si>
  <si>
    <t>社会保障和就业支出</t>
  </si>
  <si>
    <t>印花税</t>
  </si>
  <si>
    <t>卫生健康支出</t>
  </si>
  <si>
    <t>城镇土地使用税</t>
  </si>
  <si>
    <t>节能环保支出</t>
  </si>
  <si>
    <t>土地增值税</t>
  </si>
  <si>
    <t>城乡社区支出</t>
  </si>
  <si>
    <t>耕地占用税</t>
  </si>
  <si>
    <t>农林水支出</t>
  </si>
  <si>
    <t>契税</t>
  </si>
  <si>
    <t>交通运输支出</t>
  </si>
  <si>
    <t>环境保护税</t>
  </si>
  <si>
    <t>资源勘探工业信息等支出</t>
  </si>
  <si>
    <t>其他税收收入</t>
  </si>
  <si>
    <t>商业服务业等支出</t>
  </si>
  <si>
    <t>非税收入</t>
  </si>
  <si>
    <t>金融支出</t>
  </si>
  <si>
    <t>专项收入</t>
  </si>
  <si>
    <t>援助其他地区支出</t>
  </si>
  <si>
    <t>行政事业性收费收入</t>
  </si>
  <si>
    <t>自然资源海洋气象等支出</t>
  </si>
  <si>
    <t>罚没收入</t>
  </si>
  <si>
    <t>住房保障支出</t>
  </si>
  <si>
    <t>国有资源(资产)有偿使用收入</t>
  </si>
  <si>
    <t>粮油物资储备支出</t>
  </si>
  <si>
    <t>捐赠收入</t>
  </si>
  <si>
    <t>灾害防治及应急管理支出</t>
  </si>
  <si>
    <t>政府住房基金收入</t>
  </si>
  <si>
    <t>其他支出</t>
  </si>
  <si>
    <t>其他收入</t>
  </si>
  <si>
    <t>债务还本支出</t>
  </si>
  <si>
    <t>国有资本经营预算收入</t>
  </si>
  <si>
    <t>债务付息支出</t>
  </si>
  <si>
    <t>政府性基金预算收入</t>
  </si>
  <si>
    <t>国有资本经营预算支出</t>
  </si>
  <si>
    <t>政府性基金预算支出</t>
  </si>
  <si>
    <t>转移性收入小计</t>
  </si>
  <si>
    <t>债务发行费用支出</t>
  </si>
  <si>
    <t>上级补助收入</t>
  </si>
  <si>
    <t>特别国债安排的支出</t>
  </si>
  <si>
    <t xml:space="preserve">返还性收入 </t>
  </si>
  <si>
    <t>转移性支出小计</t>
  </si>
  <si>
    <t>一般性转移支付收入</t>
  </si>
  <si>
    <t>上解上级支出</t>
  </si>
  <si>
    <t>专项转移支付收入</t>
  </si>
  <si>
    <t>专项上解支出</t>
  </si>
  <si>
    <t>债务转贷收入</t>
  </si>
  <si>
    <t>动用预算稳定调节基金</t>
  </si>
  <si>
    <t>安排预算稳定调节基金</t>
  </si>
  <si>
    <t>上年结转</t>
  </si>
  <si>
    <t>结转下年</t>
  </si>
  <si>
    <t>2024年渝北区龙兴镇一般公共预算收支决算表</t>
  </si>
  <si>
    <t>年初预算</t>
  </si>
  <si>
    <t>调整预算</t>
  </si>
  <si>
    <t>预备费</t>
  </si>
  <si>
    <t>调入资金</t>
  </si>
  <si>
    <t>调出资金</t>
  </si>
  <si>
    <t>2024年渝北区龙兴镇政府性基金预算收支决算表</t>
  </si>
  <si>
    <t>抗疫特别国债安排的支出</t>
  </si>
  <si>
    <t>2024年渝北区龙兴镇国有资本经营预算收支决算表</t>
  </si>
  <si>
    <t>此表无数据</t>
  </si>
  <si>
    <t>2024年渝北区龙兴镇社会保险基金预算收支决算表</t>
  </si>
  <si>
    <t>决算数</t>
  </si>
  <si>
    <t>增长%</t>
  </si>
  <si>
    <t>社会保险基金预算收入</t>
  </si>
  <si>
    <t>社会保险基金预算支出</t>
  </si>
  <si>
    <t>2024年渝北区龙兴镇“三公经费”决算数据统计表</t>
  </si>
  <si>
    <t>项  目</t>
  </si>
  <si>
    <t>2024年决算数</t>
  </si>
  <si>
    <t>2024年年初预算数</t>
  </si>
  <si>
    <t>与预算数数据增减情况</t>
  </si>
  <si>
    <t>2023年决算数</t>
  </si>
  <si>
    <t>与2023年决算数据增减情况</t>
  </si>
  <si>
    <t>备注</t>
  </si>
  <si>
    <t>支出合计</t>
  </si>
  <si>
    <t xml:space="preserve">  1．因公出国（境）费</t>
  </si>
  <si>
    <t/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</si>
  <si>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</si>
  <si>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</si>
  <si>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</si>
  <si>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</si>
  <si>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>2024年渝北区龙兴镇一般公共预算支出决算表</t>
  </si>
  <si>
    <t xml:space="preserve">编制单位：重庆市渝北区龙兴镇人民政府                </t>
  </si>
  <si>
    <t>支        出</t>
  </si>
  <si>
    <t>合计</t>
  </si>
  <si>
    <t>24,681,135.81</t>
  </si>
  <si>
    <t>人大事务</t>
  </si>
  <si>
    <t>815,188.19</t>
  </si>
  <si>
    <t>行政运行</t>
  </si>
  <si>
    <t>447,671.50</t>
  </si>
  <si>
    <t>人大代表履职能力提升</t>
  </si>
  <si>
    <t>206,400.00</t>
  </si>
  <si>
    <t>代表工作</t>
  </si>
  <si>
    <t>161,116.69</t>
  </si>
  <si>
    <t>政府办公厅（室）及相关机构事务</t>
  </si>
  <si>
    <t>16,644,997.64</t>
  </si>
  <si>
    <t>8,512,654.20</t>
  </si>
  <si>
    <t>一般行政管理事务</t>
  </si>
  <si>
    <t>8,132,343.44</t>
  </si>
  <si>
    <t>统计信息事务</t>
  </si>
  <si>
    <t>189,320.00</t>
  </si>
  <si>
    <t>专项普查活动</t>
  </si>
  <si>
    <t>财政事务</t>
  </si>
  <si>
    <t>1,429,394.28</t>
  </si>
  <si>
    <t>纪检监察事务</t>
  </si>
  <si>
    <t>453,938.48</t>
  </si>
  <si>
    <t>389,138.48</t>
  </si>
  <si>
    <t>64,800.00</t>
  </si>
  <si>
    <t>商贸事务</t>
  </si>
  <si>
    <t>40,000.00</t>
  </si>
  <si>
    <t>其他商贸事务支出</t>
  </si>
  <si>
    <t>党委办公厅（室）及相关机构事务</t>
  </si>
  <si>
    <t>778,185.86</t>
  </si>
  <si>
    <t>组织事务</t>
  </si>
  <si>
    <t>61,939.50</t>
  </si>
  <si>
    <t>其他组织事务支出</t>
  </si>
  <si>
    <t>其他共产党事务支出</t>
  </si>
  <si>
    <t>4,068,171.86</t>
  </si>
  <si>
    <t>976,689.44</t>
  </si>
  <si>
    <t>3,091,482.42</t>
  </si>
  <si>
    <t>信访事务</t>
  </si>
  <si>
    <t>200,000.00</t>
  </si>
  <si>
    <t>信访业务</t>
  </si>
  <si>
    <t>80,801.00</t>
  </si>
  <si>
    <t>国防动员</t>
  </si>
  <si>
    <t>兵役征集</t>
  </si>
  <si>
    <t>35,606.00</t>
  </si>
  <si>
    <t>民兵</t>
  </si>
  <si>
    <t>45,195.00</t>
  </si>
  <si>
    <t>330,815.64</t>
  </si>
  <si>
    <t>司法</t>
  </si>
  <si>
    <t>220,454.34</t>
  </si>
  <si>
    <t>基层司法业务</t>
  </si>
  <si>
    <t>55,230.00</t>
  </si>
  <si>
    <t>社区矫正</t>
  </si>
  <si>
    <t>55,131.30</t>
  </si>
  <si>
    <t>1,617,294.54</t>
  </si>
  <si>
    <t>文化和旅游</t>
  </si>
  <si>
    <t>群众文化</t>
  </si>
  <si>
    <t>1,600,406.54</t>
  </si>
  <si>
    <t>其他文化和旅游支出</t>
  </si>
  <si>
    <t>16,888.00</t>
  </si>
  <si>
    <t>39,639,859.60</t>
  </si>
  <si>
    <t>人力资源和社会保障管理事务</t>
  </si>
  <si>
    <t>2,650,773.85</t>
  </si>
  <si>
    <t>事业运行</t>
  </si>
  <si>
    <t>2,360,443.85</t>
  </si>
  <si>
    <t>其他人力资源和社会保障管理事务支出</t>
  </si>
  <si>
    <t>290,330.00</t>
  </si>
  <si>
    <t>民政管理事务</t>
  </si>
  <si>
    <t>16,709,103.30</t>
  </si>
  <si>
    <t>1,132,261.50</t>
  </si>
  <si>
    <t>基层政权建设和社区治理</t>
  </si>
  <si>
    <t>15,281,438.13</t>
  </si>
  <si>
    <t>其他民政管理事务支出</t>
  </si>
  <si>
    <t>295,403.67</t>
  </si>
  <si>
    <t>行政事业单位养老支出</t>
  </si>
  <si>
    <t>6,177,449.61</t>
  </si>
  <si>
    <t>机关事业单位基本养老保险缴费支出</t>
  </si>
  <si>
    <t>2,287,013.28</t>
  </si>
  <si>
    <t>机关事业单位职业年金缴费支出</t>
  </si>
  <si>
    <t>1,144,088.84</t>
  </si>
  <si>
    <t>其他行政事业单位养老支出</t>
  </si>
  <si>
    <t>2,746,347.49</t>
  </si>
  <si>
    <t>抚恤</t>
  </si>
  <si>
    <t>6,446,857.09</t>
  </si>
  <si>
    <t>死亡抚恤</t>
  </si>
  <si>
    <t>262,128.11</t>
  </si>
  <si>
    <t>伤残抚恤</t>
  </si>
  <si>
    <t>829,985.79</t>
  </si>
  <si>
    <t>在乡复员、退伍军人生活补助</t>
  </si>
  <si>
    <t>4,445,337.19</t>
  </si>
  <si>
    <t>义务兵优待</t>
  </si>
  <si>
    <t>469,306.00</t>
  </si>
  <si>
    <t>其他优抚支出</t>
  </si>
  <si>
    <t>440,100.00</t>
  </si>
  <si>
    <t>社会福利</t>
  </si>
  <si>
    <t>1,544,926.00</t>
  </si>
  <si>
    <t>儿童福利</t>
  </si>
  <si>
    <t>218,081.00</t>
  </si>
  <si>
    <t>老年福利</t>
  </si>
  <si>
    <t>1,296,845.00</t>
  </si>
  <si>
    <t>其他社会福利支出</t>
  </si>
  <si>
    <t>30,000.00</t>
  </si>
  <si>
    <t>残疾人事业</t>
  </si>
  <si>
    <t>1,249,594.75</t>
  </si>
  <si>
    <t>残疾人生活和护理补贴</t>
  </si>
  <si>
    <t>846,060.00</t>
  </si>
  <si>
    <t>其他残疾人事业支出</t>
  </si>
  <si>
    <t>403,534.75</t>
  </si>
  <si>
    <t>最低生活保障</t>
  </si>
  <si>
    <t>2,348,086.00</t>
  </si>
  <si>
    <t>城市最低生活保障金支出</t>
  </si>
  <si>
    <t>1,789,342.00</t>
  </si>
  <si>
    <t>农村最低生活保障金支出</t>
  </si>
  <si>
    <t>558,744.00</t>
  </si>
  <si>
    <t>临时救助</t>
  </si>
  <si>
    <t>969,200.00</t>
  </si>
  <si>
    <t>临时救助支出</t>
  </si>
  <si>
    <t>特困人员救助供养</t>
  </si>
  <si>
    <t>1,208,610.00</t>
  </si>
  <si>
    <t>农村特困人员救助供养支出</t>
  </si>
  <si>
    <t>其他生活救助</t>
  </si>
  <si>
    <t>325,200.00</t>
  </si>
  <si>
    <t>其他农村生活救助</t>
  </si>
  <si>
    <t>退役军人管理事务</t>
  </si>
  <si>
    <t>10,059.00</t>
  </si>
  <si>
    <t>拥军优属</t>
  </si>
  <si>
    <t>3,418,312.20</t>
  </si>
  <si>
    <t>公共卫生</t>
  </si>
  <si>
    <t>37,055.40</t>
  </si>
  <si>
    <t>其他公共卫生支出</t>
  </si>
  <si>
    <t>计划生育事务</t>
  </si>
  <si>
    <t>980,340.00</t>
  </si>
  <si>
    <t>计划生育服务</t>
  </si>
  <si>
    <t>行政事业单位医疗</t>
  </si>
  <si>
    <t>1,936,316.80</t>
  </si>
  <si>
    <t>行政单位医疗</t>
  </si>
  <si>
    <t>1,443,630.40</t>
  </si>
  <si>
    <t>事业单位医疗</t>
  </si>
  <si>
    <t>492,686.40</t>
  </si>
  <si>
    <t>优抚对象医疗</t>
  </si>
  <si>
    <t>464,600.00</t>
  </si>
  <si>
    <t>优抚对象医疗补助</t>
  </si>
  <si>
    <t>700,000.00</t>
  </si>
  <si>
    <t>自然生态保护</t>
  </si>
  <si>
    <t>农村环境保护</t>
  </si>
  <si>
    <t>9,134,763.94</t>
  </si>
  <si>
    <t>城乡社区管理事务</t>
  </si>
  <si>
    <t>2,831,381.35</t>
  </si>
  <si>
    <t>1,079,022.57</t>
  </si>
  <si>
    <t>城管执法</t>
  </si>
  <si>
    <t>1,465,494.78</t>
  </si>
  <si>
    <t>其他城乡社区管理事务支出</t>
  </si>
  <si>
    <t>286,864.00</t>
  </si>
  <si>
    <t>城乡社区公共设施</t>
  </si>
  <si>
    <t>512,818.23</t>
  </si>
  <si>
    <t>其他城乡社区公共设施支出</t>
  </si>
  <si>
    <t>城乡社区环境卫生</t>
  </si>
  <si>
    <t>3,995,105.97</t>
  </si>
  <si>
    <t>建设市场管理与监督</t>
  </si>
  <si>
    <t>1,795,458.39</t>
  </si>
  <si>
    <t>16,120,196.25</t>
  </si>
  <si>
    <t>农业农村</t>
  </si>
  <si>
    <t>3,394,038.39</t>
  </si>
  <si>
    <t>887,849.15</t>
  </si>
  <si>
    <t>76,390.00</t>
  </si>
  <si>
    <t>2,169,486.81</t>
  </si>
  <si>
    <t>病虫害控制</t>
  </si>
  <si>
    <t>84,474.00</t>
  </si>
  <si>
    <t>防灾救灾</t>
  </si>
  <si>
    <t>20,000.00</t>
  </si>
  <si>
    <t>农业生产发展</t>
  </si>
  <si>
    <t>61,300.00</t>
  </si>
  <si>
    <t>农村社会事业</t>
  </si>
  <si>
    <t>26,000.00</t>
  </si>
  <si>
    <t>其他农业农村支出</t>
  </si>
  <si>
    <t>68,538.43</t>
  </si>
  <si>
    <t>林业和草原</t>
  </si>
  <si>
    <t>1,807,392.07</t>
  </si>
  <si>
    <t>森林资源培育</t>
  </si>
  <si>
    <t>692,750.00</t>
  </si>
  <si>
    <t>林业草原防灾减灾</t>
  </si>
  <si>
    <t>1,114,642.07</t>
  </si>
  <si>
    <t>水利</t>
  </si>
  <si>
    <t>7,835,643.66</t>
  </si>
  <si>
    <t>水利工程建设</t>
  </si>
  <si>
    <t>2,507,879.80</t>
  </si>
  <si>
    <t>水利工程运行与维护</t>
  </si>
  <si>
    <t>5,086,561.36</t>
  </si>
  <si>
    <t>水资源节约管理与保护</t>
  </si>
  <si>
    <t>133,000.00</t>
  </si>
  <si>
    <t>其他水利支出</t>
  </si>
  <si>
    <t>108,202.50</t>
  </si>
  <si>
    <t>巩固脱贫攻坚成果衔接乡村振兴</t>
  </si>
  <si>
    <t>256,636.00</t>
  </si>
  <si>
    <t>生产发展</t>
  </si>
  <si>
    <t>256,000.00</t>
  </si>
  <si>
    <t>其他巩固脱贫攻坚成果衔接乡村振兴支出</t>
  </si>
  <si>
    <t>636.00</t>
  </si>
  <si>
    <t>农村综合改革</t>
  </si>
  <si>
    <t>2,826,486.13</t>
  </si>
  <si>
    <t>对村民委员会和村党支部的补助</t>
  </si>
  <si>
    <t>2,393,495.08</t>
  </si>
  <si>
    <t>公路水路运输</t>
  </si>
  <si>
    <t>公路建设</t>
  </si>
  <si>
    <t>450,000.00</t>
  </si>
  <si>
    <t>公路养护</t>
  </si>
  <si>
    <t>1,943,495.08</t>
  </si>
  <si>
    <t>2,326,576.00</t>
  </si>
  <si>
    <t>保障性安居工程支出</t>
  </si>
  <si>
    <t>71,760.00</t>
  </si>
  <si>
    <t>保障性住房租金补贴</t>
  </si>
  <si>
    <t>住房改革支出</t>
  </si>
  <si>
    <t>2,254,816.00</t>
  </si>
  <si>
    <t>住房公积金</t>
  </si>
  <si>
    <t>2,004,736.00</t>
  </si>
  <si>
    <t>购房补贴</t>
  </si>
  <si>
    <t>250,080.00</t>
  </si>
  <si>
    <t>1,517,702.95</t>
  </si>
  <si>
    <t>应急管理事务</t>
  </si>
  <si>
    <t>173,096.00</t>
  </si>
  <si>
    <t>应急救援</t>
  </si>
  <si>
    <t>消防救援事务</t>
  </si>
  <si>
    <t>1,294,606.95</t>
  </si>
  <si>
    <t>其他消防救援事务支出</t>
  </si>
  <si>
    <t>自然灾害防治</t>
  </si>
  <si>
    <t>50,000.00</t>
  </si>
  <si>
    <t>地质灾害防治</t>
  </si>
  <si>
    <t>2024年渝北区龙兴镇一般公共预算基本支出决算表</t>
  </si>
  <si>
    <t>经济分类科目（按“款”级经济分类科目)</t>
  </si>
  <si>
    <t>2024年一般公共预算财政拨款基本支出</t>
  </si>
  <si>
    <t>人员经费</t>
  </si>
  <si>
    <t>公用经费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</si>
  <si>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</si>
  <si>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</si>
  <si>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</si>
  <si>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</si>
  <si>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</si>
  <si>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</si>
  <si>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</si>
  <si>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</si>
  <si>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</si>
  <si>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</si>
  <si>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</si>
  <si>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</si>
  <si>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</si>
  <si>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</si>
  <si>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</si>
  <si>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</si>
  <si>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</si>
  <si>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</si>
  <si>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</si>
  <si>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</si>
  <si>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</si>
  <si>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</si>
  <si>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</si>
  <si>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</si>
  <si>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</si>
  <si>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</si>
  <si>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</si>
  <si>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</si>
  <si>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</si>
  <si>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</si>
  <si>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</si>
  <si>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</si>
  <si>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</si>
  <si>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</si>
  <si>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</si>
  <si>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</si>
  <si>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</si>
  <si>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</si>
  <si>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</si>
  <si>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</si>
  <si>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</si>
  <si>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</si>
  <si>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</si>
  <si>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</si>
  <si>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</si>
  <si>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</si>
  <si>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</si>
  <si>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</si>
  <si>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</si>
  <si>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</si>
  <si>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</si>
  <si>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</si>
  <si>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</si>
  <si>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</si>
  <si>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</si>
  <si>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</si>
  <si>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</si>
  <si>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2024年渝北区龙兴镇一般公共预算转移性收支决算表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</si>
  <si>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</si>
  <si>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</si>
  <si>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</si>
  <si>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</si>
  <si>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</si>
  <si>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</si>
  <si>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</si>
  <si>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</si>
  <si>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</si>
  <si>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</si>
  <si>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</si>
  <si>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</si>
  <si>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</si>
  <si>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</si>
  <si>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</si>
  <si>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</si>
  <si>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</si>
  <si>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</si>
  <si>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</si>
  <si>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</si>
  <si>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</si>
  <si>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</si>
  <si>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</si>
  <si>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</si>
  <si>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</si>
  <si>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</si>
  <si>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</si>
  <si>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</si>
  <si>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</si>
  <si>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</si>
  <si>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</si>
  <si>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</si>
  <si>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</si>
  <si>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</si>
  <si>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</si>
  <si>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</si>
  <si>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</si>
  <si>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</si>
  <si>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</si>
  <si>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</si>
  <si>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</si>
  <si>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</si>
  <si>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</si>
  <si>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</si>
  <si>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</si>
  <si>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</si>
  <si>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</si>
  <si>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</si>
  <si>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</si>
  <si>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</si>
  <si>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</si>
  <si>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</si>
  <si>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</si>
  <si>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</si>
  <si>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</si>
  <si>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</si>
  <si>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</si>
  <si>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</si>
  <si>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</si>
  <si>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</si>
  <si>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</si>
  <si>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</si>
  <si>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</si>
  <si>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</si>
  <si>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</si>
  <si>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</si>
  <si>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</si>
  <si>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</si>
  <si>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</si>
  <si>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</si>
  <si>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</si>
  <si>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</si>
  <si>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</si>
  <si>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</si>
  <si>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</si>
  <si>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</si>
  <si>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</si>
  <si>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</si>
  <si>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</si>
  <si>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</si>
  <si>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</si>
  <si>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</si>
  <si>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</si>
  <si>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</si>
  <si>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</si>
  <si>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</si>
  <si>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</si>
  <si>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</si>
  <si>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</si>
  <si>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</si>
  <si>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</si>
  <si>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</si>
  <si>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</si>
  <si>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</si>
  <si>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</si>
  <si>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</si>
  <si>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</si>
  <si>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</si>
  <si>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</si>
  <si>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</si>
  <si>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</si>
  <si>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</si>
  <si>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</si>
  <si>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</si>
  <si>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</si>
  <si>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</si>
  <si>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</si>
  <si>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</si>
  <si>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</si>
  <si>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</si>
  <si>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</si>
  <si>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</si>
  <si>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</si>
  <si>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</si>
  <si>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</si>
  <si>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</si>
  <si>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</si>
  <si>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</si>
  <si>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</si>
  <si>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</si>
  <si>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</si>
  <si>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</si>
  <si>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</si>
  <si>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</si>
  <si>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</si>
  <si>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</si>
  <si>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</si>
  <si>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</si>
  <si>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</si>
  <si>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</si>
  <si>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</si>
  <si>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</si>
  <si>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</si>
  <si>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</si>
  <si>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</si>
  <si>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</si>
  <si>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</si>
  <si>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</si>
  <si>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</si>
  <si>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</si>
  <si>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</si>
  <si>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</si>
  <si>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</si>
  <si>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</si>
  <si>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</si>
  <si>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</si>
  <si>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</si>
  <si>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</si>
  <si>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</si>
  <si>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</si>
  <si>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</si>
  <si>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接受其他地区援助收入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</si>
  <si>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</si>
  <si>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</si>
  <si>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</si>
  <si>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</si>
  <si>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</si>
  <si>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</si>
  <si>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</si>
  <si>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</si>
  <si>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</si>
  <si>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</si>
  <si>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</si>
  <si>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</si>
  <si>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</si>
  <si>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</si>
  <si>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</si>
  <si>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</si>
  <si>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2024年渝北区龙兴镇政府性基金预算支出决算表</t>
  </si>
  <si>
    <t xml:space="preserve">编制单位：重庆市渝北区龙兴镇人民政府                         </t>
  </si>
  <si>
    <t>国有土地使用权出让收入安排的支出</t>
  </si>
  <si>
    <t>农村基础设施建设支出</t>
  </si>
  <si>
    <t>三峡水库库区基金支出</t>
  </si>
  <si>
    <t>解决移民遗留问题</t>
  </si>
  <si>
    <t>国家重大水利工程建设基金安排的支出</t>
  </si>
  <si>
    <t>三峡后续工作</t>
  </si>
  <si>
    <t>大中型水库移民后期扶持基金支出</t>
  </si>
  <si>
    <t>移民补助</t>
  </si>
  <si>
    <t>彩票公益金安排的支出</t>
  </si>
  <si>
    <t>用于社会福利的彩票公益金支出</t>
  </si>
  <si>
    <t>2024年渝北区龙兴镇政府债务限额及余额决算情况表</t>
  </si>
  <si>
    <t>地   区</t>
  </si>
  <si>
    <t>2024年债务限额</t>
  </si>
  <si>
    <t>2024年债务余额</t>
  </si>
  <si>
    <t>小计</t>
  </si>
  <si>
    <t>一般债务</t>
  </si>
  <si>
    <t>专项债务</t>
  </si>
  <si>
    <t>渝北区</t>
  </si>
  <si>
    <t>本表无数据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</si>
</sst>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0.00_ "/>
    <numFmt numFmtId="180" formatCode="_(\¥* #,##0_);_(\¥* \(#,##0\);_(\¥* &quot;-&quot;_);_(@_)"/>
    <numFmt numFmtId="181" formatCode="#,##0.0"/>
    <numFmt numFmtId="182" formatCode="#,##0.00_);[Red]\(#,##0.00\)"/>
    <numFmt numFmtId="183" formatCode="0.00_);[Red]\(0.00\)"/>
    <numFmt numFmtId="184" formatCode="0_ "/>
    <numFmt numFmtId="185" formatCode="#,##0.00_ "/>
    <numFmt numFmtId="186" formatCode="0_);[Red]\(0\)"/>
    <numFmt numFmtId="187" formatCode="0.0_ "/>
  </numFmts>
  <fonts count="9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8"/>
      <name val="方正小标宋_GBK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仿宋_GBK"/>
      <charset val="134"/>
    </font>
    <font>
      <sz val="18"/>
      <color theme="1"/>
      <name val="方正小标宋_GBK"/>
      <charset val="134"/>
    </font>
    <font>
      <sz val="9"/>
      <name val="宋体"/>
      <charset val="134"/>
    </font>
    <font>
      <b/>
      <sz val="10"/>
      <color indexed="8"/>
      <name val="宋体"/>
      <charset val="0"/>
    </font>
    <font>
      <sz val="10"/>
      <color indexed="8"/>
      <name val="宋体"/>
      <charset val="134"/>
    </font>
    <font>
      <sz val="18"/>
      <color indexed="8"/>
      <name val="方正小标宋_GBK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8"/>
      <color theme="1"/>
      <name val="方正黑体_GBK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9"/>
      <color indexed="9"/>
      <name val="宋体"/>
      <charset val="134"/>
    </font>
    <font>
      <sz val="11"/>
      <color indexed="4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9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52"/>
      <name val="宋体"/>
      <charset val="134"/>
    </font>
    <font>
      <b/>
      <sz val="9"/>
      <color indexed="52"/>
      <name val="宋体"/>
      <charset val="134"/>
    </font>
    <font>
      <b/>
      <sz val="11"/>
      <color indexed="9"/>
      <name val="宋体"/>
      <charset val="134"/>
    </font>
    <font>
      <b/>
      <sz val="9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i/>
      <sz val="9"/>
      <color indexed="23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sz val="11"/>
      <color indexed="52"/>
      <name val="宋体"/>
      <charset val="134"/>
    </font>
    <font>
      <sz val="9"/>
      <color indexed="52"/>
      <name val="宋体"/>
      <charset val="134"/>
    </font>
    <font>
      <sz val="11"/>
      <color indexed="60"/>
      <name val="宋体"/>
      <charset val="134"/>
    </font>
    <font>
      <sz val="9"/>
      <color indexed="60"/>
      <name val="宋体"/>
      <charset val="134"/>
    </font>
    <font>
      <b/>
      <sz val="11"/>
      <color indexed="63"/>
      <name val="宋体"/>
      <charset val="134"/>
    </font>
    <font>
      <b/>
      <sz val="9"/>
      <color indexed="63"/>
      <name val="宋体"/>
      <charset val="134"/>
    </font>
    <font>
      <sz val="11"/>
      <color indexed="62"/>
      <name val="宋体"/>
      <charset val="134"/>
    </font>
    <font>
      <sz val="9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176" fontId="46" fillId="0" borderId="0" applyFont="0" applyFill="0" applyBorder="0" applyAlignment="0" applyProtection="0"/>
    <xf numFmtId="37" fontId="52" fillId="0" borderId="0"/>
    <xf numFmtId="0" fontId="53" fillId="0" borderId="0"/>
    <xf numFmtId="0" fontId="54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9" fillId="0" borderId="0"/>
    <xf numFmtId="0" fontId="9" fillId="0" borderId="0"/>
    <xf numFmtId="0" fontId="1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48" fillId="0" borderId="0"/>
    <xf numFmtId="0" fontId="48" fillId="0" borderId="0"/>
    <xf numFmtId="0" fontId="19" fillId="0" borderId="0">
      <alignment vertical="center"/>
    </xf>
    <xf numFmtId="0" fontId="19" fillId="0" borderId="0">
      <alignment vertical="center"/>
    </xf>
    <xf numFmtId="0" fontId="7" fillId="0" borderId="0"/>
    <xf numFmtId="0" fontId="19" fillId="0" borderId="0"/>
    <xf numFmtId="0" fontId="1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/>
    <xf numFmtId="0" fontId="1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9" fillId="0" borderId="0"/>
    <xf numFmtId="0" fontId="9" fillId="0" borderId="0"/>
    <xf numFmtId="0" fontId="47" fillId="0" borderId="0">
      <alignment vertical="center"/>
    </xf>
    <xf numFmtId="0" fontId="47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5" fillId="0" borderId="0"/>
    <xf numFmtId="0" fontId="19" fillId="0" borderId="0">
      <alignment vertical="center"/>
    </xf>
    <xf numFmtId="0" fontId="48" fillId="0" borderId="0"/>
    <xf numFmtId="0" fontId="9" fillId="0" borderId="0"/>
    <xf numFmtId="0" fontId="9" fillId="0" borderId="0"/>
    <xf numFmtId="0" fontId="19" fillId="0" borderId="0">
      <alignment vertical="center"/>
    </xf>
    <xf numFmtId="0" fontId="9" fillId="0" borderId="0"/>
    <xf numFmtId="0" fontId="9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48" fillId="0" borderId="0"/>
    <xf numFmtId="0" fontId="48" fillId="0" borderId="0"/>
    <xf numFmtId="0" fontId="19" fillId="0" borderId="0">
      <alignment vertical="center"/>
    </xf>
    <xf numFmtId="0" fontId="48" fillId="0" borderId="0"/>
    <xf numFmtId="0" fontId="4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8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46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0" borderId="0"/>
    <xf numFmtId="0" fontId="7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9" fillId="0" borderId="0"/>
    <xf numFmtId="0" fontId="9" fillId="0" borderId="0"/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7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0" fillId="0" borderId="0">
      <alignment vertical="center"/>
    </xf>
    <xf numFmtId="0" fontId="65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65" fillId="0" borderId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5" fillId="0" borderId="0">
      <alignment vertical="center"/>
    </xf>
    <xf numFmtId="0" fontId="65" fillId="0" borderId="0">
      <alignment vertical="center"/>
    </xf>
    <xf numFmtId="0" fontId="9" fillId="0" borderId="0"/>
    <xf numFmtId="0" fontId="47" fillId="0" borderId="0" applyProtection="0"/>
    <xf numFmtId="0" fontId="46" fillId="0" borderId="0"/>
    <xf numFmtId="0" fontId="19" fillId="0" borderId="0"/>
    <xf numFmtId="0" fontId="1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3" fillId="0" borderId="0">
      <alignment vertical="center"/>
    </xf>
    <xf numFmtId="0" fontId="63" fillId="0" borderId="0">
      <alignment vertical="center"/>
    </xf>
    <xf numFmtId="0" fontId="48" fillId="0" borderId="0"/>
    <xf numFmtId="0" fontId="48" fillId="0" borderId="0"/>
    <xf numFmtId="0" fontId="63" fillId="0" borderId="0">
      <alignment vertical="center"/>
    </xf>
    <xf numFmtId="0" fontId="63" fillId="0" borderId="0">
      <alignment vertical="center"/>
    </xf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>
      <alignment vertical="center"/>
    </xf>
    <xf numFmtId="0" fontId="7" fillId="0" borderId="0"/>
    <xf numFmtId="0" fontId="1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9" fillId="0" borderId="0"/>
    <xf numFmtId="0" fontId="63" fillId="0" borderId="0">
      <alignment vertical="center"/>
    </xf>
    <xf numFmtId="0" fontId="63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4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3" fillId="47" borderId="20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6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5" fillId="48" borderId="21" applyNumberFormat="0" applyAlignment="0" applyProtection="0">
      <alignment vertical="center"/>
    </xf>
    <xf numFmtId="0" fontId="77" fillId="48" borderId="21" applyNumberFormat="0" applyAlignment="0" applyProtection="0">
      <alignment vertical="center"/>
    </xf>
    <xf numFmtId="0" fontId="77" fillId="48" borderId="21" applyNumberFormat="0" applyAlignment="0" applyProtection="0">
      <alignment vertical="center"/>
    </xf>
    <xf numFmtId="0" fontId="77" fillId="48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3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53" fillId="0" borderId="0"/>
    <xf numFmtId="177" fontId="19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9" fontId="47" fillId="0" borderId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0" fontId="9" fillId="0" borderId="0"/>
    <xf numFmtId="180" fontId="9" fillId="0" borderId="0"/>
    <xf numFmtId="180" fontId="9" fillId="0" borderId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9" fillId="0" borderId="0"/>
    <xf numFmtId="180" fontId="9" fillId="0" borderId="0"/>
    <xf numFmtId="180" fontId="9" fillId="0" borderId="0"/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64" fillId="0" borderId="0" applyFont="0" applyFill="0" applyBorder="0" applyAlignment="0" applyProtection="0">
      <alignment vertical="center"/>
    </xf>
    <xf numFmtId="178" fontId="64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64" fillId="0" borderId="0" applyFont="0" applyFill="0" applyBorder="0" applyAlignment="0" applyProtection="0">
      <alignment vertical="center"/>
    </xf>
    <xf numFmtId="178" fontId="64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46" fillId="0" borderId="0" applyFont="0" applyFill="0" applyBorder="0" applyAlignment="0">
      <protection locked="0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8" fontId="15" fillId="0" borderId="0"/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4" fillId="53" borderId="0" applyNumberFormat="0" applyBorder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7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6" fillId="47" borderId="23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9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88" fillId="38" borderId="20" applyNumberFormat="0" applyAlignment="0" applyProtection="0">
      <alignment vertical="center"/>
    </xf>
    <xf numFmtId="0" fontId="46" fillId="0" borderId="0"/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19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  <xf numFmtId="0" fontId="7" fillId="54" borderId="24" applyNumberFormat="0" applyFont="0" applyAlignment="0" applyProtection="0">
      <alignment vertical="center"/>
    </xf>
  </cellStyleXfs>
  <cellXfs count="149">
    <xf numFmtId="0" fontId="0" fillId="0" borderId="0" xfId="0">
      <alignment vertical="center"/>
    </xf>
    <xf numFmtId="0" fontId="1" fillId="0" borderId="0" xfId="1172">
      <alignment vertical="center"/>
    </xf>
    <xf numFmtId="0" fontId="2" fillId="0" borderId="0" xfId="1172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1172" applyFont="1" applyAlignment="1">
      <alignment horizontal="center" vertical="center" wrapText="1"/>
    </xf>
    <xf numFmtId="0" fontId="5" fillId="0" borderId="1" xfId="1172" applyFont="1" applyBorder="1" applyAlignment="1">
      <alignment horizontal="center" vertical="center" wrapText="1"/>
    </xf>
    <xf numFmtId="181" fontId="5" fillId="0" borderId="1" xfId="117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82" fontId="7" fillId="0" borderId="1" xfId="1094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 shrinkToFit="1"/>
    </xf>
    <xf numFmtId="4" fontId="9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1153" applyFont="1" applyFill="1" applyBorder="1" applyAlignment="1">
      <alignment horizontal="left" vertical="center" shrinkToFit="1"/>
    </xf>
    <xf numFmtId="183" fontId="3" fillId="0" borderId="1" xfId="0" applyNumberFormat="1" applyFont="1" applyFill="1" applyBorder="1">
      <alignment vertical="center"/>
    </xf>
    <xf numFmtId="183" fontId="3" fillId="0" borderId="1" xfId="1153" applyNumberFormat="1" applyFont="1" applyFill="1" applyBorder="1" applyAlignment="1">
      <alignment horizontal="left" vertical="center" shrinkToFit="1"/>
    </xf>
    <xf numFmtId="183" fontId="7" fillId="0" borderId="1" xfId="116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left" vertical="center" shrinkToFit="1"/>
    </xf>
    <xf numFmtId="183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184" fontId="3" fillId="0" borderId="1" xfId="0" applyNumberFormat="1" applyFont="1" applyFill="1" applyBorder="1">
      <alignment vertical="center"/>
    </xf>
    <xf numFmtId="183" fontId="7" fillId="0" borderId="1" xfId="1161" applyNumberFormat="1" applyFont="1" applyFill="1" applyBorder="1"/>
    <xf numFmtId="183" fontId="3" fillId="0" borderId="1" xfId="0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0" fontId="3" fillId="0" borderId="0" xfId="1457" applyAlignment="1"/>
    <xf numFmtId="0" fontId="10" fillId="0" borderId="0" xfId="1224" applyFont="1" applyAlignment="1">
      <alignment horizontal="center" vertical="center" wrapText="1"/>
    </xf>
    <xf numFmtId="0" fontId="3" fillId="0" borderId="0" xfId="1457">
      <alignment vertical="center"/>
    </xf>
    <xf numFmtId="0" fontId="11" fillId="0" borderId="0" xfId="1457" applyFont="1" applyAlignment="1">
      <alignment horizontal="right" vertical="center"/>
    </xf>
    <xf numFmtId="0" fontId="3" fillId="0" borderId="3" xfId="1457" applyBorder="1" applyAlignment="1">
      <alignment horizontal="center" vertical="center" wrapText="1"/>
    </xf>
    <xf numFmtId="0" fontId="3" fillId="0" borderId="3" xfId="1457" applyBorder="1" applyAlignment="1">
      <alignment horizontal="center" vertical="center"/>
    </xf>
    <xf numFmtId="0" fontId="3" fillId="0" borderId="4" xfId="1457" applyBorder="1" applyAlignment="1">
      <alignment horizontal="center" vertical="center"/>
    </xf>
    <xf numFmtId="0" fontId="3" fillId="0" borderId="5" xfId="1457" applyBorder="1" applyAlignment="1">
      <alignment horizontal="center" vertical="center"/>
    </xf>
    <xf numFmtId="0" fontId="3" fillId="0" borderId="1" xfId="1457" applyBorder="1" applyAlignment="1">
      <alignment horizontal="center"/>
    </xf>
    <xf numFmtId="0" fontId="3" fillId="0" borderId="1" xfId="1457" applyBorder="1" applyAlignment="1"/>
    <xf numFmtId="183" fontId="3" fillId="0" borderId="1" xfId="1457" applyNumberFormat="1" applyBorder="1" applyAlignment="1"/>
    <xf numFmtId="183" fontId="3" fillId="0" borderId="0" xfId="1457" applyNumberFormat="1" applyAlignment="1"/>
    <xf numFmtId="0" fontId="3" fillId="0" borderId="1" xfId="1457" applyBorder="1">
      <alignment vertical="center"/>
    </xf>
    <xf numFmtId="183" fontId="12" fillId="0" borderId="1" xfId="1457" applyNumberFormat="1" applyFont="1" applyBorder="1" applyAlignment="1"/>
    <xf numFmtId="4" fontId="3" fillId="0" borderId="0" xfId="1457" applyNumberFormat="1" applyAlignment="1"/>
    <xf numFmtId="185" fontId="3" fillId="0" borderId="0" xfId="1457" applyNumberFormat="1" applyAlignment="1"/>
    <xf numFmtId="186" fontId="3" fillId="0" borderId="0" xfId="1457" applyNumberFormat="1" applyAlignment="1"/>
    <xf numFmtId="183" fontId="3" fillId="0" borderId="1" xfId="1457" applyNumberFormat="1" applyFont="1" applyBorder="1" applyAlignment="1">
      <alignment horizontal="right"/>
    </xf>
    <xf numFmtId="0" fontId="13" fillId="0" borderId="0" xfId="0" applyFont="1" applyFill="1">
      <alignment vertical="center"/>
    </xf>
    <xf numFmtId="183" fontId="0" fillId="0" borderId="0" xfId="0" applyNumberFormat="1" applyFill="1">
      <alignment vertical="center"/>
    </xf>
    <xf numFmtId="183" fontId="3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85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15" fillId="0" borderId="0" xfId="1391"/>
    <xf numFmtId="183" fontId="15" fillId="0" borderId="0" xfId="1391" applyNumberFormat="1"/>
    <xf numFmtId="179" fontId="15" fillId="0" borderId="0" xfId="1391" applyNumberFormat="1"/>
    <xf numFmtId="0" fontId="10" fillId="0" borderId="0" xfId="1391" applyFont="1" applyAlignment="1">
      <alignment horizontal="center"/>
    </xf>
    <xf numFmtId="0" fontId="16" fillId="0" borderId="0" xfId="1161" applyFont="1" applyAlignment="1">
      <alignment horizontal="left" vertical="center"/>
    </xf>
    <xf numFmtId="183" fontId="16" fillId="0" borderId="0" xfId="1161" applyNumberFormat="1" applyFont="1" applyAlignment="1">
      <alignment vertical="center"/>
    </xf>
    <xf numFmtId="179" fontId="16" fillId="0" borderId="0" xfId="1161" applyNumberFormat="1" applyFont="1" applyAlignment="1">
      <alignment vertical="center"/>
    </xf>
    <xf numFmtId="179" fontId="9" fillId="0" borderId="0" xfId="1391" applyNumberFormat="1" applyFont="1" applyAlignment="1">
      <alignment horizontal="right"/>
    </xf>
    <xf numFmtId="0" fontId="9" fillId="0" borderId="1" xfId="1391" applyFont="1" applyFill="1" applyBorder="1" applyAlignment="1">
      <alignment horizontal="center" vertical="center" shrinkToFit="1"/>
    </xf>
    <xf numFmtId="183" fontId="17" fillId="0" borderId="1" xfId="1391" applyNumberFormat="1" applyFont="1" applyFill="1" applyBorder="1" applyAlignment="1">
      <alignment horizontal="center" vertical="center" wrapText="1"/>
    </xf>
    <xf numFmtId="179" fontId="17" fillId="0" borderId="1" xfId="1391" applyNumberFormat="1" applyFont="1" applyFill="1" applyBorder="1" applyAlignment="1">
      <alignment horizontal="center" vertical="center" wrapText="1"/>
    </xf>
    <xf numFmtId="179" fontId="17" fillId="0" borderId="3" xfId="1391" applyNumberFormat="1" applyFont="1" applyFill="1" applyBorder="1" applyAlignment="1">
      <alignment horizontal="center" vertical="center" wrapText="1"/>
    </xf>
    <xf numFmtId="0" fontId="9" fillId="0" borderId="1" xfId="1391" applyFont="1" applyBorder="1" applyAlignment="1">
      <alignment horizontal="left" vertical="center" shrinkToFit="1"/>
    </xf>
    <xf numFmtId="4" fontId="9" fillId="0" borderId="6" xfId="0" applyNumberFormat="1" applyFont="1" applyBorder="1" applyAlignment="1">
      <alignment horizontal="center" vertical="center" shrinkToFit="1"/>
    </xf>
    <xf numFmtId="179" fontId="15" fillId="0" borderId="1" xfId="1391" applyNumberFormat="1" applyBorder="1"/>
    <xf numFmtId="187" fontId="15" fillId="0" borderId="0" xfId="1391" applyNumberFormat="1"/>
    <xf numFmtId="183" fontId="17" fillId="0" borderId="0" xfId="1391" applyNumberFormat="1" applyFont="1"/>
    <xf numFmtId="0" fontId="9" fillId="0" borderId="0" xfId="1391" applyFont="1"/>
    <xf numFmtId="0" fontId="18" fillId="0" borderId="0" xfId="1161" applyFont="1" applyFill="1" applyAlignment="1">
      <alignment vertical="center"/>
    </xf>
    <xf numFmtId="0" fontId="19" fillId="0" borderId="0" xfId="1161" applyFill="1" applyAlignment="1">
      <alignment vertical="center"/>
    </xf>
    <xf numFmtId="0" fontId="2" fillId="0" borderId="0" xfId="1517" applyFont="1" applyFill="1" applyAlignment="1">
      <alignment horizontal="center"/>
    </xf>
    <xf numFmtId="0" fontId="16" fillId="0" borderId="0" xfId="1161" applyFont="1" applyFill="1" applyAlignment="1">
      <alignment horizontal="left" vertical="center"/>
    </xf>
    <xf numFmtId="0" fontId="16" fillId="0" borderId="0" xfId="1161" applyFont="1" applyFill="1" applyAlignment="1">
      <alignment horizontal="center" vertical="center"/>
    </xf>
    <xf numFmtId="0" fontId="16" fillId="0" borderId="0" xfId="1517" applyFont="1" applyFill="1">
      <alignment vertical="center"/>
    </xf>
    <xf numFmtId="0" fontId="20" fillId="0" borderId="1" xfId="1517" applyFont="1" applyFill="1" applyBorder="1" applyAlignment="1">
      <alignment horizontal="center" vertical="center"/>
    </xf>
    <xf numFmtId="0" fontId="21" fillId="0" borderId="1" xfId="1517" applyFont="1" applyFill="1" applyBorder="1" applyAlignment="1">
      <alignment horizontal="center" vertical="center"/>
    </xf>
    <xf numFmtId="0" fontId="21" fillId="0" borderId="1" xfId="1517" applyFont="1" applyFill="1" applyBorder="1" applyAlignment="1">
      <alignment horizontal="center" vertical="center" wrapText="1"/>
    </xf>
    <xf numFmtId="184" fontId="21" fillId="0" borderId="1" xfId="1865" applyNumberFormat="1" applyFont="1" applyFill="1" applyBorder="1" applyAlignment="1">
      <alignment vertical="center"/>
    </xf>
    <xf numFmtId="187" fontId="21" fillId="0" borderId="1" xfId="1865" applyNumberFormat="1" applyFont="1" applyFill="1" applyBorder="1" applyAlignment="1">
      <alignment horizontal="right" vertical="center"/>
    </xf>
    <xf numFmtId="184" fontId="21" fillId="0" borderId="1" xfId="1517" applyNumberFormat="1" applyFont="1" applyFill="1" applyBorder="1">
      <alignment vertical="center"/>
    </xf>
    <xf numFmtId="0" fontId="21" fillId="0" borderId="1" xfId="1517" applyFont="1" applyFill="1" applyBorder="1" applyAlignment="1">
      <alignment horizontal="left" vertical="center"/>
    </xf>
    <xf numFmtId="0" fontId="21" fillId="0" borderId="1" xfId="1517" applyFont="1" applyFill="1" applyBorder="1">
      <alignment vertical="center"/>
    </xf>
    <xf numFmtId="0" fontId="7" fillId="0" borderId="1" xfId="1517" applyFont="1" applyFill="1" applyBorder="1" applyAlignment="1">
      <alignment horizontal="left" vertical="center" indent="1"/>
    </xf>
    <xf numFmtId="184" fontId="7" fillId="0" borderId="1" xfId="1865" applyNumberFormat="1" applyFont="1" applyFill="1" applyBorder="1" applyAlignment="1">
      <alignment vertical="center"/>
    </xf>
    <xf numFmtId="187" fontId="7" fillId="0" borderId="1" xfId="1865" applyNumberFormat="1" applyFont="1" applyFill="1" applyBorder="1" applyAlignment="1">
      <alignment horizontal="right" vertical="center"/>
    </xf>
    <xf numFmtId="184" fontId="7" fillId="0" borderId="1" xfId="1517" applyNumberFormat="1" applyFont="1" applyFill="1" applyBorder="1">
      <alignment vertical="center"/>
    </xf>
    <xf numFmtId="0" fontId="7" fillId="0" borderId="1" xfId="1517" applyFont="1" applyFill="1" applyBorder="1" applyAlignment="1">
      <alignment horizontal="left" vertical="center" indent="2"/>
    </xf>
    <xf numFmtId="0" fontId="7" fillId="0" borderId="1" xfId="1517" applyFont="1" applyFill="1" applyBorder="1">
      <alignment vertical="center"/>
    </xf>
    <xf numFmtId="0" fontId="7" fillId="0" borderId="1" xfId="1517" applyFont="1" applyFill="1" applyBorder="1" applyProtection="1">
      <alignment vertical="center"/>
      <protection locked="0"/>
    </xf>
    <xf numFmtId="0" fontId="16" fillId="0" borderId="0" xfId="1161" applyFont="1" applyFill="1" applyAlignment="1">
      <alignment vertical="center"/>
    </xf>
    <xf numFmtId="184" fontId="19" fillId="0" borderId="0" xfId="1161" applyNumberFormat="1" applyFill="1" applyAlignment="1">
      <alignment vertical="center"/>
    </xf>
    <xf numFmtId="0" fontId="16" fillId="0" borderId="2" xfId="1517" applyFont="1" applyFill="1" applyBorder="1" applyAlignment="1">
      <alignment horizontal="right" vertical="center"/>
    </xf>
    <xf numFmtId="183" fontId="19" fillId="0" borderId="0" xfId="1161" applyNumberFormat="1" applyFill="1" applyAlignment="1">
      <alignment vertical="center"/>
    </xf>
    <xf numFmtId="183" fontId="16" fillId="0" borderId="0" xfId="1161" applyNumberFormat="1" applyFont="1" applyFill="1" applyAlignment="1">
      <alignment vertical="center"/>
    </xf>
    <xf numFmtId="183" fontId="16" fillId="0" borderId="0" xfId="1161" applyNumberFormat="1" applyFont="1" applyFill="1" applyAlignment="1">
      <alignment horizontal="center" vertical="center"/>
    </xf>
    <xf numFmtId="183" fontId="16" fillId="0" borderId="0" xfId="1517" applyNumberFormat="1" applyFont="1" applyFill="1">
      <alignment vertical="center"/>
    </xf>
    <xf numFmtId="183" fontId="20" fillId="0" borderId="1" xfId="1517" applyNumberFormat="1" applyFont="1" applyFill="1" applyBorder="1" applyAlignment="1">
      <alignment horizontal="center" vertical="center"/>
    </xf>
    <xf numFmtId="183" fontId="21" fillId="0" borderId="1" xfId="1517" applyNumberFormat="1" applyFont="1" applyFill="1" applyBorder="1" applyAlignment="1">
      <alignment horizontal="center" vertical="center" wrapText="1"/>
    </xf>
    <xf numFmtId="183" fontId="21" fillId="0" borderId="1" xfId="1517" applyNumberFormat="1" applyFont="1" applyFill="1" applyBorder="1" applyAlignment="1">
      <alignment horizontal="center" vertical="center"/>
    </xf>
    <xf numFmtId="183" fontId="21" fillId="0" borderId="1" xfId="1865" applyNumberFormat="1" applyFont="1" applyFill="1" applyBorder="1" applyAlignment="1">
      <alignment vertical="center"/>
    </xf>
    <xf numFmtId="183" fontId="21" fillId="0" borderId="1" xfId="1517" applyNumberFormat="1" applyFont="1" applyFill="1" applyBorder="1">
      <alignment vertical="center"/>
    </xf>
    <xf numFmtId="183" fontId="7" fillId="0" borderId="1" xfId="1865" applyNumberFormat="1" applyFont="1" applyFill="1" applyBorder="1" applyAlignment="1">
      <alignment vertical="center"/>
    </xf>
    <xf numFmtId="183" fontId="7" fillId="0" borderId="1" xfId="1517" applyNumberFormat="1" applyFont="1" applyFill="1" applyBorder="1" applyAlignment="1">
      <alignment horizontal="left" vertical="center" indent="1"/>
    </xf>
    <xf numFmtId="183" fontId="7" fillId="0" borderId="1" xfId="1517" applyNumberFormat="1" applyFont="1" applyFill="1" applyBorder="1">
      <alignment vertical="center"/>
    </xf>
    <xf numFmtId="185" fontId="7" fillId="0" borderId="1" xfId="1094" applyNumberFormat="1" applyFont="1" applyFill="1" applyBorder="1" applyAlignment="1">
      <alignment horizontal="right" vertical="center"/>
    </xf>
    <xf numFmtId="183" fontId="21" fillId="0" borderId="1" xfId="1517" applyNumberFormat="1" applyFont="1" applyFill="1" applyBorder="1" applyAlignment="1">
      <alignment horizontal="left" vertical="center"/>
    </xf>
    <xf numFmtId="4" fontId="22" fillId="0" borderId="1" xfId="1127" applyNumberFormat="1" applyFont="1" applyFill="1" applyBorder="1">
      <alignment vertical="center"/>
    </xf>
    <xf numFmtId="183" fontId="19" fillId="0" borderId="1" xfId="1161" applyNumberFormat="1" applyFill="1" applyBorder="1" applyAlignment="1">
      <alignment vertical="center"/>
    </xf>
    <xf numFmtId="183" fontId="16" fillId="0" borderId="2" xfId="1517" applyNumberFormat="1" applyFont="1" applyFill="1" applyBorder="1" applyAlignment="1">
      <alignment horizontal="right" vertical="center"/>
    </xf>
    <xf numFmtId="0" fontId="19" fillId="0" borderId="0" xfId="1161" applyFont="1" applyFill="1" applyAlignment="1">
      <alignment vertical="center"/>
    </xf>
    <xf numFmtId="179" fontId="7" fillId="0" borderId="0" xfId="1161" applyNumberFormat="1" applyFont="1" applyFill="1" applyAlignment="1">
      <alignment vertical="center"/>
    </xf>
    <xf numFmtId="179" fontId="7" fillId="0" borderId="0" xfId="1161" applyNumberFormat="1" applyFont="1" applyFill="1" applyAlignment="1">
      <alignment horizontal="center" vertical="center"/>
    </xf>
    <xf numFmtId="179" fontId="7" fillId="0" borderId="0" xfId="1517" applyNumberFormat="1" applyFont="1" applyFill="1">
      <alignment vertical="center"/>
    </xf>
    <xf numFmtId="179" fontId="21" fillId="0" borderId="1" xfId="1517" applyNumberFormat="1" applyFont="1" applyFill="1" applyBorder="1" applyAlignment="1">
      <alignment horizontal="center" vertical="center"/>
    </xf>
    <xf numFmtId="179" fontId="21" fillId="0" borderId="1" xfId="1517" applyNumberFormat="1" applyFont="1" applyFill="1" applyBorder="1" applyAlignment="1">
      <alignment horizontal="center" vertical="center" wrapText="1"/>
    </xf>
    <xf numFmtId="179" fontId="21" fillId="0" borderId="1" xfId="1865" applyNumberFormat="1" applyFont="1" applyFill="1" applyBorder="1" applyAlignment="1">
      <alignment horizontal="center" vertical="center"/>
    </xf>
    <xf numFmtId="179" fontId="7" fillId="0" borderId="1" xfId="1865" applyNumberFormat="1" applyFont="1" applyFill="1" applyBorder="1" applyAlignment="1">
      <alignment horizontal="center" vertical="center"/>
    </xf>
    <xf numFmtId="179" fontId="21" fillId="0" borderId="1" xfId="1517" applyNumberFormat="1" applyFont="1" applyFill="1" applyBorder="1">
      <alignment vertical="center"/>
    </xf>
    <xf numFmtId="4" fontId="7" fillId="0" borderId="1" xfId="1126" applyNumberFormat="1" applyFont="1" applyFill="1" applyBorder="1" applyAlignment="1">
      <alignment horizontal="center" vertical="center"/>
    </xf>
    <xf numFmtId="179" fontId="7" fillId="0" borderId="1" xfId="1517" applyNumberFormat="1" applyFont="1" applyFill="1" applyBorder="1" applyAlignment="1">
      <alignment horizontal="left" vertical="center" indent="1"/>
    </xf>
    <xf numFmtId="185" fontId="7" fillId="0" borderId="1" xfId="1862" applyNumberFormat="1" applyFont="1" applyFill="1" applyBorder="1" applyAlignment="1" applyProtection="1">
      <alignment horizontal="center" vertical="center"/>
      <protection locked="0"/>
    </xf>
    <xf numFmtId="4" fontId="7" fillId="0" borderId="1" xfId="1129" applyNumberFormat="1" applyFont="1" applyFill="1" applyBorder="1" applyAlignment="1">
      <alignment horizontal="center" vertical="center"/>
    </xf>
    <xf numFmtId="0" fontId="7" fillId="0" borderId="1" xfId="1517" applyFont="1" applyFill="1" applyBorder="1" applyAlignment="1">
      <alignment horizontal="left" vertical="center" indent="2" shrinkToFit="1"/>
    </xf>
    <xf numFmtId="179" fontId="7" fillId="0" borderId="1" xfId="1864" applyNumberFormat="1" applyFont="1" applyFill="1" applyBorder="1" applyAlignment="1" applyProtection="1">
      <alignment horizontal="center" vertical="center"/>
      <protection locked="0"/>
    </xf>
    <xf numFmtId="179" fontId="7" fillId="0" borderId="1" xfId="1517" applyNumberFormat="1" applyFont="1" applyFill="1" applyBorder="1" applyAlignment="1">
      <alignment horizontal="center" vertical="center"/>
    </xf>
    <xf numFmtId="179" fontId="21" fillId="0" borderId="1" xfId="1517" applyNumberFormat="1" applyFont="1" applyFill="1" applyBorder="1" applyAlignment="1">
      <alignment horizontal="left" vertical="center"/>
    </xf>
    <xf numFmtId="179" fontId="7" fillId="0" borderId="1" xfId="1517" applyNumberFormat="1" applyFont="1" applyFill="1" applyBorder="1">
      <alignment vertical="center"/>
    </xf>
    <xf numFmtId="0" fontId="7" fillId="0" borderId="1" xfId="1517" applyFont="1" applyFill="1" applyBorder="1" applyAlignment="1">
      <alignment horizontal="left" vertical="center"/>
    </xf>
    <xf numFmtId="0" fontId="7" fillId="0" borderId="7" xfId="1517" applyFont="1" applyFill="1" applyBorder="1" applyAlignment="1">
      <alignment horizontal="left" vertical="center"/>
    </xf>
    <xf numFmtId="179" fontId="7" fillId="0" borderId="2" xfId="1517" applyNumberFormat="1" applyFont="1" applyFill="1" applyBorder="1" applyAlignment="1">
      <alignment horizontal="right" vertical="center"/>
    </xf>
    <xf numFmtId="0" fontId="16" fillId="0" borderId="0" xfId="1517" applyFont="1" applyFill="1" applyAlignment="1">
      <alignment horizontal="center" vertical="center"/>
    </xf>
    <xf numFmtId="183" fontId="21" fillId="0" borderId="1" xfId="1865" applyNumberFormat="1" applyFont="1" applyFill="1" applyBorder="1" applyAlignment="1">
      <alignment horizontal="right" vertical="center"/>
    </xf>
    <xf numFmtId="184" fontId="21" fillId="0" borderId="1" xfId="1865" applyNumberFormat="1" applyFont="1" applyFill="1" applyBorder="1" applyAlignment="1">
      <alignment horizontal="right" vertical="center"/>
    </xf>
    <xf numFmtId="0" fontId="21" fillId="0" borderId="1" xfId="1517" applyFont="1" applyFill="1" applyBorder="1" applyAlignment="1" applyProtection="1">
      <alignment horizontal="center" vertical="center"/>
      <protection locked="0"/>
    </xf>
    <xf numFmtId="183" fontId="21" fillId="0" borderId="1" xfId="1517" applyNumberFormat="1" applyFont="1" applyFill="1" applyBorder="1" applyAlignment="1" applyProtection="1">
      <alignment horizontal="center" vertical="center"/>
      <protection locked="0"/>
    </xf>
    <xf numFmtId="183" fontId="7" fillId="0" borderId="1" xfId="1865" applyNumberFormat="1" applyFont="1" applyFill="1" applyBorder="1" applyAlignment="1">
      <alignment horizontal="right" vertical="center"/>
    </xf>
    <xf numFmtId="184" fontId="7" fillId="0" borderId="1" xfId="1865" applyNumberFormat="1" applyFont="1" applyFill="1" applyBorder="1" applyAlignment="1">
      <alignment horizontal="right" vertical="center"/>
    </xf>
    <xf numFmtId="0" fontId="7" fillId="0" borderId="1" xfId="1517" applyFont="1" applyFill="1" applyBorder="1" applyAlignment="1" applyProtection="1">
      <alignment horizontal="left" vertical="center" indent="2"/>
      <protection locked="0"/>
    </xf>
    <xf numFmtId="183" fontId="23" fillId="0" borderId="1" xfId="1517" applyNumberFormat="1" applyFont="1" applyFill="1" applyBorder="1">
      <alignment vertical="center"/>
    </xf>
    <xf numFmtId="0" fontId="7" fillId="0" borderId="1" xfId="1517" applyFont="1" applyFill="1" applyBorder="1" applyAlignment="1" applyProtection="1">
      <alignment horizontal="left" vertical="center" indent="1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</cellXfs>
  <cellStyles count="24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" xfId="51"/>
    <cellStyle name="20% - 强调文字颜色 1 2 2 2" xfId="52"/>
    <cellStyle name="20% - 强调文字颜色 1 2 2 2 2" xfId="53"/>
    <cellStyle name="20% - 强调文字颜色 1 2 2 2 3" xfId="54"/>
    <cellStyle name="20% - 强调文字颜色 1 2 2 3" xfId="55"/>
    <cellStyle name="20% - 强调文字颜色 1 2 2 3 2" xfId="56"/>
    <cellStyle name="20% - 强调文字颜色 1 2 2 3 3" xfId="57"/>
    <cellStyle name="20% - 强调文字颜色 1 2 2 4" xfId="58"/>
    <cellStyle name="20% - 强调文字颜色 1 2 3" xfId="59"/>
    <cellStyle name="20% - 强调文字颜色 1 2 3 2" xfId="60"/>
    <cellStyle name="20% - 强调文字颜色 1 2 3 2 2" xfId="61"/>
    <cellStyle name="20% - 强调文字颜色 1 2 3 3" xfId="62"/>
    <cellStyle name="20% - 强调文字颜色 1 2 4" xfId="63"/>
    <cellStyle name="20% - 强调文字颜色 1 2 4 2" xfId="64"/>
    <cellStyle name="20% - 强调文字颜色 1 2 4 3" xfId="65"/>
    <cellStyle name="20% - 强调文字颜色 1 2 5" xfId="66"/>
    <cellStyle name="20% - 强调文字颜色 1 3" xfId="67"/>
    <cellStyle name="20% - 强调文字颜色 1 3 2" xfId="68"/>
    <cellStyle name="20% - 强调文字颜色 1 3 2 2" xfId="69"/>
    <cellStyle name="20% - 强调文字颜色 1 3 2 2 2" xfId="70"/>
    <cellStyle name="20% - 强调文字颜色 1 3 2 2 3" xfId="71"/>
    <cellStyle name="20% - 强调文字颜色 1 3 2 3" xfId="72"/>
    <cellStyle name="20% - 强调文字颜色 1 3 2 3 2" xfId="73"/>
    <cellStyle name="20% - 强调文字颜色 1 3 2 3 3" xfId="74"/>
    <cellStyle name="20% - 强调文字颜色 1 3 2 4" xfId="75"/>
    <cellStyle name="20% - 强调文字颜色 1 3 3" xfId="76"/>
    <cellStyle name="20% - 强调文字颜色 1 3 3 2" xfId="77"/>
    <cellStyle name="20% - 强调文字颜色 1 3 3 2 2" xfId="78"/>
    <cellStyle name="20% - 强调文字颜色 1 3 3 3" xfId="79"/>
    <cellStyle name="20% - 强调文字颜色 1 3 4" xfId="80"/>
    <cellStyle name="20% - 强调文字颜色 1 3 4 2" xfId="81"/>
    <cellStyle name="20% - 强调文字颜色 1 3 4 3" xfId="82"/>
    <cellStyle name="20% - 强调文字颜色 1 3 5" xfId="83"/>
    <cellStyle name="20% - 强调文字颜色 1 4" xfId="84"/>
    <cellStyle name="20% - 强调文字颜色 1 4 2" xfId="85"/>
    <cellStyle name="20% - 强调文字颜色 1 4 3" xfId="86"/>
    <cellStyle name="20% - 强调文字颜色 1 4 4" xfId="87"/>
    <cellStyle name="20% - 强调文字颜色 1 5" xfId="88"/>
    <cellStyle name="20% - 强调文字颜色 1 5 2" xfId="89"/>
    <cellStyle name="20% - 强调文字颜色 1 5 3" xfId="90"/>
    <cellStyle name="20% - 强调文字颜色 1 6" xfId="91"/>
    <cellStyle name="20% - 强调文字颜色 1 6 2" xfId="92"/>
    <cellStyle name="20% - 强调文字颜色 1 6 3" xfId="93"/>
    <cellStyle name="20% - 强调文字颜色 2 2" xfId="94"/>
    <cellStyle name="20% - 强调文字颜色 2 2 2" xfId="95"/>
    <cellStyle name="20% - 强调文字颜色 2 2 2 2" xfId="96"/>
    <cellStyle name="20% - 强调文字颜色 2 2 2 2 2" xfId="97"/>
    <cellStyle name="20% - 强调文字颜色 2 2 2 2 3" xfId="98"/>
    <cellStyle name="20% - 强调文字颜色 2 2 2 3" xfId="99"/>
    <cellStyle name="20% - 强调文字颜色 2 2 2 3 2" xfId="100"/>
    <cellStyle name="20% - 强调文字颜色 2 2 2 3 3" xfId="101"/>
    <cellStyle name="20% - 强调文字颜色 2 2 2 4" xfId="102"/>
    <cellStyle name="20% - 强调文字颜色 2 2 3" xfId="103"/>
    <cellStyle name="20% - 强调文字颜色 2 2 3 2" xfId="104"/>
    <cellStyle name="20% - 强调文字颜色 2 2 3 2 2" xfId="105"/>
    <cellStyle name="20% - 强调文字颜色 2 2 3 3" xfId="106"/>
    <cellStyle name="20% - 强调文字颜色 2 2 4" xfId="107"/>
    <cellStyle name="20% - 强调文字颜色 2 2 4 2" xfId="108"/>
    <cellStyle name="20% - 强调文字颜色 2 2 4 3" xfId="109"/>
    <cellStyle name="20% - 强调文字颜色 2 2 5" xfId="110"/>
    <cellStyle name="20% - 强调文字颜色 2 3" xfId="111"/>
    <cellStyle name="20% - 强调文字颜色 2 3 2" xfId="112"/>
    <cellStyle name="20% - 强调文字颜色 2 3 2 2" xfId="113"/>
    <cellStyle name="20% - 强调文字颜色 2 3 2 2 2" xfId="114"/>
    <cellStyle name="20% - 强调文字颜色 2 3 2 2 3" xfId="115"/>
    <cellStyle name="20% - 强调文字颜色 2 3 2 3" xfId="116"/>
    <cellStyle name="20% - 强调文字颜色 2 3 2 3 2" xfId="117"/>
    <cellStyle name="20% - 强调文字颜色 2 3 2 3 3" xfId="118"/>
    <cellStyle name="20% - 强调文字颜色 2 3 2 4" xfId="119"/>
    <cellStyle name="20% - 强调文字颜色 2 3 3" xfId="120"/>
    <cellStyle name="20% - 强调文字颜色 2 3 3 2" xfId="121"/>
    <cellStyle name="20% - 强调文字颜色 2 3 3 2 2" xfId="122"/>
    <cellStyle name="20% - 强调文字颜色 2 3 3 3" xfId="123"/>
    <cellStyle name="20% - 强调文字颜色 2 3 4" xfId="124"/>
    <cellStyle name="20% - 强调文字颜色 2 3 4 2" xfId="125"/>
    <cellStyle name="20% - 强调文字颜色 2 3 4 3" xfId="126"/>
    <cellStyle name="20% - 强调文字颜色 2 3 5" xfId="127"/>
    <cellStyle name="20% - 强调文字颜色 2 4" xfId="128"/>
    <cellStyle name="20% - 强调文字颜色 2 4 2" xfId="129"/>
    <cellStyle name="20% - 强调文字颜色 2 4 3" xfId="130"/>
    <cellStyle name="20% - 强调文字颜色 2 4 4" xfId="131"/>
    <cellStyle name="20% - 强调文字颜色 2 5" xfId="132"/>
    <cellStyle name="20% - 强调文字颜色 2 5 2" xfId="133"/>
    <cellStyle name="20% - 强调文字颜色 2 5 3" xfId="134"/>
    <cellStyle name="20% - 强调文字颜色 2 6" xfId="135"/>
    <cellStyle name="20% - 强调文字颜色 2 6 2" xfId="136"/>
    <cellStyle name="20% - 强调文字颜色 2 6 3" xfId="137"/>
    <cellStyle name="20% - 强调文字颜色 3 2" xfId="138"/>
    <cellStyle name="20% - 强调文字颜色 3 2 2" xfId="139"/>
    <cellStyle name="20% - 强调文字颜色 3 2 2 2" xfId="140"/>
    <cellStyle name="20% - 强调文字颜色 3 2 2 2 2" xfId="141"/>
    <cellStyle name="20% - 强调文字颜色 3 2 2 2 3" xfId="142"/>
    <cellStyle name="20% - 强调文字颜色 3 2 2 3" xfId="143"/>
    <cellStyle name="20% - 强调文字颜色 3 2 2 3 2" xfId="144"/>
    <cellStyle name="20% - 强调文字颜色 3 2 2 3 3" xfId="145"/>
    <cellStyle name="20% - 强调文字颜色 3 2 2 4" xfId="146"/>
    <cellStyle name="20% - 强调文字颜色 3 2 3" xfId="147"/>
    <cellStyle name="20% - 强调文字颜色 3 2 3 2" xfId="148"/>
    <cellStyle name="20% - 强调文字颜色 3 2 3 2 2" xfId="149"/>
    <cellStyle name="20% - 强调文字颜色 3 2 3 3" xfId="150"/>
    <cellStyle name="20% - 强调文字颜色 3 2 4" xfId="151"/>
    <cellStyle name="20% - 强调文字颜色 3 2 4 2" xfId="152"/>
    <cellStyle name="20% - 强调文字颜色 3 2 4 3" xfId="153"/>
    <cellStyle name="20% - 强调文字颜色 3 2 5" xfId="154"/>
    <cellStyle name="20% - 强调文字颜色 3 3" xfId="155"/>
    <cellStyle name="20% - 强调文字颜色 3 3 2" xfId="156"/>
    <cellStyle name="20% - 强调文字颜色 3 3 2 2" xfId="157"/>
    <cellStyle name="20% - 强调文字颜色 3 3 2 2 2" xfId="158"/>
    <cellStyle name="20% - 强调文字颜色 3 3 2 2 3" xfId="159"/>
    <cellStyle name="20% - 强调文字颜色 3 3 2 3" xfId="160"/>
    <cellStyle name="20% - 强调文字颜色 3 3 2 3 2" xfId="161"/>
    <cellStyle name="20% - 强调文字颜色 3 3 2 3 3" xfId="162"/>
    <cellStyle name="20% - 强调文字颜色 3 3 2 4" xfId="163"/>
    <cellStyle name="20% - 强调文字颜色 3 3 3" xfId="164"/>
    <cellStyle name="20% - 强调文字颜色 3 3 3 2" xfId="165"/>
    <cellStyle name="20% - 强调文字颜色 3 3 3 2 2" xfId="166"/>
    <cellStyle name="20% - 强调文字颜色 3 3 3 3" xfId="167"/>
    <cellStyle name="20% - 强调文字颜色 3 3 4" xfId="168"/>
    <cellStyle name="20% - 强调文字颜色 3 3 4 2" xfId="169"/>
    <cellStyle name="20% - 强调文字颜色 3 3 4 3" xfId="170"/>
    <cellStyle name="20% - 强调文字颜色 3 3 5" xfId="171"/>
    <cellStyle name="20% - 强调文字颜色 3 4" xfId="172"/>
    <cellStyle name="20% - 强调文字颜色 3 4 2" xfId="173"/>
    <cellStyle name="20% - 强调文字颜色 3 4 3" xfId="174"/>
    <cellStyle name="20% - 强调文字颜色 3 4 4" xfId="175"/>
    <cellStyle name="20% - 强调文字颜色 3 5" xfId="176"/>
    <cellStyle name="20% - 强调文字颜色 3 5 2" xfId="177"/>
    <cellStyle name="20% - 强调文字颜色 3 5 3" xfId="178"/>
    <cellStyle name="20% - 强调文字颜色 3 6" xfId="179"/>
    <cellStyle name="20% - 强调文字颜色 3 6 2" xfId="180"/>
    <cellStyle name="20% - 强调文字颜色 3 6 3" xfId="181"/>
    <cellStyle name="20% - 强调文字颜色 4 2" xfId="182"/>
    <cellStyle name="20% - 强调文字颜色 4 2 2" xfId="183"/>
    <cellStyle name="20% - 强调文字颜色 4 2 2 2" xfId="184"/>
    <cellStyle name="20% - 强调文字颜色 4 2 2 2 2" xfId="185"/>
    <cellStyle name="20% - 强调文字颜色 4 2 2 2 3" xfId="186"/>
    <cellStyle name="20% - 强调文字颜色 4 2 2 3" xfId="187"/>
    <cellStyle name="20% - 强调文字颜色 4 2 2 3 2" xfId="188"/>
    <cellStyle name="20% - 强调文字颜色 4 2 2 3 3" xfId="189"/>
    <cellStyle name="20% - 强调文字颜色 4 2 2 4" xfId="190"/>
    <cellStyle name="20% - 强调文字颜色 4 2 3" xfId="191"/>
    <cellStyle name="20% - 强调文字颜色 4 2 3 2" xfId="192"/>
    <cellStyle name="20% - 强调文字颜色 4 2 3 2 2" xfId="193"/>
    <cellStyle name="20% - 强调文字颜色 4 2 3 3" xfId="194"/>
    <cellStyle name="20% - 强调文字颜色 4 2 4" xfId="195"/>
    <cellStyle name="20% - 强调文字颜色 4 2 4 2" xfId="196"/>
    <cellStyle name="20% - 强调文字颜色 4 2 4 3" xfId="197"/>
    <cellStyle name="20% - 强调文字颜色 4 2 5" xfId="198"/>
    <cellStyle name="20% - 强调文字颜色 4 3" xfId="199"/>
    <cellStyle name="20% - 强调文字颜色 4 3 2" xfId="200"/>
    <cellStyle name="20% - 强调文字颜色 4 3 2 2" xfId="201"/>
    <cellStyle name="20% - 强调文字颜色 4 3 2 2 2" xfId="202"/>
    <cellStyle name="20% - 强调文字颜色 4 3 2 2 3" xfId="203"/>
    <cellStyle name="20% - 强调文字颜色 4 3 2 3" xfId="204"/>
    <cellStyle name="20% - 强调文字颜色 4 3 2 3 2" xfId="205"/>
    <cellStyle name="20% - 强调文字颜色 4 3 2 3 3" xfId="206"/>
    <cellStyle name="20% - 强调文字颜色 4 3 2 4" xfId="207"/>
    <cellStyle name="20% - 强调文字颜色 4 3 3" xfId="208"/>
    <cellStyle name="20% - 强调文字颜色 4 3 3 2" xfId="209"/>
    <cellStyle name="20% - 强调文字颜色 4 3 3 2 2" xfId="210"/>
    <cellStyle name="20% - 强调文字颜色 4 3 3 3" xfId="211"/>
    <cellStyle name="20% - 强调文字颜色 4 3 4" xfId="212"/>
    <cellStyle name="20% - 强调文字颜色 4 3 4 2" xfId="213"/>
    <cellStyle name="20% - 强调文字颜色 4 3 4 3" xfId="214"/>
    <cellStyle name="20% - 强调文字颜色 4 3 5" xfId="215"/>
    <cellStyle name="20% - 强调文字颜色 4 4" xfId="216"/>
    <cellStyle name="20% - 强调文字颜色 4 4 2" xfId="217"/>
    <cellStyle name="20% - 强调文字颜色 4 4 3" xfId="218"/>
    <cellStyle name="20% - 强调文字颜色 4 4 4" xfId="219"/>
    <cellStyle name="20% - 强调文字颜色 4 5" xfId="220"/>
    <cellStyle name="20% - 强调文字颜色 4 5 2" xfId="221"/>
    <cellStyle name="20% - 强调文字颜色 4 5 3" xfId="222"/>
    <cellStyle name="20% - 强调文字颜色 4 6" xfId="223"/>
    <cellStyle name="20% - 强调文字颜色 4 6 2" xfId="224"/>
    <cellStyle name="20% - 强调文字颜色 4 6 3" xfId="225"/>
    <cellStyle name="20% - 强调文字颜色 5 2" xfId="226"/>
    <cellStyle name="20% - 强调文字颜色 5 2 2" xfId="227"/>
    <cellStyle name="20% - 强调文字颜色 5 2 2 2" xfId="228"/>
    <cellStyle name="20% - 强调文字颜色 5 2 2 2 2" xfId="229"/>
    <cellStyle name="20% - 强调文字颜色 5 2 2 2 3" xfId="230"/>
    <cellStyle name="20% - 强调文字颜色 5 2 2 3" xfId="231"/>
    <cellStyle name="20% - 强调文字颜色 5 2 2 3 2" xfId="232"/>
    <cellStyle name="20% - 强调文字颜色 5 2 2 3 3" xfId="233"/>
    <cellStyle name="20% - 强调文字颜色 5 2 2 4" xfId="234"/>
    <cellStyle name="20% - 强调文字颜色 5 2 3" xfId="235"/>
    <cellStyle name="20% - 强调文字颜色 5 2 3 2" xfId="236"/>
    <cellStyle name="20% - 强调文字颜色 5 2 3 2 2" xfId="237"/>
    <cellStyle name="20% - 强调文字颜色 5 2 3 3" xfId="238"/>
    <cellStyle name="20% - 强调文字颜色 5 2 4" xfId="239"/>
    <cellStyle name="20% - 强调文字颜色 5 2 4 2" xfId="240"/>
    <cellStyle name="20% - 强调文字颜色 5 2 4 3" xfId="241"/>
    <cellStyle name="20% - 强调文字颜色 5 2 5" xfId="242"/>
    <cellStyle name="20% - 强调文字颜色 5 3" xfId="243"/>
    <cellStyle name="20% - 强调文字颜色 5 3 2" xfId="244"/>
    <cellStyle name="20% - 强调文字颜色 5 3 2 2" xfId="245"/>
    <cellStyle name="20% - 强调文字颜色 5 3 2 2 2" xfId="246"/>
    <cellStyle name="20% - 强调文字颜色 5 3 2 2 3" xfId="247"/>
    <cellStyle name="20% - 强调文字颜色 5 3 2 3" xfId="248"/>
    <cellStyle name="20% - 强调文字颜色 5 3 2 3 2" xfId="249"/>
    <cellStyle name="20% - 强调文字颜色 5 3 2 3 3" xfId="250"/>
    <cellStyle name="20% - 强调文字颜色 5 3 2 4" xfId="251"/>
    <cellStyle name="20% - 强调文字颜色 5 3 3" xfId="252"/>
    <cellStyle name="20% - 强调文字颜色 5 3 3 2" xfId="253"/>
    <cellStyle name="20% - 强调文字颜色 5 3 3 2 2" xfId="254"/>
    <cellStyle name="20% - 强调文字颜色 5 3 3 3" xfId="255"/>
    <cellStyle name="20% - 强调文字颜色 5 3 4" xfId="256"/>
    <cellStyle name="20% - 强调文字颜色 5 3 4 2" xfId="257"/>
    <cellStyle name="20% - 强调文字颜色 5 3 4 3" xfId="258"/>
    <cellStyle name="20% - 强调文字颜色 5 3 5" xfId="259"/>
    <cellStyle name="20% - 强调文字颜色 5 4" xfId="260"/>
    <cellStyle name="20% - 强调文字颜色 5 4 2" xfId="261"/>
    <cellStyle name="20% - 强调文字颜色 5 4 3" xfId="262"/>
    <cellStyle name="20% - 强调文字颜色 5 4 4" xfId="263"/>
    <cellStyle name="20% - 强调文字颜色 5 5" xfId="264"/>
    <cellStyle name="20% - 强调文字颜色 5 5 2" xfId="265"/>
    <cellStyle name="20% - 强调文字颜色 5 5 3" xfId="266"/>
    <cellStyle name="20% - 强调文字颜色 5 6" xfId="267"/>
    <cellStyle name="20% - 强调文字颜色 5 6 2" xfId="268"/>
    <cellStyle name="20% - 强调文字颜色 5 6 3" xfId="269"/>
    <cellStyle name="20% - 强调文字颜色 6 2" xfId="270"/>
    <cellStyle name="20% - 强调文字颜色 6 2 2" xfId="271"/>
    <cellStyle name="20% - 强调文字颜色 6 2 2 2" xfId="272"/>
    <cellStyle name="20% - 强调文字颜色 6 2 2 2 2" xfId="273"/>
    <cellStyle name="20% - 强调文字颜色 6 2 2 2 3" xfId="274"/>
    <cellStyle name="20% - 强调文字颜色 6 2 2 3" xfId="275"/>
    <cellStyle name="20% - 强调文字颜色 6 2 2 3 2" xfId="276"/>
    <cellStyle name="20% - 强调文字颜色 6 2 2 3 3" xfId="277"/>
    <cellStyle name="20% - 强调文字颜色 6 2 2 4" xfId="278"/>
    <cellStyle name="20% - 强调文字颜色 6 2 3" xfId="279"/>
    <cellStyle name="20% - 强调文字颜色 6 2 3 2" xfId="280"/>
    <cellStyle name="20% - 强调文字颜色 6 2 3 2 2" xfId="281"/>
    <cellStyle name="20% - 强调文字颜色 6 2 3 3" xfId="282"/>
    <cellStyle name="20% - 强调文字颜色 6 2 4" xfId="283"/>
    <cellStyle name="20% - 强调文字颜色 6 2 4 2" xfId="284"/>
    <cellStyle name="20% - 强调文字颜色 6 2 4 3" xfId="285"/>
    <cellStyle name="20% - 强调文字颜色 6 2 5" xfId="286"/>
    <cellStyle name="20% - 强调文字颜色 6 3" xfId="287"/>
    <cellStyle name="20% - 强调文字颜色 6 3 2" xfId="288"/>
    <cellStyle name="20% - 强调文字颜色 6 3 2 2" xfId="289"/>
    <cellStyle name="20% - 强调文字颜色 6 3 2 2 2" xfId="290"/>
    <cellStyle name="20% - 强调文字颜色 6 3 2 2 3" xfId="291"/>
    <cellStyle name="20% - 强调文字颜色 6 3 2 3" xfId="292"/>
    <cellStyle name="20% - 强调文字颜色 6 3 2 3 2" xfId="293"/>
    <cellStyle name="20% - 强调文字颜色 6 3 2 3 3" xfId="294"/>
    <cellStyle name="20% - 强调文字颜色 6 3 2 4" xfId="295"/>
    <cellStyle name="20% - 强调文字颜色 6 3 3" xfId="296"/>
    <cellStyle name="20% - 强调文字颜色 6 3 3 2" xfId="297"/>
    <cellStyle name="20% - 强调文字颜色 6 3 3 2 2" xfId="298"/>
    <cellStyle name="20% - 强调文字颜色 6 3 3 3" xfId="299"/>
    <cellStyle name="20% - 强调文字颜色 6 3 4" xfId="300"/>
    <cellStyle name="20% - 强调文字颜色 6 3 4 2" xfId="301"/>
    <cellStyle name="20% - 强调文字颜色 6 3 4 3" xfId="302"/>
    <cellStyle name="20% - 强调文字颜色 6 3 5" xfId="303"/>
    <cellStyle name="20% - 强调文字颜色 6 4" xfId="304"/>
    <cellStyle name="20% - 强调文字颜色 6 4 2" xfId="305"/>
    <cellStyle name="20% - 强调文字颜色 6 4 3" xfId="306"/>
    <cellStyle name="20% - 强调文字颜色 6 4 4" xfId="307"/>
    <cellStyle name="20% - 强调文字颜色 6 5" xfId="308"/>
    <cellStyle name="20% - 强调文字颜色 6 5 2" xfId="309"/>
    <cellStyle name="20% - 强调文字颜色 6 5 3" xfId="310"/>
    <cellStyle name="20% - 强调文字颜色 6 6" xfId="311"/>
    <cellStyle name="20% - 强调文字颜色 6 6 2" xfId="312"/>
    <cellStyle name="20% - 强调文字颜色 6 6 3" xfId="313"/>
    <cellStyle name="40% - 强调文字颜色 1 2" xfId="314"/>
    <cellStyle name="40% - 强调文字颜色 1 2 2" xfId="315"/>
    <cellStyle name="40% - 强调文字颜色 1 2 2 2" xfId="316"/>
    <cellStyle name="40% - 强调文字颜色 1 2 2 2 2" xfId="317"/>
    <cellStyle name="40% - 强调文字颜色 1 2 2 2 3" xfId="318"/>
    <cellStyle name="40% - 强调文字颜色 1 2 2 3" xfId="319"/>
    <cellStyle name="40% - 强调文字颜色 1 2 2 3 2" xfId="320"/>
    <cellStyle name="40% - 强调文字颜色 1 2 2 3 3" xfId="321"/>
    <cellStyle name="40% - 强调文字颜色 1 2 2 4" xfId="322"/>
    <cellStyle name="40% - 强调文字颜色 1 2 3" xfId="323"/>
    <cellStyle name="40% - 强调文字颜色 1 2 3 2" xfId="324"/>
    <cellStyle name="40% - 强调文字颜色 1 2 3 2 2" xfId="325"/>
    <cellStyle name="40% - 强调文字颜色 1 2 3 3" xfId="326"/>
    <cellStyle name="40% - 强调文字颜色 1 2 4" xfId="327"/>
    <cellStyle name="40% - 强调文字颜色 1 2 4 2" xfId="328"/>
    <cellStyle name="40% - 强调文字颜色 1 2 4 3" xfId="329"/>
    <cellStyle name="40% - 强调文字颜色 1 2 5" xfId="330"/>
    <cellStyle name="40% - 强调文字颜色 1 3" xfId="331"/>
    <cellStyle name="40% - 强调文字颜色 1 3 2" xfId="332"/>
    <cellStyle name="40% - 强调文字颜色 1 3 2 2" xfId="333"/>
    <cellStyle name="40% - 强调文字颜色 1 3 2 2 2" xfId="334"/>
    <cellStyle name="40% - 强调文字颜色 1 3 2 2 3" xfId="335"/>
    <cellStyle name="40% - 强调文字颜色 1 3 2 3" xfId="336"/>
    <cellStyle name="40% - 强调文字颜色 1 3 2 3 2" xfId="337"/>
    <cellStyle name="40% - 强调文字颜色 1 3 2 3 3" xfId="338"/>
    <cellStyle name="40% - 强调文字颜色 1 3 2 4" xfId="339"/>
    <cellStyle name="40% - 强调文字颜色 1 3 3" xfId="340"/>
    <cellStyle name="40% - 强调文字颜色 1 3 3 2" xfId="341"/>
    <cellStyle name="40% - 强调文字颜色 1 3 3 2 2" xfId="342"/>
    <cellStyle name="40% - 强调文字颜色 1 3 3 3" xfId="343"/>
    <cellStyle name="40% - 强调文字颜色 1 3 4" xfId="344"/>
    <cellStyle name="40% - 强调文字颜色 1 3 4 2" xfId="345"/>
    <cellStyle name="40% - 强调文字颜色 1 3 4 3" xfId="346"/>
    <cellStyle name="40% - 强调文字颜色 1 3 5" xfId="347"/>
    <cellStyle name="40% - 强调文字颜色 1 4" xfId="348"/>
    <cellStyle name="40% - 强调文字颜色 1 4 2" xfId="349"/>
    <cellStyle name="40% - 强调文字颜色 1 4 3" xfId="350"/>
    <cellStyle name="40% - 强调文字颜色 1 4 4" xfId="351"/>
    <cellStyle name="40% - 强调文字颜色 1 5" xfId="352"/>
    <cellStyle name="40% - 强调文字颜色 1 5 2" xfId="353"/>
    <cellStyle name="40% - 强调文字颜色 1 5 3" xfId="354"/>
    <cellStyle name="40% - 强调文字颜色 1 6" xfId="355"/>
    <cellStyle name="40% - 强调文字颜色 1 6 2" xfId="356"/>
    <cellStyle name="40% - 强调文字颜色 1 6 3" xfId="357"/>
    <cellStyle name="40% - 强调文字颜色 2 2" xfId="358"/>
    <cellStyle name="40% - 强调文字颜色 2 2 2" xfId="359"/>
    <cellStyle name="40% - 强调文字颜色 2 2 2 2" xfId="360"/>
    <cellStyle name="40% - 强调文字颜色 2 2 2 2 2" xfId="361"/>
    <cellStyle name="40% - 强调文字颜色 2 2 2 2 3" xfId="362"/>
    <cellStyle name="40% - 强调文字颜色 2 2 2 3" xfId="363"/>
    <cellStyle name="40% - 强调文字颜色 2 2 2 3 2" xfId="364"/>
    <cellStyle name="40% - 强调文字颜色 2 2 2 3 3" xfId="365"/>
    <cellStyle name="40% - 强调文字颜色 2 2 2 4" xfId="366"/>
    <cellStyle name="40% - 强调文字颜色 2 2 3" xfId="367"/>
    <cellStyle name="40% - 强调文字颜色 2 2 3 2" xfId="368"/>
    <cellStyle name="40% - 强调文字颜色 2 2 3 2 2" xfId="369"/>
    <cellStyle name="40% - 强调文字颜色 2 2 3 3" xfId="370"/>
    <cellStyle name="40% - 强调文字颜色 2 2 4" xfId="371"/>
    <cellStyle name="40% - 强调文字颜色 2 2 4 2" xfId="372"/>
    <cellStyle name="40% - 强调文字颜色 2 2 4 3" xfId="373"/>
    <cellStyle name="40% - 强调文字颜色 2 2 5" xfId="374"/>
    <cellStyle name="40% - 强调文字颜色 2 3" xfId="375"/>
    <cellStyle name="40% - 强调文字颜色 2 3 2" xfId="376"/>
    <cellStyle name="40% - 强调文字颜色 2 3 2 2" xfId="377"/>
    <cellStyle name="40% - 强调文字颜色 2 3 2 2 2" xfId="378"/>
    <cellStyle name="40% - 强调文字颜色 2 3 2 2 3" xfId="379"/>
    <cellStyle name="40% - 强调文字颜色 2 3 2 3" xfId="380"/>
    <cellStyle name="40% - 强调文字颜色 2 3 2 3 2" xfId="381"/>
    <cellStyle name="40% - 强调文字颜色 2 3 2 3 3" xfId="382"/>
    <cellStyle name="40% - 强调文字颜色 2 3 2 4" xfId="383"/>
    <cellStyle name="40% - 强调文字颜色 2 3 3" xfId="384"/>
    <cellStyle name="40% - 强调文字颜色 2 3 3 2" xfId="385"/>
    <cellStyle name="40% - 强调文字颜色 2 3 3 2 2" xfId="386"/>
    <cellStyle name="40% - 强调文字颜色 2 3 3 3" xfId="387"/>
    <cellStyle name="40% - 强调文字颜色 2 3 4" xfId="388"/>
    <cellStyle name="40% - 强调文字颜色 2 3 4 2" xfId="389"/>
    <cellStyle name="40% - 强调文字颜色 2 3 4 3" xfId="390"/>
    <cellStyle name="40% - 强调文字颜色 2 3 5" xfId="391"/>
    <cellStyle name="40% - 强调文字颜色 2 4" xfId="392"/>
    <cellStyle name="40% - 强调文字颜色 2 4 2" xfId="393"/>
    <cellStyle name="40% - 强调文字颜色 2 4 3" xfId="394"/>
    <cellStyle name="40% - 强调文字颜色 2 4 4" xfId="395"/>
    <cellStyle name="40% - 强调文字颜色 2 5" xfId="396"/>
    <cellStyle name="40% - 强调文字颜色 2 5 2" xfId="397"/>
    <cellStyle name="40% - 强调文字颜色 2 5 3" xfId="398"/>
    <cellStyle name="40% - 强调文字颜色 2 6" xfId="399"/>
    <cellStyle name="40% - 强调文字颜色 2 6 2" xfId="400"/>
    <cellStyle name="40% - 强调文字颜色 2 6 3" xfId="401"/>
    <cellStyle name="40% - 强调文字颜色 3 2" xfId="402"/>
    <cellStyle name="40% - 强调文字颜色 3 2 2" xfId="403"/>
    <cellStyle name="40% - 强调文字颜色 3 2 2 2" xfId="404"/>
    <cellStyle name="40% - 强调文字颜色 3 2 2 2 2" xfId="405"/>
    <cellStyle name="40% - 强调文字颜色 3 2 2 2 3" xfId="406"/>
    <cellStyle name="40% - 强调文字颜色 3 2 2 3" xfId="407"/>
    <cellStyle name="40% - 强调文字颜色 3 2 2 3 2" xfId="408"/>
    <cellStyle name="40% - 强调文字颜色 3 2 2 3 3" xfId="409"/>
    <cellStyle name="40% - 强调文字颜色 3 2 2 4" xfId="410"/>
    <cellStyle name="40% - 强调文字颜色 3 2 3" xfId="411"/>
    <cellStyle name="40% - 强调文字颜色 3 2 3 2" xfId="412"/>
    <cellStyle name="40% - 强调文字颜色 3 2 3 2 2" xfId="413"/>
    <cellStyle name="40% - 强调文字颜色 3 2 3 3" xfId="414"/>
    <cellStyle name="40% - 强调文字颜色 3 2 4" xfId="415"/>
    <cellStyle name="40% - 强调文字颜色 3 2 4 2" xfId="416"/>
    <cellStyle name="40% - 强调文字颜色 3 2 4 3" xfId="417"/>
    <cellStyle name="40% - 强调文字颜色 3 2 5" xfId="418"/>
    <cellStyle name="40% - 强调文字颜色 3 3" xfId="419"/>
    <cellStyle name="40% - 强调文字颜色 3 3 2" xfId="420"/>
    <cellStyle name="40% - 强调文字颜色 3 3 2 2" xfId="421"/>
    <cellStyle name="40% - 强调文字颜色 3 3 2 2 2" xfId="422"/>
    <cellStyle name="40% - 强调文字颜色 3 3 2 2 3" xfId="423"/>
    <cellStyle name="40% - 强调文字颜色 3 3 2 3" xfId="424"/>
    <cellStyle name="40% - 强调文字颜色 3 3 2 3 2" xfId="425"/>
    <cellStyle name="40% - 强调文字颜色 3 3 2 3 3" xfId="426"/>
    <cellStyle name="40% - 强调文字颜色 3 3 2 4" xfId="427"/>
    <cellStyle name="40% - 强调文字颜色 3 3 3" xfId="428"/>
    <cellStyle name="40% - 强调文字颜色 3 3 3 2" xfId="429"/>
    <cellStyle name="40% - 强调文字颜色 3 3 3 2 2" xfId="430"/>
    <cellStyle name="40% - 强调文字颜色 3 3 3 3" xfId="431"/>
    <cellStyle name="40% - 强调文字颜色 3 3 4" xfId="432"/>
    <cellStyle name="40% - 强调文字颜色 3 3 4 2" xfId="433"/>
    <cellStyle name="40% - 强调文字颜色 3 3 4 3" xfId="434"/>
    <cellStyle name="40% - 强调文字颜色 3 3 5" xfId="435"/>
    <cellStyle name="40% - 强调文字颜色 3 4" xfId="436"/>
    <cellStyle name="40% - 强调文字颜色 3 4 2" xfId="437"/>
    <cellStyle name="40% - 强调文字颜色 3 4 3" xfId="438"/>
    <cellStyle name="40% - 强调文字颜色 3 4 4" xfId="439"/>
    <cellStyle name="40% - 强调文字颜色 3 5" xfId="440"/>
    <cellStyle name="40% - 强调文字颜色 3 5 2" xfId="441"/>
    <cellStyle name="40% - 强调文字颜色 3 5 3" xfId="442"/>
    <cellStyle name="40% - 强调文字颜色 3 6" xfId="443"/>
    <cellStyle name="40% - 强调文字颜色 3 6 2" xfId="444"/>
    <cellStyle name="40% - 强调文字颜色 3 6 3" xfId="445"/>
    <cellStyle name="40% - 强调文字颜色 4 2" xfId="446"/>
    <cellStyle name="40% - 强调文字颜色 4 2 2" xfId="447"/>
    <cellStyle name="40% - 强调文字颜色 4 2 2 2" xfId="448"/>
    <cellStyle name="40% - 强调文字颜色 4 2 2 2 2" xfId="449"/>
    <cellStyle name="40% - 强调文字颜色 4 2 2 2 3" xfId="450"/>
    <cellStyle name="40% - 强调文字颜色 4 2 2 3" xfId="451"/>
    <cellStyle name="40% - 强调文字颜色 4 2 2 3 2" xfId="452"/>
    <cellStyle name="40% - 强调文字颜色 4 2 2 3 3" xfId="453"/>
    <cellStyle name="40% - 强调文字颜色 4 2 2 4" xfId="454"/>
    <cellStyle name="40% - 强调文字颜色 4 2 3" xfId="455"/>
    <cellStyle name="40% - 强调文字颜色 4 2 3 2" xfId="456"/>
    <cellStyle name="40% - 强调文字颜色 4 2 3 2 2" xfId="457"/>
    <cellStyle name="40% - 强调文字颜色 4 2 3 3" xfId="458"/>
    <cellStyle name="40% - 强调文字颜色 4 2 4" xfId="459"/>
    <cellStyle name="40% - 强调文字颜色 4 2 4 2" xfId="460"/>
    <cellStyle name="40% - 强调文字颜色 4 2 4 3" xfId="461"/>
    <cellStyle name="40% - 强调文字颜色 4 2 5" xfId="462"/>
    <cellStyle name="40% - 强调文字颜色 4 3" xfId="463"/>
    <cellStyle name="40% - 强调文字颜色 4 3 2" xfId="464"/>
    <cellStyle name="40% - 强调文字颜色 4 3 2 2" xfId="465"/>
    <cellStyle name="40% - 强调文字颜色 4 3 2 2 2" xfId="466"/>
    <cellStyle name="40% - 强调文字颜色 4 3 2 2 3" xfId="467"/>
    <cellStyle name="40% - 强调文字颜色 4 3 2 3" xfId="468"/>
    <cellStyle name="40% - 强调文字颜色 4 3 2 3 2" xfId="469"/>
    <cellStyle name="40% - 强调文字颜色 4 3 2 3 3" xfId="470"/>
    <cellStyle name="40% - 强调文字颜色 4 3 2 4" xfId="471"/>
    <cellStyle name="40% - 强调文字颜色 4 3 3" xfId="472"/>
    <cellStyle name="40% - 强调文字颜色 4 3 3 2" xfId="473"/>
    <cellStyle name="40% - 强调文字颜色 4 3 3 2 2" xfId="474"/>
    <cellStyle name="40% - 强调文字颜色 4 3 3 3" xfId="475"/>
    <cellStyle name="40% - 强调文字颜色 4 3 4" xfId="476"/>
    <cellStyle name="40% - 强调文字颜色 4 3 4 2" xfId="477"/>
    <cellStyle name="40% - 强调文字颜色 4 3 4 3" xfId="478"/>
    <cellStyle name="40% - 强调文字颜色 4 3 5" xfId="479"/>
    <cellStyle name="40% - 强调文字颜色 4 4" xfId="480"/>
    <cellStyle name="40% - 强调文字颜色 4 4 2" xfId="481"/>
    <cellStyle name="40% - 强调文字颜色 4 4 3" xfId="482"/>
    <cellStyle name="40% - 强调文字颜色 4 4 4" xfId="483"/>
    <cellStyle name="40% - 强调文字颜色 4 5" xfId="484"/>
    <cellStyle name="40% - 强调文字颜色 4 5 2" xfId="485"/>
    <cellStyle name="40% - 强调文字颜色 4 5 3" xfId="486"/>
    <cellStyle name="40% - 强调文字颜色 4 6" xfId="487"/>
    <cellStyle name="40% - 强调文字颜色 4 6 2" xfId="488"/>
    <cellStyle name="40% - 强调文字颜色 4 6 3" xfId="489"/>
    <cellStyle name="40% - 强调文字颜色 5 2" xfId="490"/>
    <cellStyle name="40% - 强调文字颜色 5 2 2" xfId="491"/>
    <cellStyle name="40% - 强调文字颜色 5 2 2 2" xfId="492"/>
    <cellStyle name="40% - 强调文字颜色 5 2 2 2 2" xfId="493"/>
    <cellStyle name="40% - 强调文字颜色 5 2 2 2 3" xfId="494"/>
    <cellStyle name="40% - 强调文字颜色 5 2 2 3" xfId="495"/>
    <cellStyle name="40% - 强调文字颜色 5 2 2 3 2" xfId="496"/>
    <cellStyle name="40% - 强调文字颜色 5 2 2 3 3" xfId="497"/>
    <cellStyle name="40% - 强调文字颜色 5 2 2 4" xfId="498"/>
    <cellStyle name="40% - 强调文字颜色 5 2 3" xfId="499"/>
    <cellStyle name="40% - 强调文字颜色 5 2 3 2" xfId="500"/>
    <cellStyle name="40% - 强调文字颜色 5 2 3 2 2" xfId="501"/>
    <cellStyle name="40% - 强调文字颜色 5 2 3 3" xfId="502"/>
    <cellStyle name="40% - 强调文字颜色 5 2 4" xfId="503"/>
    <cellStyle name="40% - 强调文字颜色 5 2 4 2" xfId="504"/>
    <cellStyle name="40% - 强调文字颜色 5 2 4 3" xfId="505"/>
    <cellStyle name="40% - 强调文字颜色 5 2 5" xfId="506"/>
    <cellStyle name="40% - 强调文字颜色 5 3" xfId="507"/>
    <cellStyle name="40% - 强调文字颜色 5 3 2" xfId="508"/>
    <cellStyle name="40% - 强调文字颜色 5 3 2 2" xfId="509"/>
    <cellStyle name="40% - 强调文字颜色 5 3 2 2 2" xfId="510"/>
    <cellStyle name="40% - 强调文字颜色 5 3 2 2 3" xfId="511"/>
    <cellStyle name="40% - 强调文字颜色 5 3 2 3" xfId="512"/>
    <cellStyle name="40% - 强调文字颜色 5 3 2 3 2" xfId="513"/>
    <cellStyle name="40% - 强调文字颜色 5 3 2 3 3" xfId="514"/>
    <cellStyle name="40% - 强调文字颜色 5 3 2 4" xfId="515"/>
    <cellStyle name="40% - 强调文字颜色 5 3 3" xfId="516"/>
    <cellStyle name="40% - 强调文字颜色 5 3 3 2" xfId="517"/>
    <cellStyle name="40% - 强调文字颜色 5 3 3 2 2" xfId="518"/>
    <cellStyle name="40% - 强调文字颜色 5 3 3 3" xfId="519"/>
    <cellStyle name="40% - 强调文字颜色 5 3 4" xfId="520"/>
    <cellStyle name="40% - 强调文字颜色 5 3 4 2" xfId="521"/>
    <cellStyle name="40% - 强调文字颜色 5 3 4 3" xfId="522"/>
    <cellStyle name="40% - 强调文字颜色 5 3 5" xfId="523"/>
    <cellStyle name="40% - 强调文字颜色 5 4" xfId="524"/>
    <cellStyle name="40% - 强调文字颜色 5 4 2" xfId="525"/>
    <cellStyle name="40% - 强调文字颜色 5 4 3" xfId="526"/>
    <cellStyle name="40% - 强调文字颜色 5 4 4" xfId="527"/>
    <cellStyle name="40% - 强调文字颜色 5 5" xfId="528"/>
    <cellStyle name="40% - 强调文字颜色 5 5 2" xfId="529"/>
    <cellStyle name="40% - 强调文字颜色 5 5 3" xfId="530"/>
    <cellStyle name="40% - 强调文字颜色 5 6" xfId="531"/>
    <cellStyle name="40% - 强调文字颜色 5 6 2" xfId="532"/>
    <cellStyle name="40% - 强调文字颜色 5 6 3" xfId="533"/>
    <cellStyle name="40% - 强调文字颜色 6 2" xfId="534"/>
    <cellStyle name="40% - 强调文字颜色 6 2 2" xfId="535"/>
    <cellStyle name="40% - 强调文字颜色 6 2 2 2" xfId="536"/>
    <cellStyle name="40% - 强调文字颜色 6 2 2 2 2" xfId="537"/>
    <cellStyle name="40% - 强调文字颜色 6 2 2 2 3" xfId="538"/>
    <cellStyle name="40% - 强调文字颜色 6 2 2 3" xfId="539"/>
    <cellStyle name="40% - 强调文字颜色 6 2 2 3 2" xfId="540"/>
    <cellStyle name="40% - 强调文字颜色 6 2 2 3 3" xfId="541"/>
    <cellStyle name="40% - 强调文字颜色 6 2 2 4" xfId="542"/>
    <cellStyle name="40% - 强调文字颜色 6 2 3" xfId="543"/>
    <cellStyle name="40% - 强调文字颜色 6 2 3 2" xfId="544"/>
    <cellStyle name="40% - 强调文字颜色 6 2 3 2 2" xfId="545"/>
    <cellStyle name="40% - 强调文字颜色 6 2 3 3" xfId="546"/>
    <cellStyle name="40% - 强调文字颜色 6 2 4" xfId="547"/>
    <cellStyle name="40% - 强调文字颜色 6 2 4 2" xfId="548"/>
    <cellStyle name="40% - 强调文字颜色 6 2 4 3" xfId="549"/>
    <cellStyle name="40% - 强调文字颜色 6 2 5" xfId="550"/>
    <cellStyle name="40% - 强调文字颜色 6 3" xfId="551"/>
    <cellStyle name="40% - 强调文字颜色 6 3 2" xfId="552"/>
    <cellStyle name="40% - 强调文字颜色 6 3 2 2" xfId="553"/>
    <cellStyle name="40% - 强调文字颜色 6 3 2 2 2" xfId="554"/>
    <cellStyle name="40% - 强调文字颜色 6 3 2 2 3" xfId="555"/>
    <cellStyle name="40% - 强调文字颜色 6 3 2 3" xfId="556"/>
    <cellStyle name="40% - 强调文字颜色 6 3 2 3 2" xfId="557"/>
    <cellStyle name="40% - 强调文字颜色 6 3 2 3 3" xfId="558"/>
    <cellStyle name="40% - 强调文字颜色 6 3 2 4" xfId="559"/>
    <cellStyle name="40% - 强调文字颜色 6 3 3" xfId="560"/>
    <cellStyle name="40% - 强调文字颜色 6 3 3 2" xfId="561"/>
    <cellStyle name="40% - 强调文字颜色 6 3 3 2 2" xfId="562"/>
    <cellStyle name="40% - 强调文字颜色 6 3 3 3" xfId="563"/>
    <cellStyle name="40% - 强调文字颜色 6 3 4" xfId="564"/>
    <cellStyle name="40% - 强调文字颜色 6 3 4 2" xfId="565"/>
    <cellStyle name="40% - 强调文字颜色 6 3 4 3" xfId="566"/>
    <cellStyle name="40% - 强调文字颜色 6 3 5" xfId="567"/>
    <cellStyle name="40% - 强调文字颜色 6 4" xfId="568"/>
    <cellStyle name="40% - 强调文字颜色 6 4 2" xfId="569"/>
    <cellStyle name="40% - 强调文字颜色 6 4 3" xfId="570"/>
    <cellStyle name="40% - 强调文字颜色 6 4 4" xfId="571"/>
    <cellStyle name="40% - 强调文字颜色 6 5" xfId="572"/>
    <cellStyle name="40% - 强调文字颜色 6 5 2" xfId="573"/>
    <cellStyle name="40% - 强调文字颜色 6 5 3" xfId="574"/>
    <cellStyle name="40% - 强调文字颜色 6 6" xfId="575"/>
    <cellStyle name="40% - 强调文字颜色 6 6 2" xfId="576"/>
    <cellStyle name="40% - 强调文字颜色 6 6 3" xfId="577"/>
    <cellStyle name="60% - 强调文字颜色 1 2" xfId="578"/>
    <cellStyle name="60% - 强调文字颜色 1 2 2" xfId="579"/>
    <cellStyle name="60% - 强调文字颜色 1 2 2 2" xfId="580"/>
    <cellStyle name="60% - 强调文字颜色 1 2 2 2 2" xfId="581"/>
    <cellStyle name="60% - 强调文字颜色 1 2 2 2 3" xfId="582"/>
    <cellStyle name="60% - 强调文字颜色 1 2 2 3" xfId="583"/>
    <cellStyle name="60% - 强调文字颜色 1 2 2 3 2" xfId="584"/>
    <cellStyle name="60% - 强调文字颜色 1 2 2 3 3" xfId="585"/>
    <cellStyle name="60% - 强调文字颜色 1 2 2 4" xfId="586"/>
    <cellStyle name="60% - 强调文字颜色 1 2 3" xfId="587"/>
    <cellStyle name="60% - 强调文字颜色 1 2 3 2" xfId="588"/>
    <cellStyle name="60% - 强调文字颜色 1 2 3 2 2" xfId="589"/>
    <cellStyle name="60% - 强调文字颜色 1 2 3 3" xfId="590"/>
    <cellStyle name="60% - 强调文字颜色 1 2 4" xfId="591"/>
    <cellStyle name="60% - 强调文字颜色 1 2 4 2" xfId="592"/>
    <cellStyle name="60% - 强调文字颜色 1 2 4 3" xfId="593"/>
    <cellStyle name="60% - 强调文字颜色 1 2 5" xfId="594"/>
    <cellStyle name="60% - 强调文字颜色 1 3" xfId="595"/>
    <cellStyle name="60% - 强调文字颜色 1 3 2" xfId="596"/>
    <cellStyle name="60% - 强调文字颜色 1 3 2 2" xfId="597"/>
    <cellStyle name="60% - 强调文字颜色 1 3 2 2 2" xfId="598"/>
    <cellStyle name="60% - 强调文字颜色 1 3 2 2 3" xfId="599"/>
    <cellStyle name="60% - 强调文字颜色 1 3 2 3" xfId="600"/>
    <cellStyle name="60% - 强调文字颜色 1 3 2 3 2" xfId="601"/>
    <cellStyle name="60% - 强调文字颜色 1 3 2 3 3" xfId="602"/>
    <cellStyle name="60% - 强调文字颜色 1 3 2 4" xfId="603"/>
    <cellStyle name="60% - 强调文字颜色 1 3 3" xfId="604"/>
    <cellStyle name="60% - 强调文字颜色 1 3 3 2" xfId="605"/>
    <cellStyle name="60% - 强调文字颜色 1 3 3 2 2" xfId="606"/>
    <cellStyle name="60% - 强调文字颜色 1 3 3 3" xfId="607"/>
    <cellStyle name="60% - 强调文字颜色 1 3 4" xfId="608"/>
    <cellStyle name="60% - 强调文字颜色 1 3 4 2" xfId="609"/>
    <cellStyle name="60% - 强调文字颜色 1 3 4 3" xfId="610"/>
    <cellStyle name="60% - 强调文字颜色 1 3 5" xfId="611"/>
    <cellStyle name="60% - 强调文字颜色 1 4" xfId="612"/>
    <cellStyle name="60% - 强调文字颜色 1 4 2" xfId="613"/>
    <cellStyle name="60% - 强调文字颜色 1 4 3" xfId="614"/>
    <cellStyle name="60% - 强调文字颜色 1 4 4" xfId="615"/>
    <cellStyle name="60% - 强调文字颜色 1 5" xfId="616"/>
    <cellStyle name="60% - 强调文字颜色 1 5 2" xfId="617"/>
    <cellStyle name="60% - 强调文字颜色 1 5 3" xfId="618"/>
    <cellStyle name="60% - 强调文字颜色 1 6" xfId="619"/>
    <cellStyle name="60% - 强调文字颜色 1 6 2" xfId="620"/>
    <cellStyle name="60% - 强调文字颜色 1 6 3" xfId="621"/>
    <cellStyle name="60% - 强调文字颜色 2 2" xfId="622"/>
    <cellStyle name="60% - 强调文字颜色 2 2 2" xfId="623"/>
    <cellStyle name="60% - 强调文字颜色 2 2 2 2" xfId="624"/>
    <cellStyle name="60% - 强调文字颜色 2 2 2 2 2" xfId="625"/>
    <cellStyle name="60% - 强调文字颜色 2 2 2 2 3" xfId="626"/>
    <cellStyle name="60% - 强调文字颜色 2 2 2 3" xfId="627"/>
    <cellStyle name="60% - 强调文字颜色 2 2 2 3 2" xfId="628"/>
    <cellStyle name="60% - 强调文字颜色 2 2 2 3 3" xfId="629"/>
    <cellStyle name="60% - 强调文字颜色 2 2 2 4" xfId="630"/>
    <cellStyle name="60% - 强调文字颜色 2 2 3" xfId="631"/>
    <cellStyle name="60% - 强调文字颜色 2 2 3 2" xfId="632"/>
    <cellStyle name="60% - 强调文字颜色 2 2 3 2 2" xfId="633"/>
    <cellStyle name="60% - 强调文字颜色 2 2 3 3" xfId="634"/>
    <cellStyle name="60% - 强调文字颜色 2 2 4" xfId="635"/>
    <cellStyle name="60% - 强调文字颜色 2 2 4 2" xfId="636"/>
    <cellStyle name="60% - 强调文字颜色 2 2 4 3" xfId="637"/>
    <cellStyle name="60% - 强调文字颜色 2 2 5" xfId="638"/>
    <cellStyle name="60% - 强调文字颜色 2 3" xfId="639"/>
    <cellStyle name="60% - 强调文字颜色 2 3 2" xfId="640"/>
    <cellStyle name="60% - 强调文字颜色 2 3 2 2" xfId="641"/>
    <cellStyle name="60% - 强调文字颜色 2 3 2 2 2" xfId="642"/>
    <cellStyle name="60% - 强调文字颜色 2 3 2 2 3" xfId="643"/>
    <cellStyle name="60% - 强调文字颜色 2 3 2 3" xfId="644"/>
    <cellStyle name="60% - 强调文字颜色 2 3 2 3 2" xfId="645"/>
    <cellStyle name="60% - 强调文字颜色 2 3 2 3 3" xfId="646"/>
    <cellStyle name="60% - 强调文字颜色 2 3 2 4" xfId="647"/>
    <cellStyle name="60% - 强调文字颜色 2 3 3" xfId="648"/>
    <cellStyle name="60% - 强调文字颜色 2 3 3 2" xfId="649"/>
    <cellStyle name="60% - 强调文字颜色 2 3 3 2 2" xfId="650"/>
    <cellStyle name="60% - 强调文字颜色 2 3 3 3" xfId="651"/>
    <cellStyle name="60% - 强调文字颜色 2 3 4" xfId="652"/>
    <cellStyle name="60% - 强调文字颜色 2 3 4 2" xfId="653"/>
    <cellStyle name="60% - 强调文字颜色 2 3 4 3" xfId="654"/>
    <cellStyle name="60% - 强调文字颜色 2 3 5" xfId="655"/>
    <cellStyle name="60% - 强调文字颜色 2 4" xfId="656"/>
    <cellStyle name="60% - 强调文字颜色 2 4 2" xfId="657"/>
    <cellStyle name="60% - 强调文字颜色 2 4 3" xfId="658"/>
    <cellStyle name="60% - 强调文字颜色 2 4 4" xfId="659"/>
    <cellStyle name="60% - 强调文字颜色 2 5" xfId="660"/>
    <cellStyle name="60% - 强调文字颜色 2 5 2" xfId="661"/>
    <cellStyle name="60% - 强调文字颜色 2 5 3" xfId="662"/>
    <cellStyle name="60% - 强调文字颜色 2 6" xfId="663"/>
    <cellStyle name="60% - 强调文字颜色 2 6 2" xfId="664"/>
    <cellStyle name="60% - 强调文字颜色 2 6 3" xfId="665"/>
    <cellStyle name="60% - 强调文字颜色 3 2" xfId="666"/>
    <cellStyle name="60% - 强调文字颜色 3 2 2" xfId="667"/>
    <cellStyle name="60% - 强调文字颜色 3 2 2 2" xfId="668"/>
    <cellStyle name="60% - 强调文字颜色 3 2 2 2 2" xfId="669"/>
    <cellStyle name="60% - 强调文字颜色 3 2 2 2 3" xfId="670"/>
    <cellStyle name="60% - 强调文字颜色 3 2 2 3" xfId="671"/>
    <cellStyle name="60% - 强调文字颜色 3 2 2 3 2" xfId="672"/>
    <cellStyle name="60% - 强调文字颜色 3 2 2 3 3" xfId="673"/>
    <cellStyle name="60% - 强调文字颜色 3 2 2 4" xfId="674"/>
    <cellStyle name="60% - 强调文字颜色 3 2 3" xfId="675"/>
    <cellStyle name="60% - 强调文字颜色 3 2 3 2" xfId="676"/>
    <cellStyle name="60% - 强调文字颜色 3 2 3 2 2" xfId="677"/>
    <cellStyle name="60% - 强调文字颜色 3 2 3 3" xfId="678"/>
    <cellStyle name="60% - 强调文字颜色 3 2 4" xfId="679"/>
    <cellStyle name="60% - 强调文字颜色 3 2 4 2" xfId="680"/>
    <cellStyle name="60% - 强调文字颜色 3 2 4 3" xfId="681"/>
    <cellStyle name="60% - 强调文字颜色 3 2 5" xfId="682"/>
    <cellStyle name="60% - 强调文字颜色 3 3" xfId="683"/>
    <cellStyle name="60% - 强调文字颜色 3 3 2" xfId="684"/>
    <cellStyle name="60% - 强调文字颜色 3 3 2 2" xfId="685"/>
    <cellStyle name="60% - 强调文字颜色 3 3 2 2 2" xfId="686"/>
    <cellStyle name="60% - 强调文字颜色 3 3 2 2 3" xfId="687"/>
    <cellStyle name="60% - 强调文字颜色 3 3 2 3" xfId="688"/>
    <cellStyle name="60% - 强调文字颜色 3 3 2 3 2" xfId="689"/>
    <cellStyle name="60% - 强调文字颜色 3 3 2 3 3" xfId="690"/>
    <cellStyle name="60% - 强调文字颜色 3 3 2 4" xfId="691"/>
    <cellStyle name="60% - 强调文字颜色 3 3 3" xfId="692"/>
    <cellStyle name="60% - 强调文字颜色 3 3 3 2" xfId="693"/>
    <cellStyle name="60% - 强调文字颜色 3 3 3 2 2" xfId="694"/>
    <cellStyle name="60% - 强调文字颜色 3 3 3 3" xfId="695"/>
    <cellStyle name="60% - 强调文字颜色 3 3 4" xfId="696"/>
    <cellStyle name="60% - 强调文字颜色 3 3 4 2" xfId="697"/>
    <cellStyle name="60% - 强调文字颜色 3 3 4 3" xfId="698"/>
    <cellStyle name="60% - 强调文字颜色 3 3 5" xfId="699"/>
    <cellStyle name="60% - 强调文字颜色 3 4" xfId="700"/>
    <cellStyle name="60% - 强调文字颜色 3 4 2" xfId="701"/>
    <cellStyle name="60% - 强调文字颜色 3 4 3" xfId="702"/>
    <cellStyle name="60% - 强调文字颜色 3 4 4" xfId="703"/>
    <cellStyle name="60% - 强调文字颜色 3 5" xfId="704"/>
    <cellStyle name="60% - 强调文字颜色 3 5 2" xfId="705"/>
    <cellStyle name="60% - 强调文字颜色 3 5 3" xfId="706"/>
    <cellStyle name="60% - 强调文字颜色 3 6" xfId="707"/>
    <cellStyle name="60% - 强调文字颜色 3 6 2" xfId="708"/>
    <cellStyle name="60% - 强调文字颜色 3 6 3" xfId="709"/>
    <cellStyle name="60% - 强调文字颜色 4 2" xfId="710"/>
    <cellStyle name="60% - 强调文字颜色 4 2 2" xfId="711"/>
    <cellStyle name="60% - 强调文字颜色 4 2 2 2" xfId="712"/>
    <cellStyle name="60% - 强调文字颜色 4 2 2 2 2" xfId="713"/>
    <cellStyle name="60% - 强调文字颜色 4 2 2 2 3" xfId="714"/>
    <cellStyle name="60% - 强调文字颜色 4 2 2 3" xfId="715"/>
    <cellStyle name="60% - 强调文字颜色 4 2 2 3 2" xfId="716"/>
    <cellStyle name="60% - 强调文字颜色 4 2 2 3 3" xfId="717"/>
    <cellStyle name="60% - 强调文字颜色 4 2 2 4" xfId="718"/>
    <cellStyle name="60% - 强调文字颜色 4 2 3" xfId="719"/>
    <cellStyle name="60% - 强调文字颜色 4 2 3 2" xfId="720"/>
    <cellStyle name="60% - 强调文字颜色 4 2 3 2 2" xfId="721"/>
    <cellStyle name="60% - 强调文字颜色 4 2 3 3" xfId="722"/>
    <cellStyle name="60% - 强调文字颜色 4 2 4" xfId="723"/>
    <cellStyle name="60% - 强调文字颜色 4 2 4 2" xfId="724"/>
    <cellStyle name="60% - 强调文字颜色 4 2 4 3" xfId="725"/>
    <cellStyle name="60% - 强调文字颜色 4 2 5" xfId="726"/>
    <cellStyle name="60% - 强调文字颜色 4 3" xfId="727"/>
    <cellStyle name="60% - 强调文字颜色 4 3 2" xfId="728"/>
    <cellStyle name="60% - 强调文字颜色 4 3 2 2" xfId="729"/>
    <cellStyle name="60% - 强调文字颜色 4 3 2 2 2" xfId="730"/>
    <cellStyle name="60% - 强调文字颜色 4 3 2 2 3" xfId="731"/>
    <cellStyle name="60% - 强调文字颜色 4 3 2 3" xfId="732"/>
    <cellStyle name="60% - 强调文字颜色 4 3 2 3 2" xfId="733"/>
    <cellStyle name="60% - 强调文字颜色 4 3 2 3 3" xfId="734"/>
    <cellStyle name="60% - 强调文字颜色 4 3 2 4" xfId="735"/>
    <cellStyle name="60% - 强调文字颜色 4 3 3" xfId="736"/>
    <cellStyle name="60% - 强调文字颜色 4 3 3 2" xfId="737"/>
    <cellStyle name="60% - 强调文字颜色 4 3 3 2 2" xfId="738"/>
    <cellStyle name="60% - 强调文字颜色 4 3 3 3" xfId="739"/>
    <cellStyle name="60% - 强调文字颜色 4 3 4" xfId="740"/>
    <cellStyle name="60% - 强调文字颜色 4 3 4 2" xfId="741"/>
    <cellStyle name="60% - 强调文字颜色 4 3 4 3" xfId="742"/>
    <cellStyle name="60% - 强调文字颜色 4 3 5" xfId="743"/>
    <cellStyle name="60% - 强调文字颜色 4 4" xfId="744"/>
    <cellStyle name="60% - 强调文字颜色 4 4 2" xfId="745"/>
    <cellStyle name="60% - 强调文字颜色 4 4 3" xfId="746"/>
    <cellStyle name="60% - 强调文字颜色 4 4 4" xfId="747"/>
    <cellStyle name="60% - 强调文字颜色 4 5" xfId="748"/>
    <cellStyle name="60% - 强调文字颜色 4 5 2" xfId="749"/>
    <cellStyle name="60% - 强调文字颜色 4 5 3" xfId="750"/>
    <cellStyle name="60% - 强调文字颜色 4 6" xfId="751"/>
    <cellStyle name="60% - 强调文字颜色 4 6 2" xfId="752"/>
    <cellStyle name="60% - 强调文字颜色 4 6 3" xfId="753"/>
    <cellStyle name="60% - 强调文字颜色 5 2" xfId="754"/>
    <cellStyle name="60% - 强调文字颜色 5 2 2" xfId="755"/>
    <cellStyle name="60% - 强调文字颜色 5 2 2 2" xfId="756"/>
    <cellStyle name="60% - 强调文字颜色 5 2 2 2 2" xfId="757"/>
    <cellStyle name="60% - 强调文字颜色 5 2 2 2 3" xfId="758"/>
    <cellStyle name="60% - 强调文字颜色 5 2 2 3" xfId="759"/>
    <cellStyle name="60% - 强调文字颜色 5 2 2 3 2" xfId="760"/>
    <cellStyle name="60% - 强调文字颜色 5 2 2 3 3" xfId="761"/>
    <cellStyle name="60% - 强调文字颜色 5 2 2 4" xfId="762"/>
    <cellStyle name="60% - 强调文字颜色 5 2 3" xfId="763"/>
    <cellStyle name="60% - 强调文字颜色 5 2 3 2" xfId="764"/>
    <cellStyle name="60% - 强调文字颜色 5 2 3 2 2" xfId="765"/>
    <cellStyle name="60% - 强调文字颜色 5 2 3 3" xfId="766"/>
    <cellStyle name="60% - 强调文字颜色 5 2 4" xfId="767"/>
    <cellStyle name="60% - 强调文字颜色 5 2 4 2" xfId="768"/>
    <cellStyle name="60% - 强调文字颜色 5 2 4 3" xfId="769"/>
    <cellStyle name="60% - 强调文字颜色 5 2 5" xfId="770"/>
    <cellStyle name="60% - 强调文字颜色 5 3" xfId="771"/>
    <cellStyle name="60% - 强调文字颜色 5 3 2" xfId="772"/>
    <cellStyle name="60% - 强调文字颜色 5 3 2 2" xfId="773"/>
    <cellStyle name="60% - 强调文字颜色 5 3 2 2 2" xfId="774"/>
    <cellStyle name="60% - 强调文字颜色 5 3 2 2 3" xfId="775"/>
    <cellStyle name="60% - 强调文字颜色 5 3 2 3" xfId="776"/>
    <cellStyle name="60% - 强调文字颜色 5 3 2 3 2" xfId="777"/>
    <cellStyle name="60% - 强调文字颜色 5 3 2 3 3" xfId="778"/>
    <cellStyle name="60% - 强调文字颜色 5 3 2 4" xfId="779"/>
    <cellStyle name="60% - 强调文字颜色 5 3 3" xfId="780"/>
    <cellStyle name="60% - 强调文字颜色 5 3 3 2" xfId="781"/>
    <cellStyle name="60% - 强调文字颜色 5 3 3 2 2" xfId="782"/>
    <cellStyle name="60% - 强调文字颜色 5 3 3 3" xfId="783"/>
    <cellStyle name="60% - 强调文字颜色 5 3 4" xfId="784"/>
    <cellStyle name="60% - 强调文字颜色 5 3 4 2" xfId="785"/>
    <cellStyle name="60% - 强调文字颜色 5 3 4 3" xfId="786"/>
    <cellStyle name="60% - 强调文字颜色 5 3 5" xfId="787"/>
    <cellStyle name="60% - 强调文字颜色 5 4" xfId="788"/>
    <cellStyle name="60% - 强调文字颜色 5 4 2" xfId="789"/>
    <cellStyle name="60% - 强调文字颜色 5 4 3" xfId="790"/>
    <cellStyle name="60% - 强调文字颜色 5 4 4" xfId="791"/>
    <cellStyle name="60% - 强调文字颜色 5 5" xfId="792"/>
    <cellStyle name="60% - 强调文字颜色 5 5 2" xfId="793"/>
    <cellStyle name="60% - 强调文字颜色 5 5 3" xfId="794"/>
    <cellStyle name="60% - 强调文字颜色 5 6" xfId="795"/>
    <cellStyle name="60% - 强调文字颜色 5 6 2" xfId="796"/>
    <cellStyle name="60% - 强调文字颜色 5 6 3" xfId="797"/>
    <cellStyle name="60% - 强调文字颜色 6 2" xfId="798"/>
    <cellStyle name="60% - 强调文字颜色 6 2 2" xfId="799"/>
    <cellStyle name="60% - 强调文字颜色 6 2 2 2" xfId="800"/>
    <cellStyle name="60% - 强调文字颜色 6 2 2 2 2" xfId="801"/>
    <cellStyle name="60% - 强调文字颜色 6 2 2 2 3" xfId="802"/>
    <cellStyle name="60% - 强调文字颜色 6 2 2 3" xfId="803"/>
    <cellStyle name="60% - 强调文字颜色 6 2 2 3 2" xfId="804"/>
    <cellStyle name="60% - 强调文字颜色 6 2 2 3 3" xfId="805"/>
    <cellStyle name="60% - 强调文字颜色 6 2 2 4" xfId="806"/>
    <cellStyle name="60% - 强调文字颜色 6 2 3" xfId="807"/>
    <cellStyle name="60% - 强调文字颜色 6 2 3 2" xfId="808"/>
    <cellStyle name="60% - 强调文字颜色 6 2 3 2 2" xfId="809"/>
    <cellStyle name="60% - 强调文字颜色 6 2 3 3" xfId="810"/>
    <cellStyle name="60% - 强调文字颜色 6 2 4" xfId="811"/>
    <cellStyle name="60% - 强调文字颜色 6 2 4 2" xfId="812"/>
    <cellStyle name="60% - 强调文字颜色 6 2 4 3" xfId="813"/>
    <cellStyle name="60% - 强调文字颜色 6 2 5" xfId="814"/>
    <cellStyle name="60% - 强调文字颜色 6 3" xfId="815"/>
    <cellStyle name="60% - 强调文字颜色 6 3 2" xfId="816"/>
    <cellStyle name="60% - 强调文字颜色 6 3 2 2" xfId="817"/>
    <cellStyle name="60% - 强调文字颜色 6 3 2 2 2" xfId="818"/>
    <cellStyle name="60% - 强调文字颜色 6 3 2 2 3" xfId="819"/>
    <cellStyle name="60% - 强调文字颜色 6 3 2 3" xfId="820"/>
    <cellStyle name="60% - 强调文字颜色 6 3 2 3 2" xfId="821"/>
    <cellStyle name="60% - 强调文字颜色 6 3 2 3 3" xfId="822"/>
    <cellStyle name="60% - 强调文字颜色 6 3 2 4" xfId="823"/>
    <cellStyle name="60% - 强调文字颜色 6 3 3" xfId="824"/>
    <cellStyle name="60% - 强调文字颜色 6 3 3 2" xfId="825"/>
    <cellStyle name="60% - 强调文字颜色 6 3 3 2 2" xfId="826"/>
    <cellStyle name="60% - 强调文字颜色 6 3 3 3" xfId="827"/>
    <cellStyle name="60% - 强调文字颜色 6 3 4" xfId="828"/>
    <cellStyle name="60% - 强调文字颜色 6 3 4 2" xfId="829"/>
    <cellStyle name="60% - 强调文字颜色 6 3 4 3" xfId="830"/>
    <cellStyle name="60% - 强调文字颜色 6 3 5" xfId="831"/>
    <cellStyle name="60% - 强调文字颜色 6 4" xfId="832"/>
    <cellStyle name="60% - 强调文字颜色 6 4 2" xfId="833"/>
    <cellStyle name="60% - 强调文字颜色 6 4 3" xfId="834"/>
    <cellStyle name="60% - 强调文字颜色 6 4 4" xfId="835"/>
    <cellStyle name="60% - 强调文字颜色 6 5" xfId="836"/>
    <cellStyle name="60% - 强调文字颜色 6 5 2" xfId="837"/>
    <cellStyle name="60% - 强调文字颜色 6 5 3" xfId="838"/>
    <cellStyle name="60% - 强调文字颜色 6 6" xfId="839"/>
    <cellStyle name="60% - 强调文字颜色 6 6 2" xfId="840"/>
    <cellStyle name="60% - 强调文字颜色 6 6 3" xfId="841"/>
    <cellStyle name="ColLevel_1" xfId="842"/>
    <cellStyle name="Currency_1995" xfId="843"/>
    <cellStyle name="no dec" xfId="844"/>
    <cellStyle name="Normal_APR" xfId="845"/>
    <cellStyle name="RowLevel_1" xfId="846"/>
    <cellStyle name="百分比 2" xfId="847"/>
    <cellStyle name="标题 1 2" xfId="848"/>
    <cellStyle name="标题 1 2 2" xfId="849"/>
    <cellStyle name="标题 1 2 2 2" xfId="850"/>
    <cellStyle name="标题 1 2 2 2 2" xfId="851"/>
    <cellStyle name="标题 1 2 2 2 3" xfId="852"/>
    <cellStyle name="标题 1 2 2 3" xfId="853"/>
    <cellStyle name="标题 1 2 2 3 2" xfId="854"/>
    <cellStyle name="标题 1 2 2 3 3" xfId="855"/>
    <cellStyle name="标题 1 2 2 4" xfId="856"/>
    <cellStyle name="标题 1 2 3" xfId="857"/>
    <cellStyle name="标题 1 2 3 2" xfId="858"/>
    <cellStyle name="标题 1 2 3 2 2" xfId="859"/>
    <cellStyle name="标题 1 2 3 3" xfId="860"/>
    <cellStyle name="标题 1 2 4" xfId="861"/>
    <cellStyle name="标题 1 2 4 2" xfId="862"/>
    <cellStyle name="标题 1 2 4 3" xfId="863"/>
    <cellStyle name="标题 1 2 5" xfId="864"/>
    <cellStyle name="标题 1 3" xfId="865"/>
    <cellStyle name="标题 1 3 2" xfId="866"/>
    <cellStyle name="标题 1 3 2 2" xfId="867"/>
    <cellStyle name="标题 1 3 2 2 2" xfId="868"/>
    <cellStyle name="标题 1 3 2 2 3" xfId="869"/>
    <cellStyle name="标题 1 3 2 3" xfId="870"/>
    <cellStyle name="标题 1 3 2 3 2" xfId="871"/>
    <cellStyle name="标题 1 3 2 3 3" xfId="872"/>
    <cellStyle name="标题 1 3 2 4" xfId="873"/>
    <cellStyle name="标题 1 3 3" xfId="874"/>
    <cellStyle name="标题 1 3 3 2" xfId="875"/>
    <cellStyle name="标题 1 3 3 2 2" xfId="876"/>
    <cellStyle name="标题 1 3 3 3" xfId="877"/>
    <cellStyle name="标题 1 3 4" xfId="878"/>
    <cellStyle name="标题 1 3 4 2" xfId="879"/>
    <cellStyle name="标题 1 3 4 3" xfId="880"/>
    <cellStyle name="标题 1 3 5" xfId="881"/>
    <cellStyle name="标题 1 4" xfId="882"/>
    <cellStyle name="标题 1 4 2" xfId="883"/>
    <cellStyle name="标题 2 2" xfId="884"/>
    <cellStyle name="标题 2 2 2" xfId="885"/>
    <cellStyle name="标题 2 2 2 2" xfId="886"/>
    <cellStyle name="标题 2 2 2 2 2" xfId="887"/>
    <cellStyle name="标题 2 2 2 2 3" xfId="888"/>
    <cellStyle name="标题 2 2 2 3" xfId="889"/>
    <cellStyle name="标题 2 2 2 3 2" xfId="890"/>
    <cellStyle name="标题 2 2 2 3 3" xfId="891"/>
    <cellStyle name="标题 2 2 2 4" xfId="892"/>
    <cellStyle name="标题 2 2 3" xfId="893"/>
    <cellStyle name="标题 2 2 3 2" xfId="894"/>
    <cellStyle name="标题 2 2 3 2 2" xfId="895"/>
    <cellStyle name="标题 2 2 3 3" xfId="896"/>
    <cellStyle name="标题 2 2 4" xfId="897"/>
    <cellStyle name="标题 2 2 4 2" xfId="898"/>
    <cellStyle name="标题 2 2 4 3" xfId="899"/>
    <cellStyle name="标题 2 2 5" xfId="900"/>
    <cellStyle name="标题 2 3" xfId="901"/>
    <cellStyle name="标题 2 3 2" xfId="902"/>
    <cellStyle name="标题 2 3 2 2" xfId="903"/>
    <cellStyle name="标题 2 3 2 2 2" xfId="904"/>
    <cellStyle name="标题 2 3 2 2 3" xfId="905"/>
    <cellStyle name="标题 2 3 2 3" xfId="906"/>
    <cellStyle name="标题 2 3 2 3 2" xfId="907"/>
    <cellStyle name="标题 2 3 2 3 3" xfId="908"/>
    <cellStyle name="标题 2 3 2 4" xfId="909"/>
    <cellStyle name="标题 2 3 3" xfId="910"/>
    <cellStyle name="标题 2 3 3 2" xfId="911"/>
    <cellStyle name="标题 2 3 3 2 2" xfId="912"/>
    <cellStyle name="标题 2 3 3 3" xfId="913"/>
    <cellStyle name="标题 2 3 4" xfId="914"/>
    <cellStyle name="标题 2 3 4 2" xfId="915"/>
    <cellStyle name="标题 2 3 4 3" xfId="916"/>
    <cellStyle name="标题 2 3 5" xfId="917"/>
    <cellStyle name="标题 2 4" xfId="918"/>
    <cellStyle name="标题 2 4 2" xfId="919"/>
    <cellStyle name="标题 2 4 3" xfId="920"/>
    <cellStyle name="标题 2 4 4" xfId="921"/>
    <cellStyle name="标题 2 4 4 2" xfId="922"/>
    <cellStyle name="标题 2 5" xfId="923"/>
    <cellStyle name="标题 2 5 2" xfId="924"/>
    <cellStyle name="标题 2 5 3" xfId="925"/>
    <cellStyle name="标题 2 6" xfId="926"/>
    <cellStyle name="标题 2 6 2" xfId="927"/>
    <cellStyle name="标题 2 6 3" xfId="928"/>
    <cellStyle name="标题 3 2" xfId="929"/>
    <cellStyle name="标题 3 2 2" xfId="930"/>
    <cellStyle name="标题 3 2 2 2" xfId="931"/>
    <cellStyle name="标题 3 2 2 2 2" xfId="932"/>
    <cellStyle name="标题 3 2 2 2 3" xfId="933"/>
    <cellStyle name="标题 3 2 2 3" xfId="934"/>
    <cellStyle name="标题 3 2 2 3 2" xfId="935"/>
    <cellStyle name="标题 3 2 2 3 3" xfId="936"/>
    <cellStyle name="标题 3 2 2 4" xfId="937"/>
    <cellStyle name="标题 3 2 3" xfId="938"/>
    <cellStyle name="标题 3 2 3 2" xfId="939"/>
    <cellStyle name="标题 3 2 3 2 2" xfId="940"/>
    <cellStyle name="标题 3 2 3 3" xfId="941"/>
    <cellStyle name="标题 3 2 4" xfId="942"/>
    <cellStyle name="标题 3 2 4 2" xfId="943"/>
    <cellStyle name="标题 3 2 4 3" xfId="944"/>
    <cellStyle name="标题 3 2 5" xfId="945"/>
    <cellStyle name="标题 3 3" xfId="946"/>
    <cellStyle name="标题 3 3 2" xfId="947"/>
    <cellStyle name="标题 3 3 2 2" xfId="948"/>
    <cellStyle name="标题 3 3 2 2 2" xfId="949"/>
    <cellStyle name="标题 3 3 2 2 3" xfId="950"/>
    <cellStyle name="标题 3 3 2 3" xfId="951"/>
    <cellStyle name="标题 3 3 2 3 2" xfId="952"/>
    <cellStyle name="标题 3 3 2 3 3" xfId="953"/>
    <cellStyle name="标题 3 3 2 4" xfId="954"/>
    <cellStyle name="标题 3 3 3" xfId="955"/>
    <cellStyle name="标题 3 3 3 2" xfId="956"/>
    <cellStyle name="标题 3 3 3 2 2" xfId="957"/>
    <cellStyle name="标题 3 3 3 3" xfId="958"/>
    <cellStyle name="标题 3 3 4" xfId="959"/>
    <cellStyle name="标题 3 3 4 2" xfId="960"/>
    <cellStyle name="标题 3 3 4 3" xfId="961"/>
    <cellStyle name="标题 3 3 5" xfId="962"/>
    <cellStyle name="标题 3 4" xfId="963"/>
    <cellStyle name="标题 3 4 2" xfId="964"/>
    <cellStyle name="标题 4 2" xfId="965"/>
    <cellStyle name="标题 4 2 2" xfId="966"/>
    <cellStyle name="标题 4 2 2 2" xfId="967"/>
    <cellStyle name="标题 4 2 2 2 2" xfId="968"/>
    <cellStyle name="标题 4 2 2 2 3" xfId="969"/>
    <cellStyle name="标题 4 2 2 3" xfId="970"/>
    <cellStyle name="标题 4 2 2 3 2" xfId="971"/>
    <cellStyle name="标题 4 2 2 3 3" xfId="972"/>
    <cellStyle name="标题 4 2 2 4" xfId="973"/>
    <cellStyle name="标题 4 2 3" xfId="974"/>
    <cellStyle name="标题 4 2 3 2" xfId="975"/>
    <cellStyle name="标题 4 2 3 2 2" xfId="976"/>
    <cellStyle name="标题 4 2 3 3" xfId="977"/>
    <cellStyle name="标题 4 2 4" xfId="978"/>
    <cellStyle name="标题 4 2 4 2" xfId="979"/>
    <cellStyle name="标题 4 2 4 3" xfId="980"/>
    <cellStyle name="标题 4 2 5" xfId="981"/>
    <cellStyle name="标题 4 3" xfId="982"/>
    <cellStyle name="标题 4 3 2" xfId="983"/>
    <cellStyle name="标题 4 3 2 2" xfId="984"/>
    <cellStyle name="标题 4 3 2 2 2" xfId="985"/>
    <cellStyle name="标题 4 3 2 2 3" xfId="986"/>
    <cellStyle name="标题 4 3 2 3" xfId="987"/>
    <cellStyle name="标题 4 3 2 3 2" xfId="988"/>
    <cellStyle name="标题 4 3 2 3 3" xfId="989"/>
    <cellStyle name="标题 4 3 2 4" xfId="990"/>
    <cellStyle name="标题 4 3 3" xfId="991"/>
    <cellStyle name="标题 4 3 3 2" xfId="992"/>
    <cellStyle name="标题 4 3 3 2 2" xfId="993"/>
    <cellStyle name="标题 4 3 3 3" xfId="994"/>
    <cellStyle name="标题 4 3 4" xfId="995"/>
    <cellStyle name="标题 4 3 4 2" xfId="996"/>
    <cellStyle name="标题 4 3 4 3" xfId="997"/>
    <cellStyle name="标题 4 3 5" xfId="998"/>
    <cellStyle name="标题 4 4" xfId="999"/>
    <cellStyle name="标题 4 4 2" xfId="1000"/>
    <cellStyle name="标题 5" xfId="1001"/>
    <cellStyle name="标题 5 2" xfId="1002"/>
    <cellStyle name="标题 5 2 2" xfId="1003"/>
    <cellStyle name="标题 5 2 2 2" xfId="1004"/>
    <cellStyle name="标题 5 2 2 3" xfId="1005"/>
    <cellStyle name="标题 5 2 3" xfId="1006"/>
    <cellStyle name="标题 5 2 3 2" xfId="1007"/>
    <cellStyle name="标题 5 2 3 3" xfId="1008"/>
    <cellStyle name="标题 5 2 4" xfId="1009"/>
    <cellStyle name="标题 5 3" xfId="1010"/>
    <cellStyle name="标题 5 3 2" xfId="1011"/>
    <cellStyle name="标题 5 3 2 2" xfId="1012"/>
    <cellStyle name="标题 5 3 3" xfId="1013"/>
    <cellStyle name="标题 5 4" xfId="1014"/>
    <cellStyle name="标题 5 4 2" xfId="1015"/>
    <cellStyle name="标题 5 4 3" xfId="1016"/>
    <cellStyle name="标题 5 5" xfId="1017"/>
    <cellStyle name="标题 6" xfId="1018"/>
    <cellStyle name="标题 6 2" xfId="1019"/>
    <cellStyle name="标题 6 2 2" xfId="1020"/>
    <cellStyle name="标题 6 2 2 2" xfId="1021"/>
    <cellStyle name="标题 6 2 2 3" xfId="1022"/>
    <cellStyle name="标题 6 2 3" xfId="1023"/>
    <cellStyle name="标题 6 2 3 2" xfId="1024"/>
    <cellStyle name="标题 6 2 3 3" xfId="1025"/>
    <cellStyle name="标题 6 2 4" xfId="1026"/>
    <cellStyle name="标题 6 3" xfId="1027"/>
    <cellStyle name="标题 6 3 2" xfId="1028"/>
    <cellStyle name="标题 6 3 2 2" xfId="1029"/>
    <cellStyle name="标题 6 3 3" xfId="1030"/>
    <cellStyle name="标题 6 4" xfId="1031"/>
    <cellStyle name="标题 6 4 2" xfId="1032"/>
    <cellStyle name="标题 6 4 3" xfId="1033"/>
    <cellStyle name="标题 6 5" xfId="1034"/>
    <cellStyle name="标题 7" xfId="1035"/>
    <cellStyle name="标题 7 2" xfId="1036"/>
    <cellStyle name="差 2" xfId="1037"/>
    <cellStyle name="差 2 2" xfId="1038"/>
    <cellStyle name="差 2 2 2" xfId="1039"/>
    <cellStyle name="差 2 2 2 2" xfId="1040"/>
    <cellStyle name="差 2 2 2 3" xfId="1041"/>
    <cellStyle name="差 2 2 3" xfId="1042"/>
    <cellStyle name="差 2 2 3 2" xfId="1043"/>
    <cellStyle name="差 2 2 3 3" xfId="1044"/>
    <cellStyle name="差 2 2 4" xfId="1045"/>
    <cellStyle name="差 2 3" xfId="1046"/>
    <cellStyle name="差 2 3 2" xfId="1047"/>
    <cellStyle name="差 2 3 2 2" xfId="1048"/>
    <cellStyle name="差 2 3 3" xfId="1049"/>
    <cellStyle name="差 2 4" xfId="1050"/>
    <cellStyle name="差 2 4 2" xfId="1051"/>
    <cellStyle name="差 2 4 3" xfId="1052"/>
    <cellStyle name="差 2 5" xfId="1053"/>
    <cellStyle name="差 3" xfId="1054"/>
    <cellStyle name="差 3 2" xfId="1055"/>
    <cellStyle name="差 3 2 2" xfId="1056"/>
    <cellStyle name="差 3 2 2 2" xfId="1057"/>
    <cellStyle name="差 3 2 2 3" xfId="1058"/>
    <cellStyle name="差 3 2 3" xfId="1059"/>
    <cellStyle name="差 3 2 3 2" xfId="1060"/>
    <cellStyle name="差 3 2 3 3" xfId="1061"/>
    <cellStyle name="差 3 2 4" xfId="1062"/>
    <cellStyle name="差 3 3" xfId="1063"/>
    <cellStyle name="差 3 3 2" xfId="1064"/>
    <cellStyle name="差 3 3 2 2" xfId="1065"/>
    <cellStyle name="差 3 3 3" xfId="1066"/>
    <cellStyle name="差 3 4" xfId="1067"/>
    <cellStyle name="差 3 4 2" xfId="1068"/>
    <cellStyle name="差 3 4 3" xfId="1069"/>
    <cellStyle name="差 3 5" xfId="1070"/>
    <cellStyle name="差 4" xfId="1071"/>
    <cellStyle name="差 4 2" xfId="1072"/>
    <cellStyle name="差 4 3" xfId="1073"/>
    <cellStyle name="差 4 4" xfId="1074"/>
    <cellStyle name="差 5" xfId="1075"/>
    <cellStyle name="差 5 2" xfId="1076"/>
    <cellStyle name="差 5 3" xfId="1077"/>
    <cellStyle name="差 6" xfId="1078"/>
    <cellStyle name="差 6 2" xfId="1079"/>
    <cellStyle name="差 6 3" xfId="1080"/>
    <cellStyle name="差_StartUp" xfId="1081"/>
    <cellStyle name="差_StartUp 2" xfId="1082"/>
    <cellStyle name="差_yb08玉峰山" xfId="1083"/>
    <cellStyle name="差_yb13大湾" xfId="1084"/>
    <cellStyle name="差_yb13大湾 2" xfId="1085"/>
    <cellStyle name="差_yb13大湾 2 2" xfId="1086"/>
    <cellStyle name="差_yb13大湾 2 2 2" xfId="1087"/>
    <cellStyle name="差_yb13大湾 2 3" xfId="1088"/>
    <cellStyle name="差_yb13大湾 3" xfId="1089"/>
    <cellStyle name="差_yb13大湾 3 2" xfId="1090"/>
    <cellStyle name="差_yb13大湾 4" xfId="1091"/>
    <cellStyle name="常规 10" xfId="1092"/>
    <cellStyle name="常规 10 2" xfId="1093"/>
    <cellStyle name="常规 10 2 2" xfId="1094"/>
    <cellStyle name="常规 10 2 2 2" xfId="1095"/>
    <cellStyle name="常规 10 2 2 3" xfId="1096"/>
    <cellStyle name="常规 10 2 3" xfId="1097"/>
    <cellStyle name="常规 10 2 4" xfId="1098"/>
    <cellStyle name="常规 10 3" xfId="1099"/>
    <cellStyle name="常规 10 3 2" xfId="1100"/>
    <cellStyle name="常规 10 3 2 2" xfId="1101"/>
    <cellStyle name="常规 10 3 3" xfId="1102"/>
    <cellStyle name="常规 10 4" xfId="1103"/>
    <cellStyle name="常规 10 4 2" xfId="1104"/>
    <cellStyle name="常规 10 4 2 2" xfId="1105"/>
    <cellStyle name="常规 10 4 3" xfId="1106"/>
    <cellStyle name="常规 10 5" xfId="1107"/>
    <cellStyle name="常规 10 5 2" xfId="1108"/>
    <cellStyle name="常规 10 5 3" xfId="1109"/>
    <cellStyle name="常规 10 6" xfId="1110"/>
    <cellStyle name="常规 10 6 2" xfId="1111"/>
    <cellStyle name="常规 10 7" xfId="1112"/>
    <cellStyle name="常规 10 7 2" xfId="1113"/>
    <cellStyle name="常规 10 8" xfId="1114"/>
    <cellStyle name="常规 10 9" xfId="1115"/>
    <cellStyle name="常规 11" xfId="1116"/>
    <cellStyle name="常规 11 2" xfId="1117"/>
    <cellStyle name="常规 11 2 2" xfId="1118"/>
    <cellStyle name="常规 11 2 3" xfId="1119"/>
    <cellStyle name="常规 11 2 4" xfId="1120"/>
    <cellStyle name="常规 11 3" xfId="1121"/>
    <cellStyle name="常规 11 4" xfId="1122"/>
    <cellStyle name="常规 11 5" xfId="1123"/>
    <cellStyle name="常规 12" xfId="1124"/>
    <cellStyle name="常规 12 2" xfId="1125"/>
    <cellStyle name="常规 12 2 2" xfId="1126"/>
    <cellStyle name="常规 12 2 3" xfId="1127"/>
    <cellStyle name="常规 12 3" xfId="1128"/>
    <cellStyle name="常规 12 4" xfId="1129"/>
    <cellStyle name="常规 13" xfId="1130"/>
    <cellStyle name="常规 13 2" xfId="1131"/>
    <cellStyle name="常规 13 2 2" xfId="1132"/>
    <cellStyle name="常规 13 2 3" xfId="1133"/>
    <cellStyle name="常规 13 3" xfId="1134"/>
    <cellStyle name="常规 13 4" xfId="1135"/>
    <cellStyle name="常规 14" xfId="1136"/>
    <cellStyle name="常规 14 2" xfId="1137"/>
    <cellStyle name="常规 14 2 2" xfId="1138"/>
    <cellStyle name="常规 14 2 3" xfId="1139"/>
    <cellStyle name="常规 14 3" xfId="1140"/>
    <cellStyle name="常规 14 4" xfId="1141"/>
    <cellStyle name="常规 15" xfId="1142"/>
    <cellStyle name="常规 15 2" xfId="1143"/>
    <cellStyle name="常规 15 2 2" xfId="1144"/>
    <cellStyle name="常规 15 2 3" xfId="1145"/>
    <cellStyle name="常规 15 3" xfId="1146"/>
    <cellStyle name="常规 15 4" xfId="1147"/>
    <cellStyle name="常规 16" xfId="1148"/>
    <cellStyle name="常规 16 2" xfId="1149"/>
    <cellStyle name="常规 16 2 2" xfId="1150"/>
    <cellStyle name="常规 16 3" xfId="1151"/>
    <cellStyle name="常规 16 4" xfId="1152"/>
    <cellStyle name="常规 17" xfId="1153"/>
    <cellStyle name="常规 17 2" xfId="1154"/>
    <cellStyle name="常规 17 2 2" xfId="1155"/>
    <cellStyle name="常规 17 3" xfId="1156"/>
    <cellStyle name="常规 18" xfId="1157"/>
    <cellStyle name="常规 18 2" xfId="1158"/>
    <cellStyle name="常规 19" xfId="1159"/>
    <cellStyle name="常规 19 2" xfId="1160"/>
    <cellStyle name="常规 2" xfId="1161"/>
    <cellStyle name="常规 2 10" xfId="1162"/>
    <cellStyle name="常规 2 10 2" xfId="1163"/>
    <cellStyle name="常规 2 10 3" xfId="1164"/>
    <cellStyle name="常规 2 11" xfId="1165"/>
    <cellStyle name="常规 2 11 2" xfId="1166"/>
    <cellStyle name="常规 2 11 3" xfId="1167"/>
    <cellStyle name="常规 2 12" xfId="1168"/>
    <cellStyle name="常规 2 12 2" xfId="1169"/>
    <cellStyle name="常规 2 12 3" xfId="1170"/>
    <cellStyle name="常规 2 12 4" xfId="1171"/>
    <cellStyle name="常规 2 13" xfId="1172"/>
    <cellStyle name="常规 2 13 2" xfId="1173"/>
    <cellStyle name="常规 2 13 3" xfId="1174"/>
    <cellStyle name="常规 2 13 4" xfId="1175"/>
    <cellStyle name="常规 2 14" xfId="1176"/>
    <cellStyle name="常规 2 14 2" xfId="1177"/>
    <cellStyle name="常规 2 14 3" xfId="1178"/>
    <cellStyle name="常规 2 15" xfId="1179"/>
    <cellStyle name="常规 2 2" xfId="1180"/>
    <cellStyle name="常规 2 2 2" xfId="1181"/>
    <cellStyle name="常规 2 2 2 2" xfId="1182"/>
    <cellStyle name="常规 2 2 2 2 2" xfId="1183"/>
    <cellStyle name="常规 2 2 2 2 2 2" xfId="1184"/>
    <cellStyle name="常规 2 2 2 2 2 3" xfId="1185"/>
    <cellStyle name="常规 2 2 2 2 3" xfId="1186"/>
    <cellStyle name="常规 2 2 2 2 4" xfId="1187"/>
    <cellStyle name="常规 2 2 2 3" xfId="1188"/>
    <cellStyle name="常规 2 2 2 3 2" xfId="1189"/>
    <cellStyle name="常规 2 2 2 3 2 2" xfId="1190"/>
    <cellStyle name="常规 2 2 2 3 2 3" xfId="1191"/>
    <cellStyle name="常规 2 2 2 3 3" xfId="1192"/>
    <cellStyle name="常规 2 2 2 3 4" xfId="1193"/>
    <cellStyle name="常规 2 2 2 4" xfId="1194"/>
    <cellStyle name="常规 2 2 2 4 2" xfId="1195"/>
    <cellStyle name="常规 2 2 2 5" xfId="1196"/>
    <cellStyle name="常规 2 2 2 5 2" xfId="1197"/>
    <cellStyle name="常规 2 2 2 6" xfId="1198"/>
    <cellStyle name="常规 2 2 2 7" xfId="1199"/>
    <cellStyle name="常规 2 2 3" xfId="1200"/>
    <cellStyle name="常规 2 2 3 2" xfId="1201"/>
    <cellStyle name="常规 2 2 3 2 2" xfId="1202"/>
    <cellStyle name="常规 2 2 3 2 3" xfId="1203"/>
    <cellStyle name="常规 2 2 3 3" xfId="1204"/>
    <cellStyle name="常规 2 2 3 3 2" xfId="1205"/>
    <cellStyle name="常规 2 2 3 4" xfId="1206"/>
    <cellStyle name="常规 2 2 4" xfId="1207"/>
    <cellStyle name="常规 2 2 4 2" xfId="1208"/>
    <cellStyle name="常规 2 2 4 2 2" xfId="1209"/>
    <cellStyle name="常规 2 2 4 2 3" xfId="1210"/>
    <cellStyle name="常规 2 2 4 2 4" xfId="1211"/>
    <cellStyle name="常规 2 2 4 3" xfId="1212"/>
    <cellStyle name="常规 2 2 4 4" xfId="1213"/>
    <cellStyle name="常规 2 2 5" xfId="1214"/>
    <cellStyle name="常规 2 2 5 2" xfId="1215"/>
    <cellStyle name="常规 2 2 5 3" xfId="1216"/>
    <cellStyle name="常规 2 2 5 4" xfId="1217"/>
    <cellStyle name="常规 2 2 6" xfId="1218"/>
    <cellStyle name="常规 2 2 6 2" xfId="1219"/>
    <cellStyle name="常规 2 2 7" xfId="1220"/>
    <cellStyle name="常规 2 2 7 2" xfId="1221"/>
    <cellStyle name="常规 2 2 8" xfId="1222"/>
    <cellStyle name="常规 2 2 9" xfId="1223"/>
    <cellStyle name="常规 2 3" xfId="1224"/>
    <cellStyle name="常规 2 3 2" xfId="1225"/>
    <cellStyle name="常规 2 3 2 2" xfId="1226"/>
    <cellStyle name="常规 2 3 2 2 2" xfId="1227"/>
    <cellStyle name="常规 2 3 2 2 3" xfId="1228"/>
    <cellStyle name="常规 2 3 2 3" xfId="1229"/>
    <cellStyle name="常规 2 3 2 4" xfId="1230"/>
    <cellStyle name="常规 2 3 2 5" xfId="1231"/>
    <cellStyle name="常规 2 3 3" xfId="1232"/>
    <cellStyle name="常规 2 3 3 2" xfId="1233"/>
    <cellStyle name="常规 2 3 3 2 2" xfId="1234"/>
    <cellStyle name="常规 2 3 3 3" xfId="1235"/>
    <cellStyle name="常规 2 3 3 4" xfId="1236"/>
    <cellStyle name="常规 2 3 4" xfId="1237"/>
    <cellStyle name="常规 2 3 4 2" xfId="1238"/>
    <cellStyle name="常规 2 3 4 3" xfId="1239"/>
    <cellStyle name="常规 2 3 5" xfId="1240"/>
    <cellStyle name="常规 2 3 5 2" xfId="1241"/>
    <cellStyle name="常规 2 3 5 3" xfId="1242"/>
    <cellStyle name="常规 2 3 5 4" xfId="1243"/>
    <cellStyle name="常规 2 3 6" xfId="1244"/>
    <cellStyle name="常规 2 3 6 2" xfId="1245"/>
    <cellStyle name="常规 2 3 7" xfId="1246"/>
    <cellStyle name="常规 2 3 8" xfId="1247"/>
    <cellStyle name="常规 2 4" xfId="1248"/>
    <cellStyle name="常规 2 4 2" xfId="1249"/>
    <cellStyle name="常规 2 4 2 2" xfId="1250"/>
    <cellStyle name="常规 2 4 2 3" xfId="1251"/>
    <cellStyle name="常规 2 4 3" xfId="1252"/>
    <cellStyle name="常规 2 4 3 2" xfId="1253"/>
    <cellStyle name="常规 2 4 4" xfId="1254"/>
    <cellStyle name="常规 2 5" xfId="1255"/>
    <cellStyle name="常规 2 5 2" xfId="1256"/>
    <cellStyle name="常规 2 5 2 2" xfId="1257"/>
    <cellStyle name="常规 2 5 2 3" xfId="1258"/>
    <cellStyle name="常规 2 5 2 4" xfId="1259"/>
    <cellStyle name="常规 2 5 3" xfId="1260"/>
    <cellStyle name="常规 2 5 4" xfId="1261"/>
    <cellStyle name="常规 2 5 5" xfId="1262"/>
    <cellStyle name="常规 2 6" xfId="1263"/>
    <cellStyle name="常规 2 6 2" xfId="1264"/>
    <cellStyle name="常规 2 6 2 2" xfId="1265"/>
    <cellStyle name="常规 2 6 2 3" xfId="1266"/>
    <cellStyle name="常规 2 6 2 4" xfId="1267"/>
    <cellStyle name="常规 2 6 3" xfId="1268"/>
    <cellStyle name="常规 2 6 4" xfId="1269"/>
    <cellStyle name="常规 2 6 5" xfId="1270"/>
    <cellStyle name="常规 2 7" xfId="1271"/>
    <cellStyle name="常规 2 7 2" xfId="1272"/>
    <cellStyle name="常规 2 7 2 2" xfId="1273"/>
    <cellStyle name="常规 2 7 2 3" xfId="1274"/>
    <cellStyle name="常规 2 7 3" xfId="1275"/>
    <cellStyle name="常规 2 7 4" xfId="1276"/>
    <cellStyle name="常规 2 8" xfId="1277"/>
    <cellStyle name="常规 2 8 2" xfId="1278"/>
    <cellStyle name="常规 2 8 2 2" xfId="1279"/>
    <cellStyle name="常规 2 8 2 3" xfId="1280"/>
    <cellStyle name="常规 2 8 3" xfId="1281"/>
    <cellStyle name="常规 2 8 4" xfId="1282"/>
    <cellStyle name="常规 2 9" xfId="1283"/>
    <cellStyle name="常规 2 9 2" xfId="1284"/>
    <cellStyle name="常规 2 9 2 2" xfId="1285"/>
    <cellStyle name="常规 2 9 3" xfId="1286"/>
    <cellStyle name="常规 2 9 4" xfId="1287"/>
    <cellStyle name="常规 2_2013经费追加正式" xfId="1288"/>
    <cellStyle name="常规 20" xfId="1289"/>
    <cellStyle name="常规 20 2" xfId="1290"/>
    <cellStyle name="常规 21" xfId="1291"/>
    <cellStyle name="常规 21 2" xfId="1292"/>
    <cellStyle name="常规 22" xfId="1293"/>
    <cellStyle name="常规 22 2" xfId="1294"/>
    <cellStyle name="常规 23" xfId="1295"/>
    <cellStyle name="常规 24" xfId="1296"/>
    <cellStyle name="常规 3" xfId="1297"/>
    <cellStyle name="常规 3 10" xfId="1298"/>
    <cellStyle name="常规 3 11" xfId="1299"/>
    <cellStyle name="常规 3 2" xfId="1300"/>
    <cellStyle name="常规 3 2 2" xfId="1301"/>
    <cellStyle name="常规 3 2 2 2" xfId="1302"/>
    <cellStyle name="常规 3 2 2 2 2" xfId="1303"/>
    <cellStyle name="常规 3 2 2 3" xfId="1304"/>
    <cellStyle name="常规 3 2 2 4" xfId="1305"/>
    <cellStyle name="常规 3 2 2 5" xfId="1306"/>
    <cellStyle name="常规 3 2 3" xfId="1307"/>
    <cellStyle name="常规 3 2 3 2" xfId="1308"/>
    <cellStyle name="常规 3 2 3 2 2" xfId="1309"/>
    <cellStyle name="常规 3 2 3 3" xfId="1310"/>
    <cellStyle name="常规 3 2 4" xfId="1311"/>
    <cellStyle name="常规 3 2 5" xfId="1312"/>
    <cellStyle name="常规 3 2 5 2" xfId="1313"/>
    <cellStyle name="常规 3 2 6" xfId="1314"/>
    <cellStyle name="常规 3 2 7" xfId="1315"/>
    <cellStyle name="常规 3 3" xfId="1316"/>
    <cellStyle name="常规 3 3 2" xfId="1317"/>
    <cellStyle name="常规 3 3 2 2" xfId="1318"/>
    <cellStyle name="常规 3 3 2 3" xfId="1319"/>
    <cellStyle name="常规 3 3 3" xfId="1320"/>
    <cellStyle name="常规 3 3 3 2" xfId="1321"/>
    <cellStyle name="常规 3 3 4" xfId="1322"/>
    <cellStyle name="常规 3 4" xfId="1323"/>
    <cellStyle name="常规 3 4 2" xfId="1324"/>
    <cellStyle name="常规 3 4 2 2" xfId="1325"/>
    <cellStyle name="常规 3 4 2 3" xfId="1326"/>
    <cellStyle name="常规 3 4 3" xfId="1327"/>
    <cellStyle name="常规 3 4 4" xfId="1328"/>
    <cellStyle name="常规 3 5" xfId="1329"/>
    <cellStyle name="常规 3 5 2" xfId="1330"/>
    <cellStyle name="常规 3 5 2 2" xfId="1331"/>
    <cellStyle name="常规 3 5 3" xfId="1332"/>
    <cellStyle name="常规 3 5 4" xfId="1333"/>
    <cellStyle name="常规 3 6" xfId="1334"/>
    <cellStyle name="常规 3 6 2" xfId="1335"/>
    <cellStyle name="常规 3 6 2 2" xfId="1336"/>
    <cellStyle name="常规 3 6 3" xfId="1337"/>
    <cellStyle name="常规 3 6 4" xfId="1338"/>
    <cellStyle name="常规 3 7" xfId="1339"/>
    <cellStyle name="常规 3 7 2" xfId="1340"/>
    <cellStyle name="常规 3 8" xfId="1341"/>
    <cellStyle name="常规 3 8 2" xfId="1342"/>
    <cellStyle name="常规 3 9" xfId="1343"/>
    <cellStyle name="常规 3 9 2" xfId="1344"/>
    <cellStyle name="常规 33" xfId="1345"/>
    <cellStyle name="常规 33 2" xfId="1346"/>
    <cellStyle name="常规 4" xfId="1347"/>
    <cellStyle name="常规 4 2" xfId="1348"/>
    <cellStyle name="常规 4 2 2" xfId="1349"/>
    <cellStyle name="常规 4 2 2 2" xfId="1350"/>
    <cellStyle name="常规 4 2 2 2 2" xfId="1351"/>
    <cellStyle name="常规 4 2 2 2 3" xfId="1352"/>
    <cellStyle name="常规 4 2 2 3" xfId="1353"/>
    <cellStyle name="常规 4 2 2 4" xfId="1354"/>
    <cellStyle name="常规 4 2 3" xfId="1355"/>
    <cellStyle name="常规 4 2 3 2" xfId="1356"/>
    <cellStyle name="常规 4 2 3 3" xfId="1357"/>
    <cellStyle name="常规 4 2 3 4" xfId="1358"/>
    <cellStyle name="常规 4 2 4" xfId="1359"/>
    <cellStyle name="常规 4 2 4 2" xfId="1360"/>
    <cellStyle name="常规 4 2 4 3" xfId="1361"/>
    <cellStyle name="常规 4 2 4 4" xfId="1362"/>
    <cellStyle name="常规 4 2 5" xfId="1363"/>
    <cellStyle name="常规 4 2 6" xfId="1364"/>
    <cellStyle name="常规 4 3" xfId="1365"/>
    <cellStyle name="常规 4 3 2" xfId="1366"/>
    <cellStyle name="常规 4 3 2 2" xfId="1367"/>
    <cellStyle name="常规 4 3 2 3" xfId="1368"/>
    <cellStyle name="常规 4 3 3" xfId="1369"/>
    <cellStyle name="常规 4 3 3 2" xfId="1370"/>
    <cellStyle name="常规 4 3 3 3" xfId="1371"/>
    <cellStyle name="常规 4 3 3 4" xfId="1372"/>
    <cellStyle name="常规 4 3 4" xfId="1373"/>
    <cellStyle name="常规 4 4" xfId="1374"/>
    <cellStyle name="常规 4 4 2" xfId="1375"/>
    <cellStyle name="常规 4 4 2 2" xfId="1376"/>
    <cellStyle name="常规 4 4 2 3" xfId="1377"/>
    <cellStyle name="常规 4 4 3" xfId="1378"/>
    <cellStyle name="常规 4 4 4" xfId="1379"/>
    <cellStyle name="常规 4 5" xfId="1380"/>
    <cellStyle name="常规 4 5 2" xfId="1381"/>
    <cellStyle name="常规 4 5 2 2" xfId="1382"/>
    <cellStyle name="常规 4 5 2 3" xfId="1383"/>
    <cellStyle name="常规 4 5 3" xfId="1384"/>
    <cellStyle name="常规 4 5 4" xfId="1385"/>
    <cellStyle name="常规 4 6" xfId="1386"/>
    <cellStyle name="常规 4 6 2" xfId="1387"/>
    <cellStyle name="常规 4 6 3" xfId="1388"/>
    <cellStyle name="常规 4 7" xfId="1389"/>
    <cellStyle name="常规 4 7 2" xfId="1390"/>
    <cellStyle name="常规 5" xfId="1391"/>
    <cellStyle name="常规 5 2" xfId="1392"/>
    <cellStyle name="常规 5 2 2" xfId="1393"/>
    <cellStyle name="常规 5 2 2 2" xfId="1394"/>
    <cellStyle name="常规 5 2 2 3" xfId="1395"/>
    <cellStyle name="常规 5 2 3" xfId="1396"/>
    <cellStyle name="常规 5 2 4" xfId="1397"/>
    <cellStyle name="常规 5 2 5" xfId="1398"/>
    <cellStyle name="常规 5 3" xfId="1399"/>
    <cellStyle name="常规 5 3 2" xfId="1400"/>
    <cellStyle name="常规 5 3 2 2" xfId="1401"/>
    <cellStyle name="常规 5 3 2 3" xfId="1402"/>
    <cellStyle name="常规 5 3 2 4" xfId="1403"/>
    <cellStyle name="常规 5 3 3" xfId="1404"/>
    <cellStyle name="常规 5 3 4" xfId="1405"/>
    <cellStyle name="常规 5 3 5" xfId="1406"/>
    <cellStyle name="常规 5 4" xfId="1407"/>
    <cellStyle name="常规 5 4 2" xfId="1408"/>
    <cellStyle name="常规 5 4 2 2" xfId="1409"/>
    <cellStyle name="常规 5 4 2 3" xfId="1410"/>
    <cellStyle name="常规 5 4 3" xfId="1411"/>
    <cellStyle name="常规 5 4 4" xfId="1412"/>
    <cellStyle name="常规 5 5" xfId="1413"/>
    <cellStyle name="常规 5 5 2" xfId="1414"/>
    <cellStyle name="常规 5 5 3" xfId="1415"/>
    <cellStyle name="常规 5 6" xfId="1416"/>
    <cellStyle name="常规 5 6 2" xfId="1417"/>
    <cellStyle name="常规 5 6 3" xfId="1418"/>
    <cellStyle name="常规 5 6 4" xfId="1419"/>
    <cellStyle name="常规 5 7" xfId="1420"/>
    <cellStyle name="常规 6" xfId="1421"/>
    <cellStyle name="常规 6 2" xfId="1422"/>
    <cellStyle name="常规 6 2 2" xfId="1423"/>
    <cellStyle name="常规 6 2 2 2" xfId="1424"/>
    <cellStyle name="常规 6 2 2 2 2" xfId="1425"/>
    <cellStyle name="常规 6 2 2 2 3" xfId="1426"/>
    <cellStyle name="常规 6 2 2 3" xfId="1427"/>
    <cellStyle name="常规 6 2 2 4" xfId="1428"/>
    <cellStyle name="常规 6 2 3" xfId="1429"/>
    <cellStyle name="常规 6 2 3 2" xfId="1430"/>
    <cellStyle name="常规 6 2 4" xfId="1431"/>
    <cellStyle name="常规 6 2 4 2" xfId="1432"/>
    <cellStyle name="常规 6 2 5" xfId="1433"/>
    <cellStyle name="常规 6 2 6" xfId="1434"/>
    <cellStyle name="常规 6 3" xfId="1435"/>
    <cellStyle name="常规 6 3 2" xfId="1436"/>
    <cellStyle name="常规 6 3 2 2" xfId="1437"/>
    <cellStyle name="常规 6 3 3" xfId="1438"/>
    <cellStyle name="常规 6 3 4" xfId="1439"/>
    <cellStyle name="常规 6 4" xfId="1440"/>
    <cellStyle name="常规 6 4 2" xfId="1441"/>
    <cellStyle name="常规 6 4 2 2" xfId="1442"/>
    <cellStyle name="常规 6 4 2 3" xfId="1443"/>
    <cellStyle name="常规 6 4 2 4" xfId="1444"/>
    <cellStyle name="常规 6 4 3" xfId="1445"/>
    <cellStyle name="常规 6 4 4" xfId="1446"/>
    <cellStyle name="常规 6 4 5" xfId="1447"/>
    <cellStyle name="常规 6 5" xfId="1448"/>
    <cellStyle name="常规 6 5 2" xfId="1449"/>
    <cellStyle name="常规 6 5 3" xfId="1450"/>
    <cellStyle name="常规 6 5 4" xfId="1451"/>
    <cellStyle name="常规 6 6" xfId="1452"/>
    <cellStyle name="常规 6 6 2" xfId="1453"/>
    <cellStyle name="常规 6 6 3" xfId="1454"/>
    <cellStyle name="常规 6 6 4" xfId="1455"/>
    <cellStyle name="常规 6 7" xfId="1456"/>
    <cellStyle name="常规 7" xfId="1457"/>
    <cellStyle name="常规 7 2" xfId="1458"/>
    <cellStyle name="常规 7 2 2" xfId="1459"/>
    <cellStyle name="常规 7 2 2 2" xfId="1460"/>
    <cellStyle name="常规 7 2 2 3" xfId="1461"/>
    <cellStyle name="常规 7 2 2 4" xfId="1462"/>
    <cellStyle name="常规 7 2 3" xfId="1463"/>
    <cellStyle name="常规 7 2 4" xfId="1464"/>
    <cellStyle name="常规 7 2 5" xfId="1465"/>
    <cellStyle name="常规 7 3" xfId="1466"/>
    <cellStyle name="常规 7 3 2" xfId="1467"/>
    <cellStyle name="常规 7 3 2 2" xfId="1468"/>
    <cellStyle name="常规 7 3 3" xfId="1469"/>
    <cellStyle name="常规 7 4" xfId="1470"/>
    <cellStyle name="常规 7 4 2" xfId="1471"/>
    <cellStyle name="常规 7 4 3" xfId="1472"/>
    <cellStyle name="常规 7 4 4" xfId="1473"/>
    <cellStyle name="常规 7 5" xfId="1474"/>
    <cellStyle name="常规 7 5 2" xfId="1475"/>
    <cellStyle name="常规 7 5 3" xfId="1476"/>
    <cellStyle name="常规 7 6" xfId="1477"/>
    <cellStyle name="常规 7 7" xfId="1478"/>
    <cellStyle name="常规 8" xfId="1479"/>
    <cellStyle name="常规 8 2" xfId="1480"/>
    <cellStyle name="常规 8 2 2" xfId="1481"/>
    <cellStyle name="常规 8 2 2 2" xfId="1482"/>
    <cellStyle name="常规 8 2 2 3" xfId="1483"/>
    <cellStyle name="常规 8 2 2 4" xfId="1484"/>
    <cellStyle name="常规 8 2 2 5" xfId="1485"/>
    <cellStyle name="常规 8 2 3" xfId="1486"/>
    <cellStyle name="常规 8 2 4" xfId="1487"/>
    <cellStyle name="常规 8 2 5" xfId="1488"/>
    <cellStyle name="常规 8 3" xfId="1489"/>
    <cellStyle name="常规 8 3 2" xfId="1490"/>
    <cellStyle name="常规 8 3 2 2" xfId="1491"/>
    <cellStyle name="常规 8 3 2 3" xfId="1492"/>
    <cellStyle name="常规 8 3 3" xfId="1493"/>
    <cellStyle name="常规 8 3 4" xfId="1494"/>
    <cellStyle name="常规 8 4" xfId="1495"/>
    <cellStyle name="常规 8 4 2" xfId="1496"/>
    <cellStyle name="常规 8 5" xfId="1497"/>
    <cellStyle name="常规 8 5 2" xfId="1498"/>
    <cellStyle name="常规 8 6" xfId="1499"/>
    <cellStyle name="常规 9" xfId="1500"/>
    <cellStyle name="常规 9 2" xfId="1501"/>
    <cellStyle name="常规 9 2 2" xfId="1502"/>
    <cellStyle name="常规 9 2 2 2" xfId="1503"/>
    <cellStyle name="常规 9 2 2 3" xfId="1504"/>
    <cellStyle name="常规 9 2 3" xfId="1505"/>
    <cellStyle name="常规 9 2 4" xfId="1506"/>
    <cellStyle name="常规 9 3" xfId="1507"/>
    <cellStyle name="常规 9 3 2" xfId="1508"/>
    <cellStyle name="常规 9 3 2 2" xfId="1509"/>
    <cellStyle name="常规 9 3 3" xfId="1510"/>
    <cellStyle name="常规 9 4" xfId="1511"/>
    <cellStyle name="常规 9 4 2" xfId="1512"/>
    <cellStyle name="常规 9 5" xfId="1513"/>
    <cellStyle name="常规 9 5 2" xfId="1514"/>
    <cellStyle name="常规 9 6" xfId="1515"/>
    <cellStyle name="常规 9 7" xfId="1516"/>
    <cellStyle name="常规_决算差额" xfId="1517"/>
    <cellStyle name="超链接 2" xfId="1518"/>
    <cellStyle name="超链接 2 2" xfId="1519"/>
    <cellStyle name="超链接 2 2 2" xfId="1520"/>
    <cellStyle name="超链接 2 2 3" xfId="1521"/>
    <cellStyle name="超链接 2 3" xfId="1522"/>
    <cellStyle name="超链接 2 4" xfId="1523"/>
    <cellStyle name="超链接 3" xfId="1524"/>
    <cellStyle name="超链接 3 2" xfId="1525"/>
    <cellStyle name="超链接 3 2 2" xfId="1526"/>
    <cellStyle name="超链接 3 3" xfId="1527"/>
    <cellStyle name="超链接 4" xfId="1528"/>
    <cellStyle name="超链接 4 2" xfId="1529"/>
    <cellStyle name="好 2" xfId="1530"/>
    <cellStyle name="好 2 2" xfId="1531"/>
    <cellStyle name="好 2 2 2" xfId="1532"/>
    <cellStyle name="好 2 2 2 2" xfId="1533"/>
    <cellStyle name="好 2 2 2 3" xfId="1534"/>
    <cellStyle name="好 2 2 3" xfId="1535"/>
    <cellStyle name="好 2 2 3 2" xfId="1536"/>
    <cellStyle name="好 2 2 3 3" xfId="1537"/>
    <cellStyle name="好 2 2 4" xfId="1538"/>
    <cellStyle name="好 2 3" xfId="1539"/>
    <cellStyle name="好 2 3 2" xfId="1540"/>
    <cellStyle name="好 2 3 2 2" xfId="1541"/>
    <cellStyle name="好 2 3 3" xfId="1542"/>
    <cellStyle name="好 2 4" xfId="1543"/>
    <cellStyle name="好 2 4 2" xfId="1544"/>
    <cellStyle name="好 2 4 3" xfId="1545"/>
    <cellStyle name="好 2 5" xfId="1546"/>
    <cellStyle name="好 3" xfId="1547"/>
    <cellStyle name="好 3 2" xfId="1548"/>
    <cellStyle name="好 3 2 2" xfId="1549"/>
    <cellStyle name="好 3 2 2 2" xfId="1550"/>
    <cellStyle name="好 3 2 2 3" xfId="1551"/>
    <cellStyle name="好 3 2 3" xfId="1552"/>
    <cellStyle name="好 3 2 3 2" xfId="1553"/>
    <cellStyle name="好 3 2 3 3" xfId="1554"/>
    <cellStyle name="好 3 2 4" xfId="1555"/>
    <cellStyle name="好 3 3" xfId="1556"/>
    <cellStyle name="好 3 3 2" xfId="1557"/>
    <cellStyle name="好 3 3 2 2" xfId="1558"/>
    <cellStyle name="好 3 3 3" xfId="1559"/>
    <cellStyle name="好 3 4" xfId="1560"/>
    <cellStyle name="好 3 4 2" xfId="1561"/>
    <cellStyle name="好 3 4 3" xfId="1562"/>
    <cellStyle name="好 3 5" xfId="1563"/>
    <cellStyle name="好 4" xfId="1564"/>
    <cellStyle name="好 4 2" xfId="1565"/>
    <cellStyle name="好 4 3" xfId="1566"/>
    <cellStyle name="好 4 4" xfId="1567"/>
    <cellStyle name="好 5" xfId="1568"/>
    <cellStyle name="好 5 2" xfId="1569"/>
    <cellStyle name="好 5 3" xfId="1570"/>
    <cellStyle name="好 6" xfId="1571"/>
    <cellStyle name="好 6 2" xfId="1572"/>
    <cellStyle name="好 6 3" xfId="1573"/>
    <cellStyle name="好_StartUp" xfId="1574"/>
    <cellStyle name="好_StartUp 2" xfId="1575"/>
    <cellStyle name="好_yb08玉峰山" xfId="1576"/>
    <cellStyle name="好_yb13大湾" xfId="1577"/>
    <cellStyle name="好_yb13大湾 2" xfId="1578"/>
    <cellStyle name="好_yb13大湾 2 2" xfId="1579"/>
    <cellStyle name="好_yb13大湾 2 2 2" xfId="1580"/>
    <cellStyle name="好_yb13大湾 2 3" xfId="1581"/>
    <cellStyle name="好_yb13大湾 3" xfId="1582"/>
    <cellStyle name="好_yb13大湾 3 2" xfId="1583"/>
    <cellStyle name="好_yb13大湾 4" xfId="1584"/>
    <cellStyle name="汇总 2" xfId="1585"/>
    <cellStyle name="汇总 2 2" xfId="1586"/>
    <cellStyle name="汇总 2 2 2" xfId="1587"/>
    <cellStyle name="汇总 2 2 2 2" xfId="1588"/>
    <cellStyle name="汇总 2 2 2 3" xfId="1589"/>
    <cellStyle name="汇总 2 2 3" xfId="1590"/>
    <cellStyle name="汇总 2 2 3 2" xfId="1591"/>
    <cellStyle name="汇总 2 2 3 3" xfId="1592"/>
    <cellStyle name="汇总 2 2 4" xfId="1593"/>
    <cellStyle name="汇总 2 3" xfId="1594"/>
    <cellStyle name="汇总 2 3 2" xfId="1595"/>
    <cellStyle name="汇总 2 3 2 2" xfId="1596"/>
    <cellStyle name="汇总 2 3 3" xfId="1597"/>
    <cellStyle name="汇总 2 4" xfId="1598"/>
    <cellStyle name="汇总 2 4 2" xfId="1599"/>
    <cellStyle name="汇总 2 4 3" xfId="1600"/>
    <cellStyle name="汇总 2 5" xfId="1601"/>
    <cellStyle name="汇总 3" xfId="1602"/>
    <cellStyle name="汇总 3 2" xfId="1603"/>
    <cellStyle name="汇总 3 2 2" xfId="1604"/>
    <cellStyle name="汇总 3 2 2 2" xfId="1605"/>
    <cellStyle name="汇总 3 2 2 3" xfId="1606"/>
    <cellStyle name="汇总 3 2 3" xfId="1607"/>
    <cellStyle name="汇总 3 2 3 2" xfId="1608"/>
    <cellStyle name="汇总 3 2 3 3" xfId="1609"/>
    <cellStyle name="汇总 3 2 4" xfId="1610"/>
    <cellStyle name="汇总 3 3" xfId="1611"/>
    <cellStyle name="汇总 3 3 2" xfId="1612"/>
    <cellStyle name="汇总 3 3 2 2" xfId="1613"/>
    <cellStyle name="汇总 3 3 3" xfId="1614"/>
    <cellStyle name="汇总 3 4" xfId="1615"/>
    <cellStyle name="汇总 3 4 2" xfId="1616"/>
    <cellStyle name="汇总 3 4 3" xfId="1617"/>
    <cellStyle name="汇总 3 5" xfId="1618"/>
    <cellStyle name="汇总 4" xfId="1619"/>
    <cellStyle name="汇总 4 2" xfId="1620"/>
    <cellStyle name="汇总 4 3" xfId="1621"/>
    <cellStyle name="汇总 4 4" xfId="1622"/>
    <cellStyle name="汇总 5" xfId="1623"/>
    <cellStyle name="汇总 5 2" xfId="1624"/>
    <cellStyle name="汇总 5 3" xfId="1625"/>
    <cellStyle name="汇总 6" xfId="1626"/>
    <cellStyle name="汇总 6 2" xfId="1627"/>
    <cellStyle name="汇总 6 3" xfId="1628"/>
    <cellStyle name="计算 2" xfId="1629"/>
    <cellStyle name="计算 2 2" xfId="1630"/>
    <cellStyle name="计算 2 2 2" xfId="1631"/>
    <cellStyle name="计算 2 2 2 2" xfId="1632"/>
    <cellStyle name="计算 2 2 2 3" xfId="1633"/>
    <cellStyle name="计算 2 2 3" xfId="1634"/>
    <cellStyle name="计算 2 2 3 2" xfId="1635"/>
    <cellStyle name="计算 2 2 3 3" xfId="1636"/>
    <cellStyle name="计算 2 2 4" xfId="1637"/>
    <cellStyle name="计算 2 3" xfId="1638"/>
    <cellStyle name="计算 2 3 2" xfId="1639"/>
    <cellStyle name="计算 2 3 2 2" xfId="1640"/>
    <cellStyle name="计算 2 3 3" xfId="1641"/>
    <cellStyle name="计算 2 4" xfId="1642"/>
    <cellStyle name="计算 2 4 2" xfId="1643"/>
    <cellStyle name="计算 2 4 3" xfId="1644"/>
    <cellStyle name="计算 2 5" xfId="1645"/>
    <cellStyle name="计算 3" xfId="1646"/>
    <cellStyle name="计算 3 2" xfId="1647"/>
    <cellStyle name="计算 3 2 2" xfId="1648"/>
    <cellStyle name="计算 3 2 2 2" xfId="1649"/>
    <cellStyle name="计算 3 2 2 3" xfId="1650"/>
    <cellStyle name="计算 3 2 3" xfId="1651"/>
    <cellStyle name="计算 3 2 3 2" xfId="1652"/>
    <cellStyle name="计算 3 2 3 3" xfId="1653"/>
    <cellStyle name="计算 3 2 4" xfId="1654"/>
    <cellStyle name="计算 3 3" xfId="1655"/>
    <cellStyle name="计算 3 3 2" xfId="1656"/>
    <cellStyle name="计算 3 3 2 2" xfId="1657"/>
    <cellStyle name="计算 3 3 3" xfId="1658"/>
    <cellStyle name="计算 3 4" xfId="1659"/>
    <cellStyle name="计算 3 4 2" xfId="1660"/>
    <cellStyle name="计算 3 4 3" xfId="1661"/>
    <cellStyle name="计算 3 5" xfId="1662"/>
    <cellStyle name="计算 4" xfId="1663"/>
    <cellStyle name="计算 4 2" xfId="1664"/>
    <cellStyle name="计算 4 3" xfId="1665"/>
    <cellStyle name="计算 4 4" xfId="1666"/>
    <cellStyle name="计算 5" xfId="1667"/>
    <cellStyle name="计算 5 2" xfId="1668"/>
    <cellStyle name="计算 5 3" xfId="1669"/>
    <cellStyle name="计算 6" xfId="1670"/>
    <cellStyle name="计算 6 2" xfId="1671"/>
    <cellStyle name="计算 6 3" xfId="1672"/>
    <cellStyle name="检查单元格 2" xfId="1673"/>
    <cellStyle name="检查单元格 2 2" xfId="1674"/>
    <cellStyle name="检查单元格 2 2 2" xfId="1675"/>
    <cellStyle name="检查单元格 2 2 2 2" xfId="1676"/>
    <cellStyle name="检查单元格 2 2 2 3" xfId="1677"/>
    <cellStyle name="检查单元格 2 2 3" xfId="1678"/>
    <cellStyle name="检查单元格 2 2 3 2" xfId="1679"/>
    <cellStyle name="检查单元格 2 2 3 3" xfId="1680"/>
    <cellStyle name="检查单元格 2 2 4" xfId="1681"/>
    <cellStyle name="检查单元格 2 3" xfId="1682"/>
    <cellStyle name="检查单元格 2 3 2" xfId="1683"/>
    <cellStyle name="检查单元格 2 3 2 2" xfId="1684"/>
    <cellStyle name="检查单元格 2 3 3" xfId="1685"/>
    <cellStyle name="检查单元格 2 4" xfId="1686"/>
    <cellStyle name="检查单元格 2 4 2" xfId="1687"/>
    <cellStyle name="检查单元格 2 4 3" xfId="1688"/>
    <cellStyle name="检查单元格 2 5" xfId="1689"/>
    <cellStyle name="检查单元格 3" xfId="1690"/>
    <cellStyle name="检查单元格 3 2" xfId="1691"/>
    <cellStyle name="检查单元格 3 2 2" xfId="1692"/>
    <cellStyle name="检查单元格 3 2 2 2" xfId="1693"/>
    <cellStyle name="检查单元格 3 2 2 3" xfId="1694"/>
    <cellStyle name="检查单元格 3 2 3" xfId="1695"/>
    <cellStyle name="检查单元格 3 2 3 2" xfId="1696"/>
    <cellStyle name="检查单元格 3 2 3 3" xfId="1697"/>
    <cellStyle name="检查单元格 3 2 4" xfId="1698"/>
    <cellStyle name="检查单元格 3 3" xfId="1699"/>
    <cellStyle name="检查单元格 3 3 2" xfId="1700"/>
    <cellStyle name="检查单元格 3 3 2 2" xfId="1701"/>
    <cellStyle name="检查单元格 3 3 3" xfId="1702"/>
    <cellStyle name="检查单元格 3 4" xfId="1703"/>
    <cellStyle name="检查单元格 3 4 2" xfId="1704"/>
    <cellStyle name="检查单元格 3 4 3" xfId="1705"/>
    <cellStyle name="检查单元格 3 5" xfId="1706"/>
    <cellStyle name="检查单元格 4" xfId="1707"/>
    <cellStyle name="检查单元格 4 2" xfId="1708"/>
    <cellStyle name="检查单元格 4 3" xfId="1709"/>
    <cellStyle name="检查单元格 4 4" xfId="1710"/>
    <cellStyle name="检查单元格 5" xfId="1711"/>
    <cellStyle name="检查单元格 5 2" xfId="1712"/>
    <cellStyle name="检查单元格 5 3" xfId="1713"/>
    <cellStyle name="检查单元格 6" xfId="1714"/>
    <cellStyle name="检查单元格 6 2" xfId="1715"/>
    <cellStyle name="检查单元格 6 3" xfId="1716"/>
    <cellStyle name="解释性文本 2" xfId="1717"/>
    <cellStyle name="解释性文本 2 2" xfId="1718"/>
    <cellStyle name="解释性文本 2 2 2" xfId="1719"/>
    <cellStyle name="解释性文本 2 2 2 2" xfId="1720"/>
    <cellStyle name="解释性文本 2 2 2 3" xfId="1721"/>
    <cellStyle name="解释性文本 2 2 3" xfId="1722"/>
    <cellStyle name="解释性文本 2 2 3 2" xfId="1723"/>
    <cellStyle name="解释性文本 2 2 3 3" xfId="1724"/>
    <cellStyle name="解释性文本 2 2 4" xfId="1725"/>
    <cellStyle name="解释性文本 2 3" xfId="1726"/>
    <cellStyle name="解释性文本 2 3 2" xfId="1727"/>
    <cellStyle name="解释性文本 2 3 2 2" xfId="1728"/>
    <cellStyle name="解释性文本 2 3 3" xfId="1729"/>
    <cellStyle name="解释性文本 2 4" xfId="1730"/>
    <cellStyle name="解释性文本 2 4 2" xfId="1731"/>
    <cellStyle name="解释性文本 2 4 3" xfId="1732"/>
    <cellStyle name="解释性文本 2 5" xfId="1733"/>
    <cellStyle name="解释性文本 3" xfId="1734"/>
    <cellStyle name="解释性文本 3 2" xfId="1735"/>
    <cellStyle name="解释性文本 3 2 2" xfId="1736"/>
    <cellStyle name="解释性文本 3 2 2 2" xfId="1737"/>
    <cellStyle name="解释性文本 3 2 2 3" xfId="1738"/>
    <cellStyle name="解释性文本 3 2 3" xfId="1739"/>
    <cellStyle name="解释性文本 3 2 3 2" xfId="1740"/>
    <cellStyle name="解释性文本 3 2 3 3" xfId="1741"/>
    <cellStyle name="解释性文本 3 2 4" xfId="1742"/>
    <cellStyle name="解释性文本 3 3" xfId="1743"/>
    <cellStyle name="解释性文本 3 3 2" xfId="1744"/>
    <cellStyle name="解释性文本 3 3 2 2" xfId="1745"/>
    <cellStyle name="解释性文本 3 3 3" xfId="1746"/>
    <cellStyle name="解释性文本 3 4" xfId="1747"/>
    <cellStyle name="解释性文本 3 4 2" xfId="1748"/>
    <cellStyle name="解释性文本 3 4 3" xfId="1749"/>
    <cellStyle name="解释性文本 3 5" xfId="1750"/>
    <cellStyle name="解释性文本 4" xfId="1751"/>
    <cellStyle name="解释性文本 4 2" xfId="1752"/>
    <cellStyle name="解释性文本 4 3" xfId="1753"/>
    <cellStyle name="解释性文本 4 4" xfId="1754"/>
    <cellStyle name="解释性文本 5" xfId="1755"/>
    <cellStyle name="解释性文本 5 2" xfId="1756"/>
    <cellStyle name="解释性文本 5 3" xfId="1757"/>
    <cellStyle name="解释性文本 6" xfId="1758"/>
    <cellStyle name="解释性文本 6 2" xfId="1759"/>
    <cellStyle name="解释性文本 6 3" xfId="1760"/>
    <cellStyle name="警告文本 2" xfId="1761"/>
    <cellStyle name="警告文本 2 2" xfId="1762"/>
    <cellStyle name="警告文本 2 2 2" xfId="1763"/>
    <cellStyle name="警告文本 2 2 2 2" xfId="1764"/>
    <cellStyle name="警告文本 2 2 2 3" xfId="1765"/>
    <cellStyle name="警告文本 2 2 3" xfId="1766"/>
    <cellStyle name="警告文本 2 2 3 2" xfId="1767"/>
    <cellStyle name="警告文本 2 2 3 3" xfId="1768"/>
    <cellStyle name="警告文本 2 2 4" xfId="1769"/>
    <cellStyle name="警告文本 2 3" xfId="1770"/>
    <cellStyle name="警告文本 2 3 2" xfId="1771"/>
    <cellStyle name="警告文本 2 3 2 2" xfId="1772"/>
    <cellStyle name="警告文本 2 3 3" xfId="1773"/>
    <cellStyle name="警告文本 2 4" xfId="1774"/>
    <cellStyle name="警告文本 2 4 2" xfId="1775"/>
    <cellStyle name="警告文本 2 4 3" xfId="1776"/>
    <cellStyle name="警告文本 2 5" xfId="1777"/>
    <cellStyle name="警告文本 3" xfId="1778"/>
    <cellStyle name="警告文本 3 2" xfId="1779"/>
    <cellStyle name="警告文本 3 2 2" xfId="1780"/>
    <cellStyle name="警告文本 3 2 2 2" xfId="1781"/>
    <cellStyle name="警告文本 3 2 2 3" xfId="1782"/>
    <cellStyle name="警告文本 3 2 3" xfId="1783"/>
    <cellStyle name="警告文本 3 2 3 2" xfId="1784"/>
    <cellStyle name="警告文本 3 2 3 3" xfId="1785"/>
    <cellStyle name="警告文本 3 2 4" xfId="1786"/>
    <cellStyle name="警告文本 3 3" xfId="1787"/>
    <cellStyle name="警告文本 3 3 2" xfId="1788"/>
    <cellStyle name="警告文本 3 3 2 2" xfId="1789"/>
    <cellStyle name="警告文本 3 3 3" xfId="1790"/>
    <cellStyle name="警告文本 3 4" xfId="1791"/>
    <cellStyle name="警告文本 3 4 2" xfId="1792"/>
    <cellStyle name="警告文本 3 4 3" xfId="1793"/>
    <cellStyle name="警告文本 3 5" xfId="1794"/>
    <cellStyle name="警告文本 4" xfId="1795"/>
    <cellStyle name="警告文本 4 2" xfId="1796"/>
    <cellStyle name="警告文本 4 3" xfId="1797"/>
    <cellStyle name="警告文本 4 4" xfId="1798"/>
    <cellStyle name="警告文本 5" xfId="1799"/>
    <cellStyle name="警告文本 5 2" xfId="1800"/>
    <cellStyle name="警告文本 5 3" xfId="1801"/>
    <cellStyle name="警告文本 6" xfId="1802"/>
    <cellStyle name="警告文本 6 2" xfId="1803"/>
    <cellStyle name="警告文本 6 3" xfId="1804"/>
    <cellStyle name="链接单元格 2" xfId="1805"/>
    <cellStyle name="链接单元格 2 2" xfId="1806"/>
    <cellStyle name="链接单元格 2 2 2" xfId="1807"/>
    <cellStyle name="链接单元格 2 2 2 2" xfId="1808"/>
    <cellStyle name="链接单元格 2 2 2 3" xfId="1809"/>
    <cellStyle name="链接单元格 2 2 3" xfId="1810"/>
    <cellStyle name="链接单元格 2 2 3 2" xfId="1811"/>
    <cellStyle name="链接单元格 2 2 3 3" xfId="1812"/>
    <cellStyle name="链接单元格 2 2 4" xfId="1813"/>
    <cellStyle name="链接单元格 2 3" xfId="1814"/>
    <cellStyle name="链接单元格 2 3 2" xfId="1815"/>
    <cellStyle name="链接单元格 2 3 2 2" xfId="1816"/>
    <cellStyle name="链接单元格 2 3 3" xfId="1817"/>
    <cellStyle name="链接单元格 2 4" xfId="1818"/>
    <cellStyle name="链接单元格 2 4 2" xfId="1819"/>
    <cellStyle name="链接单元格 2 4 3" xfId="1820"/>
    <cellStyle name="链接单元格 2 5" xfId="1821"/>
    <cellStyle name="链接单元格 3" xfId="1822"/>
    <cellStyle name="链接单元格 3 2" xfId="1823"/>
    <cellStyle name="链接单元格 3 2 2" xfId="1824"/>
    <cellStyle name="链接单元格 3 2 2 2" xfId="1825"/>
    <cellStyle name="链接单元格 3 2 2 3" xfId="1826"/>
    <cellStyle name="链接单元格 3 2 3" xfId="1827"/>
    <cellStyle name="链接单元格 3 2 3 2" xfId="1828"/>
    <cellStyle name="链接单元格 3 2 3 3" xfId="1829"/>
    <cellStyle name="链接单元格 3 2 4" xfId="1830"/>
    <cellStyle name="链接单元格 3 3" xfId="1831"/>
    <cellStyle name="链接单元格 3 3 2" xfId="1832"/>
    <cellStyle name="链接单元格 3 3 2 2" xfId="1833"/>
    <cellStyle name="链接单元格 3 3 3" xfId="1834"/>
    <cellStyle name="链接单元格 3 4" xfId="1835"/>
    <cellStyle name="链接单元格 3 4 2" xfId="1836"/>
    <cellStyle name="链接单元格 3 4 3" xfId="1837"/>
    <cellStyle name="链接单元格 3 5" xfId="1838"/>
    <cellStyle name="链接单元格 4" xfId="1839"/>
    <cellStyle name="链接单元格 4 2" xfId="1840"/>
    <cellStyle name="链接单元格 4 3" xfId="1841"/>
    <cellStyle name="链接单元格 4 4" xfId="1842"/>
    <cellStyle name="链接单元格 5" xfId="1843"/>
    <cellStyle name="链接单元格 5 2" xfId="1844"/>
    <cellStyle name="链接单元格 5 3" xfId="1845"/>
    <cellStyle name="链接单元格 6" xfId="1846"/>
    <cellStyle name="链接单元格 6 2" xfId="1847"/>
    <cellStyle name="链接单元格 6 3" xfId="1848"/>
    <cellStyle name="普通_97-917" xfId="1849"/>
    <cellStyle name="千分位[0]_laroux" xfId="1850"/>
    <cellStyle name="千分位_97-917" xfId="1851"/>
    <cellStyle name="千位[0]_1" xfId="1852"/>
    <cellStyle name="千位_1" xfId="1853"/>
    <cellStyle name="千位分隔 10" xfId="1854"/>
    <cellStyle name="千位分隔 10 2" xfId="1855"/>
    <cellStyle name="千位分隔 10 3" xfId="1856"/>
    <cellStyle name="千位分隔 10 4" xfId="1857"/>
    <cellStyle name="千位分隔 11" xfId="1858"/>
    <cellStyle name="千位分隔 11 2" xfId="1859"/>
    <cellStyle name="千位分隔 11 3" xfId="1860"/>
    <cellStyle name="千位分隔 11 4" xfId="1861"/>
    <cellStyle name="千位分隔 12" xfId="1862"/>
    <cellStyle name="千位分隔 12 2" xfId="1863"/>
    <cellStyle name="千位分隔 13" xfId="1864"/>
    <cellStyle name="千位分隔 2" xfId="1865"/>
    <cellStyle name="千位分隔 2 2" xfId="1866"/>
    <cellStyle name="千位分隔 2 2 2" xfId="1867"/>
    <cellStyle name="千位分隔 2 2 2 2" xfId="1868"/>
    <cellStyle name="千位分隔 2 2 2 3" xfId="1869"/>
    <cellStyle name="千位分隔 2 2 2 4" xfId="1870"/>
    <cellStyle name="千位分隔 2 2 3" xfId="1871"/>
    <cellStyle name="千位分隔 2 2 4" xfId="1872"/>
    <cellStyle name="千位分隔 2 2 5" xfId="1873"/>
    <cellStyle name="千位分隔 2 3" xfId="1874"/>
    <cellStyle name="千位分隔 2 3 2" xfId="1875"/>
    <cellStyle name="千位分隔 2 3 2 2" xfId="1876"/>
    <cellStyle name="千位分隔 2 3 2 3" xfId="1877"/>
    <cellStyle name="千位分隔 2 3 2 4" xfId="1878"/>
    <cellStyle name="千位分隔 2 3 3" xfId="1879"/>
    <cellStyle name="千位分隔 2 3 4" xfId="1880"/>
    <cellStyle name="千位分隔 2 3 5" xfId="1881"/>
    <cellStyle name="千位分隔 2 4" xfId="1882"/>
    <cellStyle name="千位分隔 2 4 2" xfId="1883"/>
    <cellStyle name="千位分隔 2 4 3" xfId="1884"/>
    <cellStyle name="千位分隔 2 4 4" xfId="1885"/>
    <cellStyle name="千位分隔 2 5" xfId="1886"/>
    <cellStyle name="千位分隔 2 5 2" xfId="1887"/>
    <cellStyle name="千位分隔 2 5 3" xfId="1888"/>
    <cellStyle name="千位分隔 2 5 4" xfId="1889"/>
    <cellStyle name="千位分隔 2 6" xfId="1890"/>
    <cellStyle name="千位分隔 2 6 2" xfId="1891"/>
    <cellStyle name="千位分隔 2 7" xfId="1892"/>
    <cellStyle name="千位分隔 2 7 2" xfId="1893"/>
    <cellStyle name="千位分隔 2 8" xfId="1894"/>
    <cellStyle name="千位分隔 2 9" xfId="1895"/>
    <cellStyle name="千位分隔 3" xfId="1896"/>
    <cellStyle name="千位分隔 3 2" xfId="1897"/>
    <cellStyle name="千位分隔 3 2 2" xfId="1898"/>
    <cellStyle name="千位分隔 3 2 2 2" xfId="1899"/>
    <cellStyle name="千位分隔 3 2 3" xfId="1900"/>
    <cellStyle name="千位分隔 3 2 4" xfId="1901"/>
    <cellStyle name="千位分隔 3 2 5" xfId="1902"/>
    <cellStyle name="千位分隔 3 3" xfId="1903"/>
    <cellStyle name="千位分隔 3 3 2" xfId="1904"/>
    <cellStyle name="千位分隔 3 3 3" xfId="1905"/>
    <cellStyle name="千位分隔 3 3 4" xfId="1906"/>
    <cellStyle name="千位分隔 3 4" xfId="1907"/>
    <cellStyle name="千位分隔 3 4 2" xfId="1908"/>
    <cellStyle name="千位分隔 3 5" xfId="1909"/>
    <cellStyle name="千位分隔 3 5 2" xfId="1910"/>
    <cellStyle name="千位分隔 3 6" xfId="1911"/>
    <cellStyle name="千位分隔 3 7" xfId="1912"/>
    <cellStyle name="千位分隔 4" xfId="1913"/>
    <cellStyle name="千位分隔 4 2" xfId="1914"/>
    <cellStyle name="千位分隔 4 2 2" xfId="1915"/>
    <cellStyle name="千位分隔 4 2 2 2" xfId="1916"/>
    <cellStyle name="千位分隔 4 2 2 3" xfId="1917"/>
    <cellStyle name="千位分隔 4 2 3" xfId="1918"/>
    <cellStyle name="千位分隔 4 2 4" xfId="1919"/>
    <cellStyle name="千位分隔 4 2 5" xfId="1920"/>
    <cellStyle name="千位分隔 4 3" xfId="1921"/>
    <cellStyle name="千位分隔 4 3 2" xfId="1922"/>
    <cellStyle name="千位分隔 4 3 3" xfId="1923"/>
    <cellStyle name="千位分隔 4 4" xfId="1924"/>
    <cellStyle name="千位分隔 4 4 2" xfId="1925"/>
    <cellStyle name="千位分隔 4 5" xfId="1926"/>
    <cellStyle name="千位分隔 4 6" xfId="1927"/>
    <cellStyle name="千位分隔 4 7" xfId="1928"/>
    <cellStyle name="千位分隔 5" xfId="1929"/>
    <cellStyle name="千位分隔 5 2" xfId="1930"/>
    <cellStyle name="千位分隔 5 2 2" xfId="1931"/>
    <cellStyle name="千位分隔 5 2 2 2" xfId="1932"/>
    <cellStyle name="千位分隔 5 2 3" xfId="1933"/>
    <cellStyle name="千位分隔 5 2 4" xfId="1934"/>
    <cellStyle name="千位分隔 5 2 5" xfId="1935"/>
    <cellStyle name="千位分隔 5 3" xfId="1936"/>
    <cellStyle name="千位分隔 5 3 2" xfId="1937"/>
    <cellStyle name="千位分隔 5 4" xfId="1938"/>
    <cellStyle name="千位分隔 5 5" xfId="1939"/>
    <cellStyle name="千位分隔 5 6" xfId="1940"/>
    <cellStyle name="千位分隔 6" xfId="1941"/>
    <cellStyle name="千位分隔 6 2" xfId="1942"/>
    <cellStyle name="千位分隔 6 2 2" xfId="1943"/>
    <cellStyle name="千位分隔 6 2 2 2" xfId="1944"/>
    <cellStyle name="千位分隔 6 2 3" xfId="1945"/>
    <cellStyle name="千位分隔 6 2 4" xfId="1946"/>
    <cellStyle name="千位分隔 6 2 5" xfId="1947"/>
    <cellStyle name="千位分隔 6 3" xfId="1948"/>
    <cellStyle name="千位分隔 6 4" xfId="1949"/>
    <cellStyle name="千位分隔 6 5" xfId="1950"/>
    <cellStyle name="千位分隔 7" xfId="1951"/>
    <cellStyle name="千位分隔 7 2" xfId="1952"/>
    <cellStyle name="千位分隔 7 2 2" xfId="1953"/>
    <cellStyle name="千位分隔 7 2 3" xfId="1954"/>
    <cellStyle name="千位分隔 7 2 4" xfId="1955"/>
    <cellStyle name="千位分隔 7 3" xfId="1956"/>
    <cellStyle name="千位分隔 7 4" xfId="1957"/>
    <cellStyle name="千位分隔 8" xfId="1958"/>
    <cellStyle name="千位分隔 8 2" xfId="1959"/>
    <cellStyle name="千位分隔 8 2 2" xfId="1960"/>
    <cellStyle name="千位分隔 8 3" xfId="1961"/>
    <cellStyle name="千位分隔 8 4" xfId="1962"/>
    <cellStyle name="千位分隔 9" xfId="1963"/>
    <cellStyle name="千位分隔 9 2" xfId="1964"/>
    <cellStyle name="千位分隔 9 2 2" xfId="1965"/>
    <cellStyle name="千位分隔 9 3" xfId="1966"/>
    <cellStyle name="千位分隔 9 4" xfId="1967"/>
    <cellStyle name="千位分隔 9 5" xfId="1968"/>
    <cellStyle name="千位分隔[0] 2" xfId="1969"/>
    <cellStyle name="强调文字颜色 1 2" xfId="1970"/>
    <cellStyle name="强调文字颜色 1 2 2" xfId="1971"/>
    <cellStyle name="强调文字颜色 1 2 2 2" xfId="1972"/>
    <cellStyle name="强调文字颜色 1 2 2 2 2" xfId="1973"/>
    <cellStyle name="强调文字颜色 1 2 2 2 3" xfId="1974"/>
    <cellStyle name="强调文字颜色 1 2 2 3" xfId="1975"/>
    <cellStyle name="强调文字颜色 1 2 2 3 2" xfId="1976"/>
    <cellStyle name="强调文字颜色 1 2 2 3 3" xfId="1977"/>
    <cellStyle name="强调文字颜色 1 2 2 4" xfId="1978"/>
    <cellStyle name="强调文字颜色 1 2 3" xfId="1979"/>
    <cellStyle name="强调文字颜色 1 2 3 2" xfId="1980"/>
    <cellStyle name="强调文字颜色 1 2 3 2 2" xfId="1981"/>
    <cellStyle name="强调文字颜色 1 2 3 3" xfId="1982"/>
    <cellStyle name="强调文字颜色 1 2 4" xfId="1983"/>
    <cellStyle name="强调文字颜色 1 2 4 2" xfId="1984"/>
    <cellStyle name="强调文字颜色 1 2 4 3" xfId="1985"/>
    <cellStyle name="强调文字颜色 1 2 5" xfId="1986"/>
    <cellStyle name="强调文字颜色 1 3" xfId="1987"/>
    <cellStyle name="强调文字颜色 1 3 2" xfId="1988"/>
    <cellStyle name="强调文字颜色 1 3 2 2" xfId="1989"/>
    <cellStyle name="强调文字颜色 1 3 2 2 2" xfId="1990"/>
    <cellStyle name="强调文字颜色 1 3 2 2 3" xfId="1991"/>
    <cellStyle name="强调文字颜色 1 3 2 3" xfId="1992"/>
    <cellStyle name="强调文字颜色 1 3 2 3 2" xfId="1993"/>
    <cellStyle name="强调文字颜色 1 3 2 3 3" xfId="1994"/>
    <cellStyle name="强调文字颜色 1 3 2 4" xfId="1995"/>
    <cellStyle name="强调文字颜色 1 3 3" xfId="1996"/>
    <cellStyle name="强调文字颜色 1 3 3 2" xfId="1997"/>
    <cellStyle name="强调文字颜色 1 3 3 2 2" xfId="1998"/>
    <cellStyle name="强调文字颜色 1 3 3 3" xfId="1999"/>
    <cellStyle name="强调文字颜色 1 3 4" xfId="2000"/>
    <cellStyle name="强调文字颜色 1 3 4 2" xfId="2001"/>
    <cellStyle name="强调文字颜色 1 3 4 3" xfId="2002"/>
    <cellStyle name="强调文字颜色 1 3 5" xfId="2003"/>
    <cellStyle name="强调文字颜色 1 4" xfId="2004"/>
    <cellStyle name="强调文字颜色 1 4 2" xfId="2005"/>
    <cellStyle name="强调文字颜色 1 4 3" xfId="2006"/>
    <cellStyle name="强调文字颜色 1 4 4" xfId="2007"/>
    <cellStyle name="强调文字颜色 1 5" xfId="2008"/>
    <cellStyle name="强调文字颜色 1 5 2" xfId="2009"/>
    <cellStyle name="强调文字颜色 1 5 3" xfId="2010"/>
    <cellStyle name="强调文字颜色 1 6" xfId="2011"/>
    <cellStyle name="强调文字颜色 1 6 2" xfId="2012"/>
    <cellStyle name="强调文字颜色 1 6 3" xfId="2013"/>
    <cellStyle name="强调文字颜色 2 2" xfId="2014"/>
    <cellStyle name="强调文字颜色 2 2 2" xfId="2015"/>
    <cellStyle name="强调文字颜色 2 2 2 2" xfId="2016"/>
    <cellStyle name="强调文字颜色 2 2 2 2 2" xfId="2017"/>
    <cellStyle name="强调文字颜色 2 2 2 2 3" xfId="2018"/>
    <cellStyle name="强调文字颜色 2 2 2 3" xfId="2019"/>
    <cellStyle name="强调文字颜色 2 2 2 3 2" xfId="2020"/>
    <cellStyle name="强调文字颜色 2 2 2 3 3" xfId="2021"/>
    <cellStyle name="强调文字颜色 2 2 2 4" xfId="2022"/>
    <cellStyle name="强调文字颜色 2 2 3" xfId="2023"/>
    <cellStyle name="强调文字颜色 2 2 3 2" xfId="2024"/>
    <cellStyle name="强调文字颜色 2 2 3 2 2" xfId="2025"/>
    <cellStyle name="强调文字颜色 2 2 3 3" xfId="2026"/>
    <cellStyle name="强调文字颜色 2 2 4" xfId="2027"/>
    <cellStyle name="强调文字颜色 2 2 4 2" xfId="2028"/>
    <cellStyle name="强调文字颜色 2 2 4 3" xfId="2029"/>
    <cellStyle name="强调文字颜色 2 2 5" xfId="2030"/>
    <cellStyle name="强调文字颜色 2 3" xfId="2031"/>
    <cellStyle name="强调文字颜色 2 3 2" xfId="2032"/>
    <cellStyle name="强调文字颜色 2 3 2 2" xfId="2033"/>
    <cellStyle name="强调文字颜色 2 3 2 2 2" xfId="2034"/>
    <cellStyle name="强调文字颜色 2 3 2 2 3" xfId="2035"/>
    <cellStyle name="强调文字颜色 2 3 2 3" xfId="2036"/>
    <cellStyle name="强调文字颜色 2 3 2 3 2" xfId="2037"/>
    <cellStyle name="强调文字颜色 2 3 2 3 3" xfId="2038"/>
    <cellStyle name="强调文字颜色 2 3 2 4" xfId="2039"/>
    <cellStyle name="强调文字颜色 2 3 3" xfId="2040"/>
    <cellStyle name="强调文字颜色 2 3 3 2" xfId="2041"/>
    <cellStyle name="强调文字颜色 2 3 3 2 2" xfId="2042"/>
    <cellStyle name="强调文字颜色 2 3 3 3" xfId="2043"/>
    <cellStyle name="强调文字颜色 2 3 4" xfId="2044"/>
    <cellStyle name="强调文字颜色 2 3 4 2" xfId="2045"/>
    <cellStyle name="强调文字颜色 2 3 4 3" xfId="2046"/>
    <cellStyle name="强调文字颜色 2 3 5" xfId="2047"/>
    <cellStyle name="强调文字颜色 2 4" xfId="2048"/>
    <cellStyle name="强调文字颜色 2 4 2" xfId="2049"/>
    <cellStyle name="强调文字颜色 2 4 3" xfId="2050"/>
    <cellStyle name="强调文字颜色 2 4 4" xfId="2051"/>
    <cellStyle name="强调文字颜色 2 5" xfId="2052"/>
    <cellStyle name="强调文字颜色 2 5 2" xfId="2053"/>
    <cellStyle name="强调文字颜色 2 5 3" xfId="2054"/>
    <cellStyle name="强调文字颜色 2 6" xfId="2055"/>
    <cellStyle name="强调文字颜色 2 6 2" xfId="2056"/>
    <cellStyle name="强调文字颜色 2 6 3" xfId="2057"/>
    <cellStyle name="强调文字颜色 3 2" xfId="2058"/>
    <cellStyle name="强调文字颜色 3 2 2" xfId="2059"/>
    <cellStyle name="强调文字颜色 3 2 2 2" xfId="2060"/>
    <cellStyle name="强调文字颜色 3 2 2 2 2" xfId="2061"/>
    <cellStyle name="强调文字颜色 3 2 2 2 3" xfId="2062"/>
    <cellStyle name="强调文字颜色 3 2 2 3" xfId="2063"/>
    <cellStyle name="强调文字颜色 3 2 2 3 2" xfId="2064"/>
    <cellStyle name="强调文字颜色 3 2 2 3 3" xfId="2065"/>
    <cellStyle name="强调文字颜色 3 2 2 4" xfId="2066"/>
    <cellStyle name="强调文字颜色 3 2 3" xfId="2067"/>
    <cellStyle name="强调文字颜色 3 2 3 2" xfId="2068"/>
    <cellStyle name="强调文字颜色 3 2 3 2 2" xfId="2069"/>
    <cellStyle name="强调文字颜色 3 2 3 3" xfId="2070"/>
    <cellStyle name="强调文字颜色 3 2 4" xfId="2071"/>
    <cellStyle name="强调文字颜色 3 2 4 2" xfId="2072"/>
    <cellStyle name="强调文字颜色 3 2 4 3" xfId="2073"/>
    <cellStyle name="强调文字颜色 3 2 5" xfId="2074"/>
    <cellStyle name="强调文字颜色 3 3" xfId="2075"/>
    <cellStyle name="强调文字颜色 3 3 2" xfId="2076"/>
    <cellStyle name="强调文字颜色 3 3 2 2" xfId="2077"/>
    <cellStyle name="强调文字颜色 3 3 2 2 2" xfId="2078"/>
    <cellStyle name="强调文字颜色 3 3 2 2 3" xfId="2079"/>
    <cellStyle name="强调文字颜色 3 3 2 3" xfId="2080"/>
    <cellStyle name="强调文字颜色 3 3 2 3 2" xfId="2081"/>
    <cellStyle name="强调文字颜色 3 3 2 3 3" xfId="2082"/>
    <cellStyle name="强调文字颜色 3 3 2 4" xfId="2083"/>
    <cellStyle name="强调文字颜色 3 3 3" xfId="2084"/>
    <cellStyle name="强调文字颜色 3 3 3 2" xfId="2085"/>
    <cellStyle name="强调文字颜色 3 3 3 2 2" xfId="2086"/>
    <cellStyle name="强调文字颜色 3 3 3 3" xfId="2087"/>
    <cellStyle name="强调文字颜色 3 3 4" xfId="2088"/>
    <cellStyle name="强调文字颜色 3 3 4 2" xfId="2089"/>
    <cellStyle name="强调文字颜色 3 3 4 3" xfId="2090"/>
    <cellStyle name="强调文字颜色 3 3 5" xfId="2091"/>
    <cellStyle name="强调文字颜色 3 4" xfId="2092"/>
    <cellStyle name="强调文字颜色 3 4 2" xfId="2093"/>
    <cellStyle name="强调文字颜色 3 4 3" xfId="2094"/>
    <cellStyle name="强调文字颜色 3 4 4" xfId="2095"/>
    <cellStyle name="强调文字颜色 3 5" xfId="2096"/>
    <cellStyle name="强调文字颜色 3 5 2" xfId="2097"/>
    <cellStyle name="强调文字颜色 3 5 3" xfId="2098"/>
    <cellStyle name="强调文字颜色 3 6" xfId="2099"/>
    <cellStyle name="强调文字颜色 3 6 2" xfId="2100"/>
    <cellStyle name="强调文字颜色 3 6 3" xfId="2101"/>
    <cellStyle name="强调文字颜色 4 2" xfId="2102"/>
    <cellStyle name="强调文字颜色 4 2 2" xfId="2103"/>
    <cellStyle name="强调文字颜色 4 2 2 2" xfId="2104"/>
    <cellStyle name="强调文字颜色 4 2 2 2 2" xfId="2105"/>
    <cellStyle name="强调文字颜色 4 2 2 2 3" xfId="2106"/>
    <cellStyle name="强调文字颜色 4 2 2 3" xfId="2107"/>
    <cellStyle name="强调文字颜色 4 2 2 3 2" xfId="2108"/>
    <cellStyle name="强调文字颜色 4 2 2 3 3" xfId="2109"/>
    <cellStyle name="强调文字颜色 4 2 2 4" xfId="2110"/>
    <cellStyle name="强调文字颜色 4 2 3" xfId="2111"/>
    <cellStyle name="强调文字颜色 4 2 3 2" xfId="2112"/>
    <cellStyle name="强调文字颜色 4 2 3 2 2" xfId="2113"/>
    <cellStyle name="强调文字颜色 4 2 3 3" xfId="2114"/>
    <cellStyle name="强调文字颜色 4 2 4" xfId="2115"/>
    <cellStyle name="强调文字颜色 4 2 4 2" xfId="2116"/>
    <cellStyle name="强调文字颜色 4 2 4 3" xfId="2117"/>
    <cellStyle name="强调文字颜色 4 2 5" xfId="2118"/>
    <cellStyle name="强调文字颜色 4 3" xfId="2119"/>
    <cellStyle name="强调文字颜色 4 3 2" xfId="2120"/>
    <cellStyle name="强调文字颜色 4 3 2 2" xfId="2121"/>
    <cellStyle name="强调文字颜色 4 3 2 2 2" xfId="2122"/>
    <cellStyle name="强调文字颜色 4 3 2 2 3" xfId="2123"/>
    <cellStyle name="强调文字颜色 4 3 2 3" xfId="2124"/>
    <cellStyle name="强调文字颜色 4 3 2 3 2" xfId="2125"/>
    <cellStyle name="强调文字颜色 4 3 2 3 3" xfId="2126"/>
    <cellStyle name="强调文字颜色 4 3 2 4" xfId="2127"/>
    <cellStyle name="强调文字颜色 4 3 3" xfId="2128"/>
    <cellStyle name="强调文字颜色 4 3 3 2" xfId="2129"/>
    <cellStyle name="强调文字颜色 4 3 3 2 2" xfId="2130"/>
    <cellStyle name="强调文字颜色 4 3 3 3" xfId="2131"/>
    <cellStyle name="强调文字颜色 4 3 4" xfId="2132"/>
    <cellStyle name="强调文字颜色 4 3 4 2" xfId="2133"/>
    <cellStyle name="强调文字颜色 4 3 4 3" xfId="2134"/>
    <cellStyle name="强调文字颜色 4 3 5" xfId="2135"/>
    <cellStyle name="强调文字颜色 4 4" xfId="2136"/>
    <cellStyle name="强调文字颜色 4 4 2" xfId="2137"/>
    <cellStyle name="强调文字颜色 4 4 3" xfId="2138"/>
    <cellStyle name="强调文字颜色 4 4 4" xfId="2139"/>
    <cellStyle name="强调文字颜色 4 5" xfId="2140"/>
    <cellStyle name="强调文字颜色 4 5 2" xfId="2141"/>
    <cellStyle name="强调文字颜色 4 5 3" xfId="2142"/>
    <cellStyle name="强调文字颜色 4 6" xfId="2143"/>
    <cellStyle name="强调文字颜色 4 6 2" xfId="2144"/>
    <cellStyle name="强调文字颜色 4 6 3" xfId="2145"/>
    <cellStyle name="强调文字颜色 5 2" xfId="2146"/>
    <cellStyle name="强调文字颜色 5 2 2" xfId="2147"/>
    <cellStyle name="强调文字颜色 5 2 2 2" xfId="2148"/>
    <cellStyle name="强调文字颜色 5 2 2 2 2" xfId="2149"/>
    <cellStyle name="强调文字颜色 5 2 2 2 3" xfId="2150"/>
    <cellStyle name="强调文字颜色 5 2 2 3" xfId="2151"/>
    <cellStyle name="强调文字颜色 5 2 2 3 2" xfId="2152"/>
    <cellStyle name="强调文字颜色 5 2 2 3 3" xfId="2153"/>
    <cellStyle name="强调文字颜色 5 2 2 4" xfId="2154"/>
    <cellStyle name="强调文字颜色 5 2 3" xfId="2155"/>
    <cellStyle name="强调文字颜色 5 2 3 2" xfId="2156"/>
    <cellStyle name="强调文字颜色 5 2 3 2 2" xfId="2157"/>
    <cellStyle name="强调文字颜色 5 2 3 3" xfId="2158"/>
    <cellStyle name="强调文字颜色 5 2 4" xfId="2159"/>
    <cellStyle name="强调文字颜色 5 2 4 2" xfId="2160"/>
    <cellStyle name="强调文字颜色 5 2 4 3" xfId="2161"/>
    <cellStyle name="强调文字颜色 5 2 5" xfId="2162"/>
    <cellStyle name="强调文字颜色 5 3" xfId="2163"/>
    <cellStyle name="强调文字颜色 5 3 2" xfId="2164"/>
    <cellStyle name="强调文字颜色 5 3 2 2" xfId="2165"/>
    <cellStyle name="强调文字颜色 5 3 2 2 2" xfId="2166"/>
    <cellStyle name="强调文字颜色 5 3 2 2 3" xfId="2167"/>
    <cellStyle name="强调文字颜色 5 3 2 3" xfId="2168"/>
    <cellStyle name="强调文字颜色 5 3 2 3 2" xfId="2169"/>
    <cellStyle name="强调文字颜色 5 3 2 3 3" xfId="2170"/>
    <cellStyle name="强调文字颜色 5 3 2 4" xfId="2171"/>
    <cellStyle name="强调文字颜色 5 3 3" xfId="2172"/>
    <cellStyle name="强调文字颜色 5 3 3 2" xfId="2173"/>
    <cellStyle name="强调文字颜色 5 3 3 2 2" xfId="2174"/>
    <cellStyle name="强调文字颜色 5 3 3 3" xfId="2175"/>
    <cellStyle name="强调文字颜色 5 3 4" xfId="2176"/>
    <cellStyle name="强调文字颜色 5 3 4 2" xfId="2177"/>
    <cellStyle name="强调文字颜色 5 3 4 3" xfId="2178"/>
    <cellStyle name="强调文字颜色 5 3 5" xfId="2179"/>
    <cellStyle name="强调文字颜色 5 4" xfId="2180"/>
    <cellStyle name="强调文字颜色 5 4 2" xfId="2181"/>
    <cellStyle name="强调文字颜色 5 4 3" xfId="2182"/>
    <cellStyle name="强调文字颜色 5 4 4" xfId="2183"/>
    <cellStyle name="强调文字颜色 5 5" xfId="2184"/>
    <cellStyle name="强调文字颜色 5 5 2" xfId="2185"/>
    <cellStyle name="强调文字颜色 5 5 3" xfId="2186"/>
    <cellStyle name="强调文字颜色 5 6" xfId="2187"/>
    <cellStyle name="强调文字颜色 5 6 2" xfId="2188"/>
    <cellStyle name="强调文字颜色 5 6 3" xfId="2189"/>
    <cellStyle name="强调文字颜色 6 2" xfId="2190"/>
    <cellStyle name="强调文字颜色 6 2 2" xfId="2191"/>
    <cellStyle name="强调文字颜色 6 2 2 2" xfId="2192"/>
    <cellStyle name="强调文字颜色 6 2 2 2 2" xfId="2193"/>
    <cellStyle name="强调文字颜色 6 2 2 2 3" xfId="2194"/>
    <cellStyle name="强调文字颜色 6 2 2 3" xfId="2195"/>
    <cellStyle name="强调文字颜色 6 2 2 3 2" xfId="2196"/>
    <cellStyle name="强调文字颜色 6 2 2 3 3" xfId="2197"/>
    <cellStyle name="强调文字颜色 6 2 2 4" xfId="2198"/>
    <cellStyle name="强调文字颜色 6 2 3" xfId="2199"/>
    <cellStyle name="强调文字颜色 6 2 3 2" xfId="2200"/>
    <cellStyle name="强调文字颜色 6 2 3 2 2" xfId="2201"/>
    <cellStyle name="强调文字颜色 6 2 3 3" xfId="2202"/>
    <cellStyle name="强调文字颜色 6 2 4" xfId="2203"/>
    <cellStyle name="强调文字颜色 6 2 4 2" xfId="2204"/>
    <cellStyle name="强调文字颜色 6 2 4 3" xfId="2205"/>
    <cellStyle name="强调文字颜色 6 2 5" xfId="2206"/>
    <cellStyle name="强调文字颜色 6 3" xfId="2207"/>
    <cellStyle name="强调文字颜色 6 3 2" xfId="2208"/>
    <cellStyle name="强调文字颜色 6 3 2 2" xfId="2209"/>
    <cellStyle name="强调文字颜色 6 3 2 2 2" xfId="2210"/>
    <cellStyle name="强调文字颜色 6 3 2 2 3" xfId="2211"/>
    <cellStyle name="强调文字颜色 6 3 2 3" xfId="2212"/>
    <cellStyle name="强调文字颜色 6 3 2 3 2" xfId="2213"/>
    <cellStyle name="强调文字颜色 6 3 2 3 3" xfId="2214"/>
    <cellStyle name="强调文字颜色 6 3 2 4" xfId="2215"/>
    <cellStyle name="强调文字颜色 6 3 3" xfId="2216"/>
    <cellStyle name="强调文字颜色 6 3 3 2" xfId="2217"/>
    <cellStyle name="强调文字颜色 6 3 3 2 2" xfId="2218"/>
    <cellStyle name="强调文字颜色 6 3 3 3" xfId="2219"/>
    <cellStyle name="强调文字颜色 6 3 4" xfId="2220"/>
    <cellStyle name="强调文字颜色 6 3 4 2" xfId="2221"/>
    <cellStyle name="强调文字颜色 6 3 4 3" xfId="2222"/>
    <cellStyle name="强调文字颜色 6 3 5" xfId="2223"/>
    <cellStyle name="强调文字颜色 6 4" xfId="2224"/>
    <cellStyle name="强调文字颜色 6 4 2" xfId="2225"/>
    <cellStyle name="强调文字颜色 6 4 3" xfId="2226"/>
    <cellStyle name="强调文字颜色 6 4 4" xfId="2227"/>
    <cellStyle name="强调文字颜色 6 5" xfId="2228"/>
    <cellStyle name="强调文字颜色 6 5 2" xfId="2229"/>
    <cellStyle name="强调文字颜色 6 5 3" xfId="2230"/>
    <cellStyle name="强调文字颜色 6 6" xfId="2231"/>
    <cellStyle name="强调文字颜色 6 6 2" xfId="2232"/>
    <cellStyle name="强调文字颜色 6 6 3" xfId="2233"/>
    <cellStyle name="适中 2" xfId="2234"/>
    <cellStyle name="适中 2 2" xfId="2235"/>
    <cellStyle name="适中 2 2 2" xfId="2236"/>
    <cellStyle name="适中 2 2 2 2" xfId="2237"/>
    <cellStyle name="适中 2 2 2 3" xfId="2238"/>
    <cellStyle name="适中 2 2 3" xfId="2239"/>
    <cellStyle name="适中 2 2 3 2" xfId="2240"/>
    <cellStyle name="适中 2 2 3 3" xfId="2241"/>
    <cellStyle name="适中 2 2 4" xfId="2242"/>
    <cellStyle name="适中 2 3" xfId="2243"/>
    <cellStyle name="适中 2 3 2" xfId="2244"/>
    <cellStyle name="适中 2 3 2 2" xfId="2245"/>
    <cellStyle name="适中 2 3 3" xfId="2246"/>
    <cellStyle name="适中 2 4" xfId="2247"/>
    <cellStyle name="适中 2 4 2" xfId="2248"/>
    <cellStyle name="适中 2 4 3" xfId="2249"/>
    <cellStyle name="适中 2 5" xfId="2250"/>
    <cellStyle name="适中 3" xfId="2251"/>
    <cellStyle name="适中 3 2" xfId="2252"/>
    <cellStyle name="适中 3 2 2" xfId="2253"/>
    <cellStyle name="适中 3 2 2 2" xfId="2254"/>
    <cellStyle name="适中 3 2 2 3" xfId="2255"/>
    <cellStyle name="适中 3 2 3" xfId="2256"/>
    <cellStyle name="适中 3 2 3 2" xfId="2257"/>
    <cellStyle name="适中 3 2 3 3" xfId="2258"/>
    <cellStyle name="适中 3 2 4" xfId="2259"/>
    <cellStyle name="适中 3 3" xfId="2260"/>
    <cellStyle name="适中 3 3 2" xfId="2261"/>
    <cellStyle name="适中 3 3 2 2" xfId="2262"/>
    <cellStyle name="适中 3 3 3" xfId="2263"/>
    <cellStyle name="适中 3 4" xfId="2264"/>
    <cellStyle name="适中 3 4 2" xfId="2265"/>
    <cellStyle name="适中 3 4 3" xfId="2266"/>
    <cellStyle name="适中 3 5" xfId="2267"/>
    <cellStyle name="适中 4" xfId="2268"/>
    <cellStyle name="适中 4 2" xfId="2269"/>
    <cellStyle name="适中 4 3" xfId="2270"/>
    <cellStyle name="适中 4 4" xfId="2271"/>
    <cellStyle name="适中 5" xfId="2272"/>
    <cellStyle name="适中 5 2" xfId="2273"/>
    <cellStyle name="适中 5 3" xfId="2274"/>
    <cellStyle name="适中 6" xfId="2275"/>
    <cellStyle name="适中 6 2" xfId="2276"/>
    <cellStyle name="适中 6 3" xfId="2277"/>
    <cellStyle name="输出 2" xfId="2278"/>
    <cellStyle name="输出 2 2" xfId="2279"/>
    <cellStyle name="输出 2 2 2" xfId="2280"/>
    <cellStyle name="输出 2 2 2 2" xfId="2281"/>
    <cellStyle name="输出 2 2 2 3" xfId="2282"/>
    <cellStyle name="输出 2 2 3" xfId="2283"/>
    <cellStyle name="输出 2 2 3 2" xfId="2284"/>
    <cellStyle name="输出 2 2 3 3" xfId="2285"/>
    <cellStyle name="输出 2 2 4" xfId="2286"/>
    <cellStyle name="输出 2 3" xfId="2287"/>
    <cellStyle name="输出 2 3 2" xfId="2288"/>
    <cellStyle name="输出 2 3 2 2" xfId="2289"/>
    <cellStyle name="输出 2 3 3" xfId="2290"/>
    <cellStyle name="输出 2 4" xfId="2291"/>
    <cellStyle name="输出 2 4 2" xfId="2292"/>
    <cellStyle name="输出 2 4 3" xfId="2293"/>
    <cellStyle name="输出 2 5" xfId="2294"/>
    <cellStyle name="输出 3" xfId="2295"/>
    <cellStyle name="输出 3 2" xfId="2296"/>
    <cellStyle name="输出 3 2 2" xfId="2297"/>
    <cellStyle name="输出 3 2 2 2" xfId="2298"/>
    <cellStyle name="输出 3 2 2 3" xfId="2299"/>
    <cellStyle name="输出 3 2 3" xfId="2300"/>
    <cellStyle name="输出 3 2 3 2" xfId="2301"/>
    <cellStyle name="输出 3 2 3 3" xfId="2302"/>
    <cellStyle name="输出 3 2 4" xfId="2303"/>
    <cellStyle name="输出 3 3" xfId="2304"/>
    <cellStyle name="输出 3 3 2" xfId="2305"/>
    <cellStyle name="输出 3 3 2 2" xfId="2306"/>
    <cellStyle name="输出 3 3 3" xfId="2307"/>
    <cellStyle name="输出 3 4" xfId="2308"/>
    <cellStyle name="输出 3 4 2" xfId="2309"/>
    <cellStyle name="输出 3 4 3" xfId="2310"/>
    <cellStyle name="输出 3 5" xfId="2311"/>
    <cellStyle name="输出 4" xfId="2312"/>
    <cellStyle name="输出 4 2" xfId="2313"/>
    <cellStyle name="输出 4 3" xfId="2314"/>
    <cellStyle name="输出 4 4" xfId="2315"/>
    <cellStyle name="输出 5" xfId="2316"/>
    <cellStyle name="输出 5 2" xfId="2317"/>
    <cellStyle name="输出 5 3" xfId="2318"/>
    <cellStyle name="输出 6" xfId="2319"/>
    <cellStyle name="输出 6 2" xfId="2320"/>
    <cellStyle name="输出 6 3" xfId="2321"/>
    <cellStyle name="输入 2" xfId="2322"/>
    <cellStyle name="输入 2 2" xfId="2323"/>
    <cellStyle name="输入 2 2 2" xfId="2324"/>
    <cellStyle name="输入 2 2 2 2" xfId="2325"/>
    <cellStyle name="输入 2 2 2 3" xfId="2326"/>
    <cellStyle name="输入 2 2 3" xfId="2327"/>
    <cellStyle name="输入 2 2 3 2" xfId="2328"/>
    <cellStyle name="输入 2 2 3 3" xfId="2329"/>
    <cellStyle name="输入 2 2 4" xfId="2330"/>
    <cellStyle name="输入 2 3" xfId="2331"/>
    <cellStyle name="输入 2 3 2" xfId="2332"/>
    <cellStyle name="输入 2 3 2 2" xfId="2333"/>
    <cellStyle name="输入 2 3 3" xfId="2334"/>
    <cellStyle name="输入 2 4" xfId="2335"/>
    <cellStyle name="输入 2 4 2" xfId="2336"/>
    <cellStyle name="输入 2 4 3" xfId="2337"/>
    <cellStyle name="输入 2 5" xfId="2338"/>
    <cellStyle name="输入 3" xfId="2339"/>
    <cellStyle name="输入 3 2" xfId="2340"/>
    <cellStyle name="输入 3 2 2" xfId="2341"/>
    <cellStyle name="输入 3 2 2 2" xfId="2342"/>
    <cellStyle name="输入 3 2 2 3" xfId="2343"/>
    <cellStyle name="输入 3 2 3" xfId="2344"/>
    <cellStyle name="输入 3 2 3 2" xfId="2345"/>
    <cellStyle name="输入 3 2 3 3" xfId="2346"/>
    <cellStyle name="输入 3 2 4" xfId="2347"/>
    <cellStyle name="输入 3 3" xfId="2348"/>
    <cellStyle name="输入 3 3 2" xfId="2349"/>
    <cellStyle name="输入 3 3 2 2" xfId="2350"/>
    <cellStyle name="输入 3 3 3" xfId="2351"/>
    <cellStyle name="输入 3 4" xfId="2352"/>
    <cellStyle name="输入 3 4 2" xfId="2353"/>
    <cellStyle name="输入 3 4 3" xfId="2354"/>
    <cellStyle name="输入 3 5" xfId="2355"/>
    <cellStyle name="输入 4" xfId="2356"/>
    <cellStyle name="输入 4 2" xfId="2357"/>
    <cellStyle name="输入 4 3" xfId="2358"/>
    <cellStyle name="输入 4 4" xfId="2359"/>
    <cellStyle name="输入 5" xfId="2360"/>
    <cellStyle name="输入 5 2" xfId="2361"/>
    <cellStyle name="输入 5 3" xfId="2362"/>
    <cellStyle name="输入 6" xfId="2363"/>
    <cellStyle name="输入 6 2" xfId="2364"/>
    <cellStyle name="输入 6 3" xfId="2365"/>
    <cellStyle name="样式 1" xfId="2366"/>
    <cellStyle name="注释 2" xfId="2367"/>
    <cellStyle name="注释 2 2" xfId="2368"/>
    <cellStyle name="注释 2 2 2" xfId="2369"/>
    <cellStyle name="注释 2 2 2 2" xfId="2370"/>
    <cellStyle name="注释 2 2 2 3" xfId="2371"/>
    <cellStyle name="注释 2 2 3" xfId="2372"/>
    <cellStyle name="注释 2 2 3 2" xfId="2373"/>
    <cellStyle name="注释 2 2 3 3" xfId="2374"/>
    <cellStyle name="注释 2 2 4" xfId="2375"/>
    <cellStyle name="注释 2 3" xfId="2376"/>
    <cellStyle name="注释 2 3 2" xfId="2377"/>
    <cellStyle name="注释 2 3 2 2" xfId="2378"/>
    <cellStyle name="注释 2 3 3" xfId="2379"/>
    <cellStyle name="注释 2 4" xfId="2380"/>
    <cellStyle name="注释 2 4 2" xfId="2381"/>
    <cellStyle name="注释 2 4 3" xfId="2382"/>
    <cellStyle name="注释 2 5" xfId="2383"/>
    <cellStyle name="注释 3" xfId="2384"/>
    <cellStyle name="注释 3 2" xfId="2385"/>
    <cellStyle name="注释 3 2 2" xfId="2386"/>
    <cellStyle name="注释 3 2 2 2" xfId="2387"/>
    <cellStyle name="注释 3 2 2 3" xfId="2388"/>
    <cellStyle name="注释 3 2 3" xfId="2389"/>
    <cellStyle name="注释 3 2 3 2" xfId="2390"/>
    <cellStyle name="注释 3 2 3 3" xfId="2391"/>
    <cellStyle name="注释 3 2 4" xfId="2392"/>
    <cellStyle name="注释 3 3" xfId="2393"/>
    <cellStyle name="注释 3 3 2" xfId="2394"/>
    <cellStyle name="注释 3 3 2 2" xfId="2395"/>
    <cellStyle name="注释 3 3 3" xfId="2396"/>
    <cellStyle name="注释 3 4" xfId="2397"/>
    <cellStyle name="注释 3 4 2" xfId="2398"/>
    <cellStyle name="注释 3 4 3" xfId="2399"/>
    <cellStyle name="注释 3 5" xfId="2400"/>
    <cellStyle name="注释 4" xfId="2401"/>
    <cellStyle name="注释 4 2" xfId="2402"/>
    <cellStyle name="注释 4 3" xfId="2403"/>
    <cellStyle name="注释 4 4" xfId="2404"/>
    <cellStyle name="注释 4 4 2" xfId="2405"/>
    <cellStyle name="注释 5" xfId="2406"/>
    <cellStyle name="注释 5 2" xfId="2407"/>
    <cellStyle name="注释 5 3" xfId="2408"/>
    <cellStyle name="注释 6" xfId="2409"/>
    <cellStyle name="注释 6 2" xfId="2410"/>
    <cellStyle name="注释 6 3" xfId="24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2&#24180;&#28189;&#21271;&#36130;&#25919;\2009&#25910;&#20837;&#23545;&#3613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649;&#29702;\2016&#24180;\&#35843;&#25972;&#39044;&#31639;\&#31532;&#20108;&#27425;&#35843;&#25972;&#27491;&#30830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表二"/>
      <sheetName val="Define"/>
      <sheetName val="审表三"/>
      <sheetName val="审表四"/>
      <sheetName val="表一"/>
      <sheetName val="表二"/>
      <sheetName val="表三"/>
      <sheetName val="表四"/>
      <sheetName val="表五"/>
      <sheetName val="表六"/>
      <sheetName val="表八"/>
      <sheetName val="表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间审核公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abSelected="1" workbookViewId="0">
      <selection activeCell="C5" sqref="C5"/>
    </sheetView>
  </sheetViews>
  <sheetFormatPr defaultColWidth="9" defaultRowHeight="13.5"/>
  <cols>
    <col min="1" max="1" width="69.5" customWidth="1"/>
  </cols>
  <sheetData>
    <row r="1" ht="56.25" customHeight="1" spans="1:1">
      <c r="A1" s="146" t="s">
        <v>0</v>
      </c>
    </row>
    <row r="2" ht="24.95" customHeight="1" spans="1:1">
      <c r="A2" s="147" t="s">
        <v>1</v>
      </c>
    </row>
    <row r="3" ht="24.95" customHeight="1" spans="1:1">
      <c r="A3" s="148" t="s">
        <v>2</v>
      </c>
    </row>
    <row r="4" ht="24.95" customHeight="1" spans="1:1">
      <c r="A4" s="148" t="s">
        <v>3</v>
      </c>
    </row>
    <row r="5" ht="24.95" customHeight="1" spans="1:1">
      <c r="A5" s="148" t="s">
        <v>4</v>
      </c>
    </row>
    <row r="6" ht="24.95" customHeight="1" spans="1:1">
      <c r="A6" s="148" t="s">
        <v>5</v>
      </c>
    </row>
    <row r="7" ht="24.95" customHeight="1" spans="1:1">
      <c r="A7" s="148" t="s">
        <v>6</v>
      </c>
    </row>
    <row r="8" ht="24.95" customHeight="1" spans="1:1">
      <c r="A8" s="148" t="s">
        <v>7</v>
      </c>
    </row>
    <row r="9" ht="24.95" customHeight="1" spans="1:1">
      <c r="A9" s="148" t="s">
        <v>8</v>
      </c>
    </row>
    <row r="10" ht="24.95" customHeight="1" spans="1:1">
      <c r="A10" s="148" t="s">
        <v>9</v>
      </c>
    </row>
    <row r="11" ht="24.95" customHeight="1" spans="1:1">
      <c r="A11" s="148" t="s">
        <v>10</v>
      </c>
    </row>
    <row r="12" ht="24.95" customHeight="1" spans="1:1">
      <c r="A12" s="148" t="s">
        <v>11</v>
      </c>
    </row>
    <row r="13" ht="24.95" customHeight="1" spans="1:1">
      <c r="A13" s="148" t="s">
        <v>12</v>
      </c>
    </row>
  </sheetData>
  <printOptions horizontalCentered="1"/>
  <pageMargins left="0.708661417322835" right="0.39370078740157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showZeros="0" topLeftCell="A78" workbookViewId="0">
      <selection activeCell="D24" sqref="D24"/>
    </sheetView>
  </sheetViews>
  <sheetFormatPr defaultColWidth="9" defaultRowHeight="13.5" outlineLevelCol="3"/>
  <cols>
    <col min="1" max="1" width="35.875" style="16" customWidth="1"/>
    <col min="2" max="2" width="11.875" style="16" customWidth="1"/>
    <col min="3" max="3" width="32.75" style="16" customWidth="1"/>
    <col min="4" max="4" width="11.375" style="16" customWidth="1"/>
    <col min="5" max="16384" width="9" style="16"/>
  </cols>
  <sheetData>
    <row r="1" ht="22.5" customHeight="1" spans="1:4">
      <c r="A1" s="17" t="s">
        <v>411</v>
      </c>
      <c r="B1" s="17"/>
      <c r="C1" s="17"/>
      <c r="D1" s="17"/>
    </row>
    <row r="2" ht="15.75" customHeight="1" spans="1:4">
      <c r="A2" s="18" t="s">
        <v>14</v>
      </c>
      <c r="B2" s="19" t="s">
        <v>15</v>
      </c>
      <c r="C2" s="19"/>
      <c r="D2" s="19"/>
    </row>
    <row r="3" ht="15.75" customHeight="1" spans="1:4">
      <c r="A3" s="20" t="s">
        <v>25</v>
      </c>
      <c r="B3" s="21"/>
      <c r="C3" s="22" t="s">
        <v>26</v>
      </c>
      <c r="D3" s="23">
        <v>101960953.01</v>
      </c>
    </row>
    <row r="4" ht="13.35" customHeight="1" spans="1:4">
      <c r="A4" s="24" t="s">
        <v>78</v>
      </c>
      <c r="B4" s="23">
        <v>99521144.48</v>
      </c>
      <c r="C4" s="25" t="s">
        <v>412</v>
      </c>
      <c r="D4" s="21"/>
    </row>
    <row r="5" ht="13.35" customHeight="1" spans="1:4">
      <c r="A5" s="26" t="s">
        <v>413</v>
      </c>
      <c r="B5" s="27"/>
      <c r="C5" s="26" t="s">
        <v>414</v>
      </c>
      <c r="D5" s="27"/>
    </row>
    <row r="6" ht="13.35" customHeight="1" spans="1:4">
      <c r="A6" s="26" t="s">
        <v>415</v>
      </c>
      <c r="B6" s="27"/>
      <c r="C6" s="26" t="s">
        <v>416</v>
      </c>
      <c r="D6" s="27"/>
    </row>
    <row r="7" ht="13.35" customHeight="1" spans="1:4">
      <c r="A7" s="26" t="s">
        <v>417</v>
      </c>
      <c r="B7" s="27"/>
      <c r="C7" s="26" t="s">
        <v>418</v>
      </c>
      <c r="D7" s="27"/>
    </row>
    <row r="8" ht="13.35" customHeight="1" spans="1:4">
      <c r="A8" s="26" t="s">
        <v>419</v>
      </c>
      <c r="B8" s="27"/>
      <c r="C8" s="26" t="s">
        <v>420</v>
      </c>
      <c r="D8" s="27"/>
    </row>
    <row r="9" ht="13.35" customHeight="1" spans="1:4">
      <c r="A9" s="26" t="s">
        <v>421</v>
      </c>
      <c r="B9" s="27"/>
      <c r="C9" s="26" t="s">
        <v>422</v>
      </c>
      <c r="D9" s="27"/>
    </row>
    <row r="10" ht="13.35" customHeight="1" spans="1:4">
      <c r="A10" s="26" t="s">
        <v>423</v>
      </c>
      <c r="B10" s="27"/>
      <c r="C10" s="26" t="s">
        <v>424</v>
      </c>
      <c r="D10" s="27"/>
    </row>
    <row r="11" ht="13.35" customHeight="1" spans="1:4">
      <c r="A11" s="26" t="s">
        <v>425</v>
      </c>
      <c r="B11" s="27"/>
      <c r="C11" s="26" t="s">
        <v>426</v>
      </c>
      <c r="D11" s="27"/>
    </row>
    <row r="12" ht="13.35" customHeight="1" spans="1:4">
      <c r="A12" s="26" t="s">
        <v>427</v>
      </c>
      <c r="B12" s="23">
        <v>73884255.27</v>
      </c>
      <c r="C12" s="26" t="s">
        <v>428</v>
      </c>
      <c r="D12" s="27"/>
    </row>
    <row r="13" ht="13.35" customHeight="1" spans="1:4">
      <c r="A13" s="26" t="s">
        <v>429</v>
      </c>
      <c r="B13" s="23">
        <v>73500316.6384865</v>
      </c>
      <c r="C13" s="26" t="s">
        <v>430</v>
      </c>
      <c r="D13" s="27"/>
    </row>
    <row r="14" ht="13.35" customHeight="1" spans="1:4">
      <c r="A14" s="26" t="s">
        <v>431</v>
      </c>
      <c r="B14" s="23"/>
      <c r="C14" s="26" t="s">
        <v>432</v>
      </c>
      <c r="D14" s="27"/>
    </row>
    <row r="15" ht="13.35" customHeight="1" spans="1:4">
      <c r="A15" s="26" t="s">
        <v>433</v>
      </c>
      <c r="B15" s="23"/>
      <c r="C15" s="26" t="s">
        <v>434</v>
      </c>
      <c r="D15" s="27"/>
    </row>
    <row r="16" ht="13.35" customHeight="1" spans="1:4">
      <c r="A16" s="26" t="s">
        <v>435</v>
      </c>
      <c r="B16" s="23"/>
      <c r="C16" s="26" t="s">
        <v>436</v>
      </c>
      <c r="D16" s="27"/>
    </row>
    <row r="17" ht="13.35" customHeight="1" spans="1:4">
      <c r="A17" s="26" t="s">
        <v>437</v>
      </c>
      <c r="B17" s="23"/>
      <c r="C17" s="26" t="s">
        <v>438</v>
      </c>
      <c r="D17" s="27"/>
    </row>
    <row r="18" ht="13.35" customHeight="1" spans="1:4">
      <c r="A18" s="26" t="s">
        <v>439</v>
      </c>
      <c r="B18" s="23"/>
      <c r="C18" s="26" t="s">
        <v>440</v>
      </c>
      <c r="D18" s="27"/>
    </row>
    <row r="19" ht="13.35" customHeight="1" spans="1:4">
      <c r="A19" s="26" t="s">
        <v>441</v>
      </c>
      <c r="B19" s="23"/>
      <c r="C19" s="26" t="s">
        <v>442</v>
      </c>
      <c r="D19" s="27"/>
    </row>
    <row r="20" ht="13.35" customHeight="1" spans="1:4">
      <c r="A20" s="26" t="s">
        <v>443</v>
      </c>
      <c r="B20" s="23"/>
      <c r="C20" s="26" t="s">
        <v>444</v>
      </c>
      <c r="D20" s="27"/>
    </row>
    <row r="21" ht="13.35" customHeight="1" spans="1:4">
      <c r="A21" s="26" t="s">
        <v>445</v>
      </c>
      <c r="B21" s="23"/>
      <c r="C21" s="26" t="s">
        <v>446</v>
      </c>
      <c r="D21" s="27"/>
    </row>
    <row r="22" ht="13.35" customHeight="1" spans="1:4">
      <c r="A22" s="26" t="s">
        <v>447</v>
      </c>
      <c r="B22" s="21"/>
      <c r="C22" s="26" t="s">
        <v>448</v>
      </c>
      <c r="D22" s="27"/>
    </row>
    <row r="23" ht="13.35" customHeight="1" spans="1:4">
      <c r="A23" s="26" t="s">
        <v>449</v>
      </c>
      <c r="B23" s="21"/>
      <c r="C23" s="26" t="s">
        <v>450</v>
      </c>
      <c r="D23" s="27"/>
    </row>
    <row r="24" ht="13.35" customHeight="1" spans="1:4">
      <c r="A24" s="26" t="s">
        <v>451</v>
      </c>
      <c r="B24" s="21"/>
      <c r="C24" s="26" t="s">
        <v>452</v>
      </c>
      <c r="D24" s="27"/>
    </row>
    <row r="25" ht="13.35" customHeight="1" spans="1:4">
      <c r="A25" s="26" t="s">
        <v>453</v>
      </c>
      <c r="B25" s="21"/>
      <c r="C25" s="26" t="s">
        <v>454</v>
      </c>
      <c r="D25" s="27"/>
    </row>
    <row r="26" ht="13.35" customHeight="1" spans="1:4">
      <c r="A26" s="26" t="s">
        <v>455</v>
      </c>
      <c r="B26" s="21"/>
      <c r="C26" s="26" t="s">
        <v>456</v>
      </c>
      <c r="D26" s="27"/>
    </row>
    <row r="27" ht="13.35" customHeight="1" spans="1:4">
      <c r="A27" s="26" t="s">
        <v>457</v>
      </c>
      <c r="B27" s="21"/>
      <c r="C27" s="26" t="s">
        <v>458</v>
      </c>
      <c r="D27" s="27"/>
    </row>
    <row r="28" ht="13.35" customHeight="1" spans="1:4">
      <c r="A28" s="26" t="s">
        <v>459</v>
      </c>
      <c r="B28" s="21"/>
      <c r="C28" s="26" t="s">
        <v>460</v>
      </c>
      <c r="D28" s="27"/>
    </row>
    <row r="29" ht="13.35" customHeight="1" spans="1:4">
      <c r="A29" s="26" t="s">
        <v>461</v>
      </c>
      <c r="B29" s="21"/>
      <c r="C29" s="26" t="s">
        <v>462</v>
      </c>
      <c r="D29" s="27"/>
    </row>
    <row r="30" ht="13.35" customHeight="1" spans="1:4">
      <c r="A30" s="26" t="s">
        <v>463</v>
      </c>
      <c r="B30" s="21"/>
      <c r="C30" s="26" t="s">
        <v>464</v>
      </c>
      <c r="D30" s="27"/>
    </row>
    <row r="31" ht="13.35" customHeight="1" spans="1:4">
      <c r="A31" s="26" t="s">
        <v>465</v>
      </c>
      <c r="B31" s="21"/>
      <c r="C31" s="26" t="s">
        <v>466</v>
      </c>
      <c r="D31" s="27"/>
    </row>
    <row r="32" ht="13.35" customHeight="1" spans="1:4">
      <c r="A32" s="26" t="s">
        <v>467</v>
      </c>
      <c r="B32" s="21"/>
      <c r="C32" s="26" t="s">
        <v>468</v>
      </c>
      <c r="D32" s="27"/>
    </row>
    <row r="33" ht="13.35" customHeight="1" spans="1:4">
      <c r="A33" s="26" t="s">
        <v>469</v>
      </c>
      <c r="B33" s="21"/>
      <c r="C33" s="26" t="s">
        <v>470</v>
      </c>
      <c r="D33" s="27"/>
    </row>
    <row r="34" ht="13.35" customHeight="1" spans="1:4">
      <c r="A34" s="26" t="s">
        <v>471</v>
      </c>
      <c r="B34" s="21"/>
      <c r="C34" s="26" t="s">
        <v>472</v>
      </c>
      <c r="D34" s="27"/>
    </row>
    <row r="35" ht="13.35" customHeight="1" spans="1:4">
      <c r="A35" s="26" t="s">
        <v>473</v>
      </c>
      <c r="B35" s="21"/>
      <c r="C35" s="26" t="s">
        <v>474</v>
      </c>
      <c r="D35" s="27"/>
    </row>
    <row r="36" ht="13.35" customHeight="1" spans="1:4">
      <c r="A36" s="26" t="s">
        <v>475</v>
      </c>
      <c r="B36" s="21"/>
      <c r="C36" s="26" t="s">
        <v>476</v>
      </c>
      <c r="D36" s="27"/>
    </row>
    <row r="37" ht="13.35" customHeight="1" spans="1:4">
      <c r="A37" s="26" t="s">
        <v>477</v>
      </c>
      <c r="B37" s="21"/>
      <c r="C37" s="26" t="s">
        <v>478</v>
      </c>
      <c r="D37" s="27"/>
    </row>
    <row r="38" ht="13.35" customHeight="1" spans="1:4">
      <c r="A38" s="26" t="s">
        <v>479</v>
      </c>
      <c r="B38" s="21"/>
      <c r="C38" s="26" t="s">
        <v>480</v>
      </c>
      <c r="D38" s="27"/>
    </row>
    <row r="39" ht="13.35" customHeight="1" spans="1:4">
      <c r="A39" s="26" t="s">
        <v>481</v>
      </c>
      <c r="B39" s="21"/>
      <c r="C39" s="26" t="s">
        <v>482</v>
      </c>
      <c r="D39" s="27"/>
    </row>
    <row r="40" ht="13.35" customHeight="1" spans="1:4">
      <c r="A40" s="26" t="s">
        <v>483</v>
      </c>
      <c r="B40" s="21"/>
      <c r="C40" s="26" t="s">
        <v>484</v>
      </c>
      <c r="D40" s="27"/>
    </row>
    <row r="41" ht="13.35" customHeight="1" spans="1:4">
      <c r="A41" s="26" t="s">
        <v>485</v>
      </c>
      <c r="B41" s="21"/>
      <c r="C41" s="26" t="s">
        <v>486</v>
      </c>
      <c r="D41" s="27"/>
    </row>
    <row r="42" ht="13.35" customHeight="1" spans="1:4">
      <c r="A42" s="26" t="s">
        <v>487</v>
      </c>
      <c r="B42" s="21"/>
      <c r="C42" s="26" t="s">
        <v>488</v>
      </c>
      <c r="D42" s="27"/>
    </row>
    <row r="43" ht="13.35" customHeight="1" spans="1:4">
      <c r="A43" s="26" t="s">
        <v>489</v>
      </c>
      <c r="B43" s="21"/>
      <c r="C43" s="26" t="s">
        <v>490</v>
      </c>
      <c r="D43" s="27"/>
    </row>
    <row r="44" ht="13.35" customHeight="1" spans="1:4">
      <c r="A44" s="26" t="s">
        <v>491</v>
      </c>
      <c r="B44" s="21"/>
      <c r="C44" s="26" t="s">
        <v>492</v>
      </c>
      <c r="D44" s="27"/>
    </row>
    <row r="45" ht="13.35" customHeight="1" spans="1:4">
      <c r="A45" s="26" t="s">
        <v>493</v>
      </c>
      <c r="B45" s="21"/>
      <c r="C45" s="26" t="s">
        <v>494</v>
      </c>
      <c r="D45" s="27"/>
    </row>
    <row r="46" ht="13.35" customHeight="1" spans="1:4">
      <c r="A46" s="26" t="s">
        <v>495</v>
      </c>
      <c r="B46" s="21"/>
      <c r="C46" s="26" t="s">
        <v>496</v>
      </c>
      <c r="D46" s="27"/>
    </row>
    <row r="47" ht="13.35" customHeight="1" spans="1:4">
      <c r="A47" s="26" t="s">
        <v>497</v>
      </c>
      <c r="B47" s="23">
        <v>383938.631513491</v>
      </c>
      <c r="C47" s="26" t="s">
        <v>498</v>
      </c>
      <c r="D47" s="27"/>
    </row>
    <row r="48" ht="13.35" customHeight="1" spans="1:4">
      <c r="A48" s="26" t="s">
        <v>499</v>
      </c>
      <c r="B48" s="23">
        <v>25636889.21</v>
      </c>
      <c r="C48" s="26" t="s">
        <v>500</v>
      </c>
      <c r="D48" s="27"/>
    </row>
    <row r="49" ht="13.35" customHeight="1" spans="1:4">
      <c r="A49" s="26" t="s">
        <v>501</v>
      </c>
      <c r="B49" s="23">
        <v>1578639.85</v>
      </c>
      <c r="C49" s="26" t="s">
        <v>501</v>
      </c>
      <c r="D49" s="27"/>
    </row>
    <row r="50" ht="13.35" customHeight="1" spans="1:4">
      <c r="A50" s="26" t="s">
        <v>502</v>
      </c>
      <c r="B50" s="23"/>
      <c r="C50" s="26" t="s">
        <v>502</v>
      </c>
      <c r="D50" s="27"/>
    </row>
    <row r="51" ht="13.35" customHeight="1" spans="1:4">
      <c r="A51" s="26" t="s">
        <v>503</v>
      </c>
      <c r="B51" s="23"/>
      <c r="C51" s="26" t="s">
        <v>503</v>
      </c>
      <c r="D51" s="27"/>
    </row>
    <row r="52" ht="13.35" customHeight="1" spans="1:4">
      <c r="A52" s="26" t="s">
        <v>504</v>
      </c>
      <c r="B52" s="23">
        <v>2540600</v>
      </c>
      <c r="C52" s="26" t="s">
        <v>504</v>
      </c>
      <c r="D52" s="27"/>
    </row>
    <row r="53" ht="13.35" customHeight="1" spans="1:4">
      <c r="A53" s="26" t="s">
        <v>505</v>
      </c>
      <c r="B53" s="23"/>
      <c r="C53" s="26" t="s">
        <v>505</v>
      </c>
      <c r="D53" s="27"/>
    </row>
    <row r="54" ht="13.35" customHeight="1" spans="1:4">
      <c r="A54" s="26" t="s">
        <v>506</v>
      </c>
      <c r="B54" s="23"/>
      <c r="C54" s="26" t="s">
        <v>506</v>
      </c>
      <c r="D54" s="27"/>
    </row>
    <row r="55" ht="13.35" customHeight="1" spans="1:4">
      <c r="A55" s="26" t="s">
        <v>507</v>
      </c>
      <c r="B55" s="23"/>
      <c r="C55" s="26" t="s">
        <v>507</v>
      </c>
      <c r="D55" s="27"/>
    </row>
    <row r="56" ht="13.35" customHeight="1" spans="1:4">
      <c r="A56" s="26" t="s">
        <v>508</v>
      </c>
      <c r="B56" s="23">
        <v>10037971.77</v>
      </c>
      <c r="C56" s="26" t="s">
        <v>508</v>
      </c>
      <c r="D56" s="27"/>
    </row>
    <row r="57" ht="13.35" customHeight="1" spans="1:4">
      <c r="A57" s="26" t="s">
        <v>509</v>
      </c>
      <c r="B57" s="23">
        <v>1569307.01</v>
      </c>
      <c r="C57" s="26" t="s">
        <v>509</v>
      </c>
      <c r="D57" s="27"/>
    </row>
    <row r="58" ht="13.35" customHeight="1" spans="1:4">
      <c r="A58" s="26" t="s">
        <v>510</v>
      </c>
      <c r="B58" s="23"/>
      <c r="C58" s="26" t="s">
        <v>510</v>
      </c>
      <c r="D58" s="27"/>
    </row>
    <row r="59" ht="13.35" customHeight="1" spans="1:4">
      <c r="A59" s="26" t="s">
        <v>511</v>
      </c>
      <c r="B59" s="23">
        <v>21600</v>
      </c>
      <c r="C59" s="26" t="s">
        <v>511</v>
      </c>
      <c r="D59" s="27"/>
    </row>
    <row r="60" ht="13.35" customHeight="1" spans="1:4">
      <c r="A60" s="26" t="s">
        <v>512</v>
      </c>
      <c r="B60" s="23">
        <v>7624169.18</v>
      </c>
      <c r="C60" s="26" t="s">
        <v>512</v>
      </c>
      <c r="D60" s="27"/>
    </row>
    <row r="61" ht="13.35" customHeight="1" spans="1:4">
      <c r="A61" s="26" t="s">
        <v>513</v>
      </c>
      <c r="B61" s="23">
        <v>2144601.4</v>
      </c>
      <c r="C61" s="26" t="s">
        <v>513</v>
      </c>
      <c r="D61" s="27"/>
    </row>
    <row r="62" ht="13.35" customHeight="1" spans="1:4">
      <c r="A62" s="26" t="s">
        <v>514</v>
      </c>
      <c r="B62" s="23"/>
      <c r="C62" s="26" t="s">
        <v>514</v>
      </c>
      <c r="D62" s="27"/>
    </row>
    <row r="63" ht="13.35" customHeight="1" spans="1:4">
      <c r="A63" s="26" t="s">
        <v>515</v>
      </c>
      <c r="B63" s="23"/>
      <c r="C63" s="26" t="s">
        <v>515</v>
      </c>
      <c r="D63" s="27"/>
    </row>
    <row r="64" ht="13.35" customHeight="1" spans="1:4">
      <c r="A64" s="26" t="s">
        <v>516</v>
      </c>
      <c r="B64" s="23"/>
      <c r="C64" s="26" t="s">
        <v>516</v>
      </c>
      <c r="D64" s="27"/>
    </row>
    <row r="65" ht="13.35" customHeight="1" spans="1:4">
      <c r="A65" s="26" t="s">
        <v>517</v>
      </c>
      <c r="B65" s="23">
        <v>20000</v>
      </c>
      <c r="C65" s="26" t="s">
        <v>517</v>
      </c>
      <c r="D65" s="27"/>
    </row>
    <row r="66" ht="13.35" customHeight="1" spans="1:4">
      <c r="A66" s="26" t="s">
        <v>518</v>
      </c>
      <c r="B66" s="23">
        <v>100000</v>
      </c>
      <c r="C66" s="26" t="s">
        <v>518</v>
      </c>
      <c r="D66" s="27"/>
    </row>
    <row r="67" ht="13.35" customHeight="1" spans="1:4">
      <c r="A67" s="26" t="s">
        <v>519</v>
      </c>
      <c r="B67" s="23"/>
      <c r="C67" s="26" t="s">
        <v>519</v>
      </c>
      <c r="D67" s="27"/>
    </row>
    <row r="68" ht="13.35" customHeight="1" spans="1:4">
      <c r="A68" s="26" t="s">
        <v>520</v>
      </c>
      <c r="B68" s="23"/>
      <c r="C68" s="26" t="s">
        <v>520</v>
      </c>
      <c r="D68" s="27"/>
    </row>
    <row r="69" ht="13.35" customHeight="1" spans="1:4">
      <c r="A69" s="26" t="s">
        <v>521</v>
      </c>
      <c r="B69" s="23"/>
      <c r="C69" s="26" t="s">
        <v>522</v>
      </c>
      <c r="D69" s="27"/>
    </row>
    <row r="70" ht="13.35" customHeight="1" spans="1:4">
      <c r="A70" s="26" t="s">
        <v>523</v>
      </c>
      <c r="B70" s="27"/>
      <c r="C70" s="26" t="s">
        <v>83</v>
      </c>
      <c r="D70" s="23">
        <v>3000</v>
      </c>
    </row>
    <row r="71" ht="13.35" customHeight="1" spans="1:4">
      <c r="A71" s="26" t="s">
        <v>524</v>
      </c>
      <c r="B71" s="27"/>
      <c r="C71" s="26" t="s">
        <v>525</v>
      </c>
      <c r="D71" s="23"/>
    </row>
    <row r="72" ht="13.35" customHeight="1" spans="1:4">
      <c r="A72" s="26" t="s">
        <v>526</v>
      </c>
      <c r="B72" s="27"/>
      <c r="C72" s="26" t="s">
        <v>527</v>
      </c>
      <c r="D72" s="23">
        <v>3000</v>
      </c>
    </row>
    <row r="73" ht="13.35" customHeight="1" spans="1:4">
      <c r="A73" s="26" t="s">
        <v>528</v>
      </c>
      <c r="B73" s="27"/>
      <c r="C73" s="26"/>
      <c r="D73" s="23"/>
    </row>
    <row r="74" ht="13.35" customHeight="1" spans="1:4">
      <c r="A74" s="26" t="s">
        <v>529</v>
      </c>
      <c r="B74" s="23">
        <v>476292</v>
      </c>
      <c r="C74" s="24"/>
      <c r="D74" s="27"/>
    </row>
    <row r="75" ht="13.35" customHeight="1" spans="1:4">
      <c r="A75" s="26" t="s">
        <v>530</v>
      </c>
      <c r="C75" s="26" t="s">
        <v>96</v>
      </c>
      <c r="D75" s="27"/>
    </row>
    <row r="76" ht="13.35" customHeight="1" spans="1:4">
      <c r="A76" s="26" t="s">
        <v>531</v>
      </c>
      <c r="B76" s="28"/>
      <c r="C76" s="26"/>
      <c r="D76" s="27"/>
    </row>
    <row r="77" ht="13.35" customHeight="1" spans="1:4">
      <c r="A77" s="26" t="s">
        <v>532</v>
      </c>
      <c r="B77" s="28"/>
      <c r="C77" s="26"/>
      <c r="D77" s="27"/>
    </row>
    <row r="78" ht="13.35" customHeight="1" spans="1:4">
      <c r="A78" s="26" t="s">
        <v>533</v>
      </c>
      <c r="B78" s="28"/>
      <c r="C78" s="26"/>
      <c r="D78" s="27"/>
    </row>
    <row r="79" ht="13.35" customHeight="1" spans="1:4">
      <c r="A79" s="26" t="s">
        <v>534</v>
      </c>
      <c r="B79" s="28"/>
      <c r="C79" s="26"/>
      <c r="D79" s="27"/>
    </row>
    <row r="80" ht="13.35" customHeight="1" spans="1:4">
      <c r="A80" s="26" t="s">
        <v>535</v>
      </c>
      <c r="B80" s="28"/>
      <c r="C80" s="26" t="s">
        <v>70</v>
      </c>
      <c r="D80" s="27"/>
    </row>
    <row r="81" ht="13.35" customHeight="1" spans="1:4">
      <c r="A81" s="26" t="s">
        <v>536</v>
      </c>
      <c r="B81" s="28"/>
      <c r="C81" s="26" t="s">
        <v>537</v>
      </c>
      <c r="D81" s="27"/>
    </row>
    <row r="82" ht="13.35" customHeight="1" spans="1:4">
      <c r="A82" s="26" t="s">
        <v>538</v>
      </c>
      <c r="B82" s="28"/>
      <c r="C82" s="26" t="s">
        <v>539</v>
      </c>
      <c r="D82" s="27"/>
    </row>
    <row r="83" ht="13.35" customHeight="1" spans="1:4">
      <c r="A83" s="26" t="s">
        <v>540</v>
      </c>
      <c r="B83" s="28"/>
      <c r="C83" s="26" t="s">
        <v>541</v>
      </c>
      <c r="D83" s="27"/>
    </row>
    <row r="84" ht="13.35" customHeight="1" spans="1:4">
      <c r="A84" s="26" t="s">
        <v>542</v>
      </c>
      <c r="B84" s="28"/>
      <c r="C84" s="26" t="s">
        <v>543</v>
      </c>
      <c r="D84" s="27"/>
    </row>
    <row r="85" ht="13.35" customHeight="1" spans="1:4">
      <c r="A85" s="26" t="s">
        <v>544</v>
      </c>
      <c r="B85" s="28"/>
      <c r="C85" s="26" t="s">
        <v>545</v>
      </c>
      <c r="D85" s="27"/>
    </row>
    <row r="86" ht="13.35" customHeight="1" spans="1:4">
      <c r="A86" s="26" t="s">
        <v>546</v>
      </c>
      <c r="B86" s="28"/>
      <c r="C86" s="26"/>
      <c r="D86" s="27"/>
    </row>
    <row r="87" ht="13.35" customHeight="1" spans="1:4">
      <c r="A87" s="26" t="s">
        <v>86</v>
      </c>
      <c r="B87" s="28"/>
      <c r="C87" s="26" t="s">
        <v>547</v>
      </c>
      <c r="D87" s="27"/>
    </row>
    <row r="88" ht="13.35" customHeight="1" spans="1:4">
      <c r="A88" s="26" t="s">
        <v>548</v>
      </c>
      <c r="B88" s="28"/>
      <c r="C88" s="26" t="s">
        <v>549</v>
      </c>
      <c r="D88" s="27"/>
    </row>
    <row r="89" ht="13.35" customHeight="1" spans="1:4">
      <c r="A89" s="26" t="s">
        <v>550</v>
      </c>
      <c r="B89" s="28"/>
      <c r="C89" s="26" t="s">
        <v>551</v>
      </c>
      <c r="D89" s="27"/>
    </row>
    <row r="90" ht="13.35" customHeight="1" spans="1:4">
      <c r="A90" s="26" t="s">
        <v>552</v>
      </c>
      <c r="B90" s="28"/>
      <c r="C90" s="26" t="s">
        <v>553</v>
      </c>
      <c r="D90" s="27"/>
    </row>
    <row r="91" ht="13.35" customHeight="1" spans="1:4">
      <c r="A91" s="26" t="s">
        <v>554</v>
      </c>
      <c r="B91" s="28"/>
      <c r="C91" s="26" t="s">
        <v>555</v>
      </c>
      <c r="D91" s="27"/>
    </row>
    <row r="92" ht="13.35" customHeight="1" spans="1:4">
      <c r="A92" s="26" t="s">
        <v>556</v>
      </c>
      <c r="B92" s="28"/>
      <c r="C92" s="26"/>
      <c r="D92" s="27"/>
    </row>
    <row r="93" ht="13.35" customHeight="1" spans="1:4">
      <c r="A93" s="26" t="s">
        <v>557</v>
      </c>
      <c r="B93" s="28"/>
      <c r="C93" s="26" t="s">
        <v>558</v>
      </c>
      <c r="D93" s="27"/>
    </row>
    <row r="94" ht="13.35" customHeight="1" spans="1:4">
      <c r="A94" s="26" t="s">
        <v>559</v>
      </c>
      <c r="B94" s="28"/>
      <c r="C94" s="26" t="s">
        <v>560</v>
      </c>
      <c r="D94" s="27"/>
    </row>
    <row r="95" ht="13.35" customHeight="1" spans="1:4">
      <c r="A95" s="26" t="s">
        <v>561</v>
      </c>
      <c r="B95" s="28"/>
      <c r="C95" s="26" t="s">
        <v>562</v>
      </c>
      <c r="D95" s="27"/>
    </row>
    <row r="96" ht="13.35" customHeight="1" spans="1:4">
      <c r="A96" s="26" t="s">
        <v>87</v>
      </c>
      <c r="B96" s="23">
        <v>6428575.14</v>
      </c>
      <c r="C96" s="26" t="s">
        <v>88</v>
      </c>
      <c r="D96" s="23">
        <v>3219112.91</v>
      </c>
    </row>
    <row r="97" ht="13.35" customHeight="1" spans="1:4">
      <c r="A97" s="26" t="s">
        <v>563</v>
      </c>
      <c r="B97" s="28"/>
      <c r="C97" s="26" t="s">
        <v>58</v>
      </c>
      <c r="D97" s="23"/>
    </row>
    <row r="98" ht="13.35" customHeight="1" spans="1:4">
      <c r="A98" s="26" t="s">
        <v>564</v>
      </c>
      <c r="B98" s="28"/>
      <c r="C98" s="26" t="s">
        <v>565</v>
      </c>
      <c r="D98" s="23"/>
    </row>
    <row r="99" ht="13.35" customHeight="1" spans="1:4">
      <c r="A99" s="26" t="s">
        <v>566</v>
      </c>
      <c r="B99" s="28"/>
      <c r="C99" s="26" t="s">
        <v>567</v>
      </c>
      <c r="D99" s="23"/>
    </row>
    <row r="100" ht="13.35" customHeight="1" spans="1:4">
      <c r="A100" s="26" t="s">
        <v>568</v>
      </c>
      <c r="B100" s="28"/>
      <c r="C100" s="26" t="s">
        <v>569</v>
      </c>
      <c r="D100" s="23"/>
    </row>
    <row r="101" ht="13.35" customHeight="1" spans="1:4">
      <c r="A101" s="26" t="s">
        <v>570</v>
      </c>
      <c r="B101" s="28"/>
      <c r="C101" s="26" t="s">
        <v>571</v>
      </c>
      <c r="D101" s="23"/>
    </row>
    <row r="102" ht="13.35" customHeight="1" spans="1:4">
      <c r="A102" s="26" t="s">
        <v>572</v>
      </c>
      <c r="B102" s="28"/>
      <c r="C102" s="26" t="s">
        <v>573</v>
      </c>
      <c r="D102" s="23"/>
    </row>
    <row r="103" ht="13.35" customHeight="1" spans="1:4">
      <c r="A103" s="26"/>
      <c r="B103" s="27"/>
      <c r="C103" s="26" t="s">
        <v>574</v>
      </c>
      <c r="D103" s="23"/>
    </row>
    <row r="104" ht="13.35" customHeight="1" spans="1:4">
      <c r="A104" s="26"/>
      <c r="B104" s="27"/>
      <c r="C104" s="26" t="s">
        <v>575</v>
      </c>
      <c r="D104" s="23">
        <v>1242945.7</v>
      </c>
    </row>
    <row r="105" ht="13.35" customHeight="1" spans="1:4">
      <c r="A105" s="26"/>
      <c r="B105" s="27"/>
      <c r="C105" s="26" t="s">
        <v>576</v>
      </c>
      <c r="D105" s="23">
        <v>1242945.7</v>
      </c>
    </row>
    <row r="106" ht="13.35" customHeight="1" spans="1:4">
      <c r="A106" s="26"/>
      <c r="B106" s="27"/>
      <c r="C106" s="26" t="s">
        <v>577</v>
      </c>
      <c r="D106" s="27"/>
    </row>
    <row r="107" ht="13.35" customHeight="1" spans="1:4">
      <c r="A107" s="26" t="s">
        <v>578</v>
      </c>
      <c r="B107" s="28">
        <f>B3+B4+B70+B74+B75+B80+B87+B93+B94+B95+B96+B97+B101+B102</f>
        <v>106426011.62</v>
      </c>
      <c r="C107" s="26" t="s">
        <v>579</v>
      </c>
      <c r="D107" s="29">
        <f>D3+D70+D96+D104</f>
        <v>106426011.62</v>
      </c>
    </row>
    <row r="108" ht="13.35" customHeight="1" spans="2:2">
      <c r="B108" s="30"/>
    </row>
    <row r="109" ht="13.35" customHeight="1"/>
    <row r="110" ht="13.35" customHeight="1"/>
  </sheetData>
  <mergeCells count="2">
    <mergeCell ref="A1:D1"/>
    <mergeCell ref="B2:D2"/>
  </mergeCells>
  <printOptions horizontalCentered="1"/>
  <pageMargins left="0.52" right="0.511811023622047" top="0.64" bottom="0.53" header="0.31496062992126" footer="0.31496062992126"/>
  <pageSetup paperSize="9" firstPageNumber="29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D24" sqref="D24"/>
    </sheetView>
  </sheetViews>
  <sheetFormatPr defaultColWidth="9" defaultRowHeight="13.5" outlineLevelCol="1"/>
  <cols>
    <col min="1" max="1" width="55.625" customWidth="1"/>
    <col min="2" max="2" width="15.875" customWidth="1"/>
  </cols>
  <sheetData>
    <row r="1" ht="29.25" customHeight="1" spans="1:2">
      <c r="A1" s="7" t="s">
        <v>580</v>
      </c>
      <c r="B1" s="7"/>
    </row>
    <row r="2" ht="17.25" customHeight="1" spans="1:2">
      <c r="A2" s="8" t="s">
        <v>581</v>
      </c>
      <c r="B2" s="9" t="s">
        <v>15</v>
      </c>
    </row>
    <row r="3" ht="14.65" customHeight="1" spans="1:2">
      <c r="A3" s="10" t="s">
        <v>123</v>
      </c>
      <c r="B3" s="10" t="s">
        <v>102</v>
      </c>
    </row>
    <row r="4" ht="14.65" customHeight="1" spans="1:2">
      <c r="A4" s="10" t="s">
        <v>124</v>
      </c>
      <c r="B4" s="11">
        <f>B5+B8+B15</f>
        <v>4727459.05</v>
      </c>
    </row>
    <row r="5" ht="14.65" customHeight="1" spans="1:2">
      <c r="A5" s="12" t="s">
        <v>46</v>
      </c>
      <c r="B5" s="13">
        <v>1601394.34</v>
      </c>
    </row>
    <row r="6" ht="14.65" customHeight="1" spans="1:2">
      <c r="A6" s="12" t="s">
        <v>582</v>
      </c>
      <c r="B6" s="13">
        <v>1601394.34</v>
      </c>
    </row>
    <row r="7" ht="14.65" customHeight="1" spans="1:2">
      <c r="A7" s="14" t="s">
        <v>583</v>
      </c>
      <c r="B7" s="15">
        <v>1601394.34</v>
      </c>
    </row>
    <row r="8" ht="14.65" customHeight="1" spans="1:2">
      <c r="A8" s="12" t="s">
        <v>48</v>
      </c>
      <c r="B8" s="13">
        <v>2821559.71</v>
      </c>
    </row>
    <row r="9" ht="14.65" customHeight="1" spans="1:2">
      <c r="A9" s="12" t="s">
        <v>584</v>
      </c>
      <c r="B9" s="13">
        <v>80500</v>
      </c>
    </row>
    <row r="10" ht="14.65" customHeight="1" spans="1:2">
      <c r="A10" s="14" t="s">
        <v>585</v>
      </c>
      <c r="B10" s="15">
        <v>80500</v>
      </c>
    </row>
    <row r="11" spans="1:2">
      <c r="A11" s="12" t="s">
        <v>586</v>
      </c>
      <c r="B11" s="13">
        <v>2701459.71</v>
      </c>
    </row>
    <row r="12" spans="1:2">
      <c r="A12" s="14" t="s">
        <v>587</v>
      </c>
      <c r="B12" s="15">
        <v>2701459.71</v>
      </c>
    </row>
    <row r="13" spans="1:2">
      <c r="A13" s="12" t="s">
        <v>588</v>
      </c>
      <c r="B13" s="13">
        <v>39600</v>
      </c>
    </row>
    <row r="14" spans="1:2">
      <c r="A14" s="14" t="s">
        <v>589</v>
      </c>
      <c r="B14" s="15">
        <v>39600</v>
      </c>
    </row>
    <row r="15" spans="1:2">
      <c r="A15" s="12" t="s">
        <v>68</v>
      </c>
      <c r="B15" s="13">
        <v>304505</v>
      </c>
    </row>
    <row r="16" spans="1:2">
      <c r="A16" s="12" t="s">
        <v>590</v>
      </c>
      <c r="B16" s="13">
        <v>304505</v>
      </c>
    </row>
    <row r="17" spans="1:2">
      <c r="A17" s="14" t="s">
        <v>591</v>
      </c>
      <c r="B17" s="15">
        <v>304505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firstPageNumber="48" orientation="portrait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G6"/>
  <sheetViews>
    <sheetView workbookViewId="0">
      <selection activeCell="A6" sqref="A6"/>
    </sheetView>
  </sheetViews>
  <sheetFormatPr defaultColWidth="10" defaultRowHeight="13.5" outlineLevelRow="5" outlineLevelCol="6"/>
  <cols>
    <col min="1" max="1" width="20.25" style="1" customWidth="1"/>
    <col min="2" max="6" width="11.5" style="1" customWidth="1"/>
    <col min="7" max="7" width="15.75" style="1" customWidth="1"/>
    <col min="8" max="9" width="9.75" style="1" customWidth="1"/>
    <col min="10" max="16384" width="10" style="1"/>
  </cols>
  <sheetData>
    <row r="1" ht="28.7" customHeight="1" spans="1:7">
      <c r="A1" s="2" t="s">
        <v>592</v>
      </c>
      <c r="B1" s="2"/>
      <c r="C1" s="2"/>
      <c r="D1" s="2"/>
      <c r="E1" s="2"/>
      <c r="F1" s="2"/>
      <c r="G1" s="2"/>
    </row>
    <row r="2" ht="25.5" customHeight="1" spans="1:7">
      <c r="A2" s="3" t="s">
        <v>581</v>
      </c>
      <c r="B2" s="3"/>
      <c r="G2" s="4" t="s">
        <v>15</v>
      </c>
    </row>
    <row r="3" ht="33.75" customHeight="1" spans="1:7">
      <c r="A3" s="5" t="s">
        <v>593</v>
      </c>
      <c r="B3" s="5" t="s">
        <v>594</v>
      </c>
      <c r="C3" s="5"/>
      <c r="D3" s="5"/>
      <c r="E3" s="5" t="s">
        <v>595</v>
      </c>
      <c r="F3" s="5"/>
      <c r="G3" s="5"/>
    </row>
    <row r="4" ht="33.75" customHeight="1" spans="1:7">
      <c r="A4" s="5"/>
      <c r="B4" s="5" t="s">
        <v>596</v>
      </c>
      <c r="C4" s="5" t="s">
        <v>597</v>
      </c>
      <c r="D4" s="5" t="s">
        <v>598</v>
      </c>
      <c r="E4" s="5" t="s">
        <v>596</v>
      </c>
      <c r="F4" s="5" t="s">
        <v>597</v>
      </c>
      <c r="G4" s="5" t="s">
        <v>598</v>
      </c>
    </row>
    <row r="5" ht="38.25" customHeight="1" spans="1:7">
      <c r="A5" s="5" t="s">
        <v>599</v>
      </c>
      <c r="B5" s="6"/>
      <c r="C5" s="6"/>
      <c r="D5" s="6"/>
      <c r="E5" s="6"/>
      <c r="F5" s="6"/>
      <c r="G5" s="6"/>
    </row>
    <row r="6" spans="1:1">
      <c r="A6" s="1" t="s">
        <v>600</v>
      </c>
    </row>
  </sheetData>
  <mergeCells count="4">
    <mergeCell ref="A1:G1"/>
    <mergeCell ref="B3:D3"/>
    <mergeCell ref="E3:G3"/>
    <mergeCell ref="A3:A4"/>
  </mergeCells>
  <printOptions horizontalCentered="1"/>
  <pageMargins left="0.551181102362205" right="0.551181102362205" top="0.748031496062992" bottom="0.748031496062992" header="0.31496062992126" footer="0.31496062992126"/>
  <pageSetup paperSize="9" scale="99" firstPageNumber="54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showZeros="0" workbookViewId="0">
      <selection activeCell="E16" sqref="E16"/>
    </sheetView>
  </sheetViews>
  <sheetFormatPr defaultColWidth="9" defaultRowHeight="14.25" outlineLevelCol="7"/>
  <cols>
    <col min="1" max="1" width="27.625" style="75" customWidth="1"/>
    <col min="2" max="4" width="12.625" style="98" customWidth="1"/>
    <col min="5" max="5" width="20.25" style="98" customWidth="1"/>
    <col min="6" max="7" width="12.625" style="98" customWidth="1"/>
    <col min="8" max="8" width="8.875" style="75" customWidth="1"/>
    <col min="9" max="237" width="9" style="75"/>
    <col min="238" max="238" width="25.5" style="75" customWidth="1"/>
    <col min="239" max="239" width="8.5" style="75" customWidth="1"/>
    <col min="240" max="240" width="9.5" style="75" customWidth="1"/>
    <col min="241" max="241" width="6.75" style="75" customWidth="1"/>
    <col min="242" max="242" width="22.25" style="75" customWidth="1"/>
    <col min="243" max="244" width="9.5" style="75" customWidth="1"/>
    <col min="245" max="245" width="7.375" style="75" customWidth="1"/>
    <col min="246" max="246" width="12.625" style="75" customWidth="1"/>
    <col min="247" max="493" width="9" style="75"/>
    <col min="494" max="494" width="25.5" style="75" customWidth="1"/>
    <col min="495" max="495" width="8.5" style="75" customWidth="1"/>
    <col min="496" max="496" width="9.5" style="75" customWidth="1"/>
    <col min="497" max="497" width="6.75" style="75" customWidth="1"/>
    <col min="498" max="498" width="22.25" style="75" customWidth="1"/>
    <col min="499" max="500" width="9.5" style="75" customWidth="1"/>
    <col min="501" max="501" width="7.375" style="75" customWidth="1"/>
    <col min="502" max="502" width="12.625" style="75" customWidth="1"/>
    <col min="503" max="749" width="9" style="75"/>
    <col min="750" max="750" width="25.5" style="75" customWidth="1"/>
    <col min="751" max="751" width="8.5" style="75" customWidth="1"/>
    <col min="752" max="752" width="9.5" style="75" customWidth="1"/>
    <col min="753" max="753" width="6.75" style="75" customWidth="1"/>
    <col min="754" max="754" width="22.25" style="75" customWidth="1"/>
    <col min="755" max="756" width="9.5" style="75" customWidth="1"/>
    <col min="757" max="757" width="7.375" style="75" customWidth="1"/>
    <col min="758" max="758" width="12.625" style="75" customWidth="1"/>
    <col min="759" max="1005" width="9" style="75"/>
    <col min="1006" max="1006" width="25.5" style="75" customWidth="1"/>
    <col min="1007" max="1007" width="8.5" style="75" customWidth="1"/>
    <col min="1008" max="1008" width="9.5" style="75" customWidth="1"/>
    <col min="1009" max="1009" width="6.75" style="75" customWidth="1"/>
    <col min="1010" max="1010" width="22.25" style="75" customWidth="1"/>
    <col min="1011" max="1012" width="9.5" style="75" customWidth="1"/>
    <col min="1013" max="1013" width="7.375" style="75" customWidth="1"/>
    <col min="1014" max="1014" width="12.625" style="75" customWidth="1"/>
    <col min="1015" max="1261" width="9" style="75"/>
    <col min="1262" max="1262" width="25.5" style="75" customWidth="1"/>
    <col min="1263" max="1263" width="8.5" style="75" customWidth="1"/>
    <col min="1264" max="1264" width="9.5" style="75" customWidth="1"/>
    <col min="1265" max="1265" width="6.75" style="75" customWidth="1"/>
    <col min="1266" max="1266" width="22.25" style="75" customWidth="1"/>
    <col min="1267" max="1268" width="9.5" style="75" customWidth="1"/>
    <col min="1269" max="1269" width="7.375" style="75" customWidth="1"/>
    <col min="1270" max="1270" width="12.625" style="75" customWidth="1"/>
    <col min="1271" max="1517" width="9" style="75"/>
    <col min="1518" max="1518" width="25.5" style="75" customWidth="1"/>
    <col min="1519" max="1519" width="8.5" style="75" customWidth="1"/>
    <col min="1520" max="1520" width="9.5" style="75" customWidth="1"/>
    <col min="1521" max="1521" width="6.75" style="75" customWidth="1"/>
    <col min="1522" max="1522" width="22.25" style="75" customWidth="1"/>
    <col min="1523" max="1524" width="9.5" style="75" customWidth="1"/>
    <col min="1525" max="1525" width="7.375" style="75" customWidth="1"/>
    <col min="1526" max="1526" width="12.625" style="75" customWidth="1"/>
    <col min="1527" max="1773" width="9" style="75"/>
    <col min="1774" max="1774" width="25.5" style="75" customWidth="1"/>
    <col min="1775" max="1775" width="8.5" style="75" customWidth="1"/>
    <col min="1776" max="1776" width="9.5" style="75" customWidth="1"/>
    <col min="1777" max="1777" width="6.75" style="75" customWidth="1"/>
    <col min="1778" max="1778" width="22.25" style="75" customWidth="1"/>
    <col min="1779" max="1780" width="9.5" style="75" customWidth="1"/>
    <col min="1781" max="1781" width="7.375" style="75" customWidth="1"/>
    <col min="1782" max="1782" width="12.625" style="75" customWidth="1"/>
    <col min="1783" max="2029" width="9" style="75"/>
    <col min="2030" max="2030" width="25.5" style="75" customWidth="1"/>
    <col min="2031" max="2031" width="8.5" style="75" customWidth="1"/>
    <col min="2032" max="2032" width="9.5" style="75" customWidth="1"/>
    <col min="2033" max="2033" width="6.75" style="75" customWidth="1"/>
    <col min="2034" max="2034" width="22.25" style="75" customWidth="1"/>
    <col min="2035" max="2036" width="9.5" style="75" customWidth="1"/>
    <col min="2037" max="2037" width="7.375" style="75" customWidth="1"/>
    <col min="2038" max="2038" width="12.625" style="75" customWidth="1"/>
    <col min="2039" max="2285" width="9" style="75"/>
    <col min="2286" max="2286" width="25.5" style="75" customWidth="1"/>
    <col min="2287" max="2287" width="8.5" style="75" customWidth="1"/>
    <col min="2288" max="2288" width="9.5" style="75" customWidth="1"/>
    <col min="2289" max="2289" width="6.75" style="75" customWidth="1"/>
    <col min="2290" max="2290" width="22.25" style="75" customWidth="1"/>
    <col min="2291" max="2292" width="9.5" style="75" customWidth="1"/>
    <col min="2293" max="2293" width="7.375" style="75" customWidth="1"/>
    <col min="2294" max="2294" width="12.625" style="75" customWidth="1"/>
    <col min="2295" max="2541" width="9" style="75"/>
    <col min="2542" max="2542" width="25.5" style="75" customWidth="1"/>
    <col min="2543" max="2543" width="8.5" style="75" customWidth="1"/>
    <col min="2544" max="2544" width="9.5" style="75" customWidth="1"/>
    <col min="2545" max="2545" width="6.75" style="75" customWidth="1"/>
    <col min="2546" max="2546" width="22.25" style="75" customWidth="1"/>
    <col min="2547" max="2548" width="9.5" style="75" customWidth="1"/>
    <col min="2549" max="2549" width="7.375" style="75" customWidth="1"/>
    <col min="2550" max="2550" width="12.625" style="75" customWidth="1"/>
    <col min="2551" max="2797" width="9" style="75"/>
    <col min="2798" max="2798" width="25.5" style="75" customWidth="1"/>
    <col min="2799" max="2799" width="8.5" style="75" customWidth="1"/>
    <col min="2800" max="2800" width="9.5" style="75" customWidth="1"/>
    <col min="2801" max="2801" width="6.75" style="75" customWidth="1"/>
    <col min="2802" max="2802" width="22.25" style="75" customWidth="1"/>
    <col min="2803" max="2804" width="9.5" style="75" customWidth="1"/>
    <col min="2805" max="2805" width="7.375" style="75" customWidth="1"/>
    <col min="2806" max="2806" width="12.625" style="75" customWidth="1"/>
    <col min="2807" max="3053" width="9" style="75"/>
    <col min="3054" max="3054" width="25.5" style="75" customWidth="1"/>
    <col min="3055" max="3055" width="8.5" style="75" customWidth="1"/>
    <col min="3056" max="3056" width="9.5" style="75" customWidth="1"/>
    <col min="3057" max="3057" width="6.75" style="75" customWidth="1"/>
    <col min="3058" max="3058" width="22.25" style="75" customWidth="1"/>
    <col min="3059" max="3060" width="9.5" style="75" customWidth="1"/>
    <col min="3061" max="3061" width="7.375" style="75" customWidth="1"/>
    <col min="3062" max="3062" width="12.625" style="75" customWidth="1"/>
    <col min="3063" max="3309" width="9" style="75"/>
    <col min="3310" max="3310" width="25.5" style="75" customWidth="1"/>
    <col min="3311" max="3311" width="8.5" style="75" customWidth="1"/>
    <col min="3312" max="3312" width="9.5" style="75" customWidth="1"/>
    <col min="3313" max="3313" width="6.75" style="75" customWidth="1"/>
    <col min="3314" max="3314" width="22.25" style="75" customWidth="1"/>
    <col min="3315" max="3316" width="9.5" style="75" customWidth="1"/>
    <col min="3317" max="3317" width="7.375" style="75" customWidth="1"/>
    <col min="3318" max="3318" width="12.625" style="75" customWidth="1"/>
    <col min="3319" max="3565" width="9" style="75"/>
    <col min="3566" max="3566" width="25.5" style="75" customWidth="1"/>
    <col min="3567" max="3567" width="8.5" style="75" customWidth="1"/>
    <col min="3568" max="3568" width="9.5" style="75" customWidth="1"/>
    <col min="3569" max="3569" width="6.75" style="75" customWidth="1"/>
    <col min="3570" max="3570" width="22.25" style="75" customWidth="1"/>
    <col min="3571" max="3572" width="9.5" style="75" customWidth="1"/>
    <col min="3573" max="3573" width="7.375" style="75" customWidth="1"/>
    <col min="3574" max="3574" width="12.625" style="75" customWidth="1"/>
    <col min="3575" max="3821" width="9" style="75"/>
    <col min="3822" max="3822" width="25.5" style="75" customWidth="1"/>
    <col min="3823" max="3823" width="8.5" style="75" customWidth="1"/>
    <col min="3824" max="3824" width="9.5" style="75" customWidth="1"/>
    <col min="3825" max="3825" width="6.75" style="75" customWidth="1"/>
    <col min="3826" max="3826" width="22.25" style="75" customWidth="1"/>
    <col min="3827" max="3828" width="9.5" style="75" customWidth="1"/>
    <col min="3829" max="3829" width="7.375" style="75" customWidth="1"/>
    <col min="3830" max="3830" width="12.625" style="75" customWidth="1"/>
    <col min="3831" max="4077" width="9" style="75"/>
    <col min="4078" max="4078" width="25.5" style="75" customWidth="1"/>
    <col min="4079" max="4079" width="8.5" style="75" customWidth="1"/>
    <col min="4080" max="4080" width="9.5" style="75" customWidth="1"/>
    <col min="4081" max="4081" width="6.75" style="75" customWidth="1"/>
    <col min="4082" max="4082" width="22.25" style="75" customWidth="1"/>
    <col min="4083" max="4084" width="9.5" style="75" customWidth="1"/>
    <col min="4085" max="4085" width="7.375" style="75" customWidth="1"/>
    <col min="4086" max="4086" width="12.625" style="75" customWidth="1"/>
    <col min="4087" max="4333" width="9" style="75"/>
    <col min="4334" max="4334" width="25.5" style="75" customWidth="1"/>
    <col min="4335" max="4335" width="8.5" style="75" customWidth="1"/>
    <col min="4336" max="4336" width="9.5" style="75" customWidth="1"/>
    <col min="4337" max="4337" width="6.75" style="75" customWidth="1"/>
    <col min="4338" max="4338" width="22.25" style="75" customWidth="1"/>
    <col min="4339" max="4340" width="9.5" style="75" customWidth="1"/>
    <col min="4341" max="4341" width="7.375" style="75" customWidth="1"/>
    <col min="4342" max="4342" width="12.625" style="75" customWidth="1"/>
    <col min="4343" max="4589" width="9" style="75"/>
    <col min="4590" max="4590" width="25.5" style="75" customWidth="1"/>
    <col min="4591" max="4591" width="8.5" style="75" customWidth="1"/>
    <col min="4592" max="4592" width="9.5" style="75" customWidth="1"/>
    <col min="4593" max="4593" width="6.75" style="75" customWidth="1"/>
    <col min="4594" max="4594" width="22.25" style="75" customWidth="1"/>
    <col min="4595" max="4596" width="9.5" style="75" customWidth="1"/>
    <col min="4597" max="4597" width="7.375" style="75" customWidth="1"/>
    <col min="4598" max="4598" width="12.625" style="75" customWidth="1"/>
    <col min="4599" max="4845" width="9" style="75"/>
    <col min="4846" max="4846" width="25.5" style="75" customWidth="1"/>
    <col min="4847" max="4847" width="8.5" style="75" customWidth="1"/>
    <col min="4848" max="4848" width="9.5" style="75" customWidth="1"/>
    <col min="4849" max="4849" width="6.75" style="75" customWidth="1"/>
    <col min="4850" max="4850" width="22.25" style="75" customWidth="1"/>
    <col min="4851" max="4852" width="9.5" style="75" customWidth="1"/>
    <col min="4853" max="4853" width="7.375" style="75" customWidth="1"/>
    <col min="4854" max="4854" width="12.625" style="75" customWidth="1"/>
    <col min="4855" max="5101" width="9" style="75"/>
    <col min="5102" max="5102" width="25.5" style="75" customWidth="1"/>
    <col min="5103" max="5103" width="8.5" style="75" customWidth="1"/>
    <col min="5104" max="5104" width="9.5" style="75" customWidth="1"/>
    <col min="5105" max="5105" width="6.75" style="75" customWidth="1"/>
    <col min="5106" max="5106" width="22.25" style="75" customWidth="1"/>
    <col min="5107" max="5108" width="9.5" style="75" customWidth="1"/>
    <col min="5109" max="5109" width="7.375" style="75" customWidth="1"/>
    <col min="5110" max="5110" width="12.625" style="75" customWidth="1"/>
    <col min="5111" max="5357" width="9" style="75"/>
    <col min="5358" max="5358" width="25.5" style="75" customWidth="1"/>
    <col min="5359" max="5359" width="8.5" style="75" customWidth="1"/>
    <col min="5360" max="5360" width="9.5" style="75" customWidth="1"/>
    <col min="5361" max="5361" width="6.75" style="75" customWidth="1"/>
    <col min="5362" max="5362" width="22.25" style="75" customWidth="1"/>
    <col min="5363" max="5364" width="9.5" style="75" customWidth="1"/>
    <col min="5365" max="5365" width="7.375" style="75" customWidth="1"/>
    <col min="5366" max="5366" width="12.625" style="75" customWidth="1"/>
    <col min="5367" max="5613" width="9" style="75"/>
    <col min="5614" max="5614" width="25.5" style="75" customWidth="1"/>
    <col min="5615" max="5615" width="8.5" style="75" customWidth="1"/>
    <col min="5616" max="5616" width="9.5" style="75" customWidth="1"/>
    <col min="5617" max="5617" width="6.75" style="75" customWidth="1"/>
    <col min="5618" max="5618" width="22.25" style="75" customWidth="1"/>
    <col min="5619" max="5620" width="9.5" style="75" customWidth="1"/>
    <col min="5621" max="5621" width="7.375" style="75" customWidth="1"/>
    <col min="5622" max="5622" width="12.625" style="75" customWidth="1"/>
    <col min="5623" max="5869" width="9" style="75"/>
    <col min="5870" max="5870" width="25.5" style="75" customWidth="1"/>
    <col min="5871" max="5871" width="8.5" style="75" customWidth="1"/>
    <col min="5872" max="5872" width="9.5" style="75" customWidth="1"/>
    <col min="5873" max="5873" width="6.75" style="75" customWidth="1"/>
    <col min="5874" max="5874" width="22.25" style="75" customWidth="1"/>
    <col min="5875" max="5876" width="9.5" style="75" customWidth="1"/>
    <col min="5877" max="5877" width="7.375" style="75" customWidth="1"/>
    <col min="5878" max="5878" width="12.625" style="75" customWidth="1"/>
    <col min="5879" max="6125" width="9" style="75"/>
    <col min="6126" max="6126" width="25.5" style="75" customWidth="1"/>
    <col min="6127" max="6127" width="8.5" style="75" customWidth="1"/>
    <col min="6128" max="6128" width="9.5" style="75" customWidth="1"/>
    <col min="6129" max="6129" width="6.75" style="75" customWidth="1"/>
    <col min="6130" max="6130" width="22.25" style="75" customWidth="1"/>
    <col min="6131" max="6132" width="9.5" style="75" customWidth="1"/>
    <col min="6133" max="6133" width="7.375" style="75" customWidth="1"/>
    <col min="6134" max="6134" width="12.625" style="75" customWidth="1"/>
    <col min="6135" max="6381" width="9" style="75"/>
    <col min="6382" max="6382" width="25.5" style="75" customWidth="1"/>
    <col min="6383" max="6383" width="8.5" style="75" customWidth="1"/>
    <col min="6384" max="6384" width="9.5" style="75" customWidth="1"/>
    <col min="6385" max="6385" width="6.75" style="75" customWidth="1"/>
    <col min="6386" max="6386" width="22.25" style="75" customWidth="1"/>
    <col min="6387" max="6388" width="9.5" style="75" customWidth="1"/>
    <col min="6389" max="6389" width="7.375" style="75" customWidth="1"/>
    <col min="6390" max="6390" width="12.625" style="75" customWidth="1"/>
    <col min="6391" max="6637" width="9" style="75"/>
    <col min="6638" max="6638" width="25.5" style="75" customWidth="1"/>
    <col min="6639" max="6639" width="8.5" style="75" customWidth="1"/>
    <col min="6640" max="6640" width="9.5" style="75" customWidth="1"/>
    <col min="6641" max="6641" width="6.75" style="75" customWidth="1"/>
    <col min="6642" max="6642" width="22.25" style="75" customWidth="1"/>
    <col min="6643" max="6644" width="9.5" style="75" customWidth="1"/>
    <col min="6645" max="6645" width="7.375" style="75" customWidth="1"/>
    <col min="6646" max="6646" width="12.625" style="75" customWidth="1"/>
    <col min="6647" max="6893" width="9" style="75"/>
    <col min="6894" max="6894" width="25.5" style="75" customWidth="1"/>
    <col min="6895" max="6895" width="8.5" style="75" customWidth="1"/>
    <col min="6896" max="6896" width="9.5" style="75" customWidth="1"/>
    <col min="6897" max="6897" width="6.75" style="75" customWidth="1"/>
    <col min="6898" max="6898" width="22.25" style="75" customWidth="1"/>
    <col min="6899" max="6900" width="9.5" style="75" customWidth="1"/>
    <col min="6901" max="6901" width="7.375" style="75" customWidth="1"/>
    <col min="6902" max="6902" width="12.625" style="75" customWidth="1"/>
    <col min="6903" max="7149" width="9" style="75"/>
    <col min="7150" max="7150" width="25.5" style="75" customWidth="1"/>
    <col min="7151" max="7151" width="8.5" style="75" customWidth="1"/>
    <col min="7152" max="7152" width="9.5" style="75" customWidth="1"/>
    <col min="7153" max="7153" width="6.75" style="75" customWidth="1"/>
    <col min="7154" max="7154" width="22.25" style="75" customWidth="1"/>
    <col min="7155" max="7156" width="9.5" style="75" customWidth="1"/>
    <col min="7157" max="7157" width="7.375" style="75" customWidth="1"/>
    <col min="7158" max="7158" width="12.625" style="75" customWidth="1"/>
    <col min="7159" max="7405" width="9" style="75"/>
    <col min="7406" max="7406" width="25.5" style="75" customWidth="1"/>
    <col min="7407" max="7407" width="8.5" style="75" customWidth="1"/>
    <col min="7408" max="7408" width="9.5" style="75" customWidth="1"/>
    <col min="7409" max="7409" width="6.75" style="75" customWidth="1"/>
    <col min="7410" max="7410" width="22.25" style="75" customWidth="1"/>
    <col min="7411" max="7412" width="9.5" style="75" customWidth="1"/>
    <col min="7413" max="7413" width="7.375" style="75" customWidth="1"/>
    <col min="7414" max="7414" width="12.625" style="75" customWidth="1"/>
    <col min="7415" max="7661" width="9" style="75"/>
    <col min="7662" max="7662" width="25.5" style="75" customWidth="1"/>
    <col min="7663" max="7663" width="8.5" style="75" customWidth="1"/>
    <col min="7664" max="7664" width="9.5" style="75" customWidth="1"/>
    <col min="7665" max="7665" width="6.75" style="75" customWidth="1"/>
    <col min="7666" max="7666" width="22.25" style="75" customWidth="1"/>
    <col min="7667" max="7668" width="9.5" style="75" customWidth="1"/>
    <col min="7669" max="7669" width="7.375" style="75" customWidth="1"/>
    <col min="7670" max="7670" width="12.625" style="75" customWidth="1"/>
    <col min="7671" max="7917" width="9" style="75"/>
    <col min="7918" max="7918" width="25.5" style="75" customWidth="1"/>
    <col min="7919" max="7919" width="8.5" style="75" customWidth="1"/>
    <col min="7920" max="7920" width="9.5" style="75" customWidth="1"/>
    <col min="7921" max="7921" width="6.75" style="75" customWidth="1"/>
    <col min="7922" max="7922" width="22.25" style="75" customWidth="1"/>
    <col min="7923" max="7924" width="9.5" style="75" customWidth="1"/>
    <col min="7925" max="7925" width="7.375" style="75" customWidth="1"/>
    <col min="7926" max="7926" width="12.625" style="75" customWidth="1"/>
    <col min="7927" max="8173" width="9" style="75"/>
    <col min="8174" max="8174" width="25.5" style="75" customWidth="1"/>
    <col min="8175" max="8175" width="8.5" style="75" customWidth="1"/>
    <col min="8176" max="8176" width="9.5" style="75" customWidth="1"/>
    <col min="8177" max="8177" width="6.75" style="75" customWidth="1"/>
    <col min="8178" max="8178" width="22.25" style="75" customWidth="1"/>
    <col min="8179" max="8180" width="9.5" style="75" customWidth="1"/>
    <col min="8181" max="8181" width="7.375" style="75" customWidth="1"/>
    <col min="8182" max="8182" width="12.625" style="75" customWidth="1"/>
    <col min="8183" max="8429" width="9" style="75"/>
    <col min="8430" max="8430" width="25.5" style="75" customWidth="1"/>
    <col min="8431" max="8431" width="8.5" style="75" customWidth="1"/>
    <col min="8432" max="8432" width="9.5" style="75" customWidth="1"/>
    <col min="8433" max="8433" width="6.75" style="75" customWidth="1"/>
    <col min="8434" max="8434" width="22.25" style="75" customWidth="1"/>
    <col min="8435" max="8436" width="9.5" style="75" customWidth="1"/>
    <col min="8437" max="8437" width="7.375" style="75" customWidth="1"/>
    <col min="8438" max="8438" width="12.625" style="75" customWidth="1"/>
    <col min="8439" max="8685" width="9" style="75"/>
    <col min="8686" max="8686" width="25.5" style="75" customWidth="1"/>
    <col min="8687" max="8687" width="8.5" style="75" customWidth="1"/>
    <col min="8688" max="8688" width="9.5" style="75" customWidth="1"/>
    <col min="8689" max="8689" width="6.75" style="75" customWidth="1"/>
    <col min="8690" max="8690" width="22.25" style="75" customWidth="1"/>
    <col min="8691" max="8692" width="9.5" style="75" customWidth="1"/>
    <col min="8693" max="8693" width="7.375" style="75" customWidth="1"/>
    <col min="8694" max="8694" width="12.625" style="75" customWidth="1"/>
    <col min="8695" max="8941" width="9" style="75"/>
    <col min="8942" max="8942" width="25.5" style="75" customWidth="1"/>
    <col min="8943" max="8943" width="8.5" style="75" customWidth="1"/>
    <col min="8944" max="8944" width="9.5" style="75" customWidth="1"/>
    <col min="8945" max="8945" width="6.75" style="75" customWidth="1"/>
    <col min="8946" max="8946" width="22.25" style="75" customWidth="1"/>
    <col min="8947" max="8948" width="9.5" style="75" customWidth="1"/>
    <col min="8949" max="8949" width="7.375" style="75" customWidth="1"/>
    <col min="8950" max="8950" width="12.625" style="75" customWidth="1"/>
    <col min="8951" max="9197" width="9" style="75"/>
    <col min="9198" max="9198" width="25.5" style="75" customWidth="1"/>
    <col min="9199" max="9199" width="8.5" style="75" customWidth="1"/>
    <col min="9200" max="9200" width="9.5" style="75" customWidth="1"/>
    <col min="9201" max="9201" width="6.75" style="75" customWidth="1"/>
    <col min="9202" max="9202" width="22.25" style="75" customWidth="1"/>
    <col min="9203" max="9204" width="9.5" style="75" customWidth="1"/>
    <col min="9205" max="9205" width="7.375" style="75" customWidth="1"/>
    <col min="9206" max="9206" width="12.625" style="75" customWidth="1"/>
    <col min="9207" max="9453" width="9" style="75"/>
    <col min="9454" max="9454" width="25.5" style="75" customWidth="1"/>
    <col min="9455" max="9455" width="8.5" style="75" customWidth="1"/>
    <col min="9456" max="9456" width="9.5" style="75" customWidth="1"/>
    <col min="9457" max="9457" width="6.75" style="75" customWidth="1"/>
    <col min="9458" max="9458" width="22.25" style="75" customWidth="1"/>
    <col min="9459" max="9460" width="9.5" style="75" customWidth="1"/>
    <col min="9461" max="9461" width="7.375" style="75" customWidth="1"/>
    <col min="9462" max="9462" width="12.625" style="75" customWidth="1"/>
    <col min="9463" max="9709" width="9" style="75"/>
    <col min="9710" max="9710" width="25.5" style="75" customWidth="1"/>
    <col min="9711" max="9711" width="8.5" style="75" customWidth="1"/>
    <col min="9712" max="9712" width="9.5" style="75" customWidth="1"/>
    <col min="9713" max="9713" width="6.75" style="75" customWidth="1"/>
    <col min="9714" max="9714" width="22.25" style="75" customWidth="1"/>
    <col min="9715" max="9716" width="9.5" style="75" customWidth="1"/>
    <col min="9717" max="9717" width="7.375" style="75" customWidth="1"/>
    <col min="9718" max="9718" width="12.625" style="75" customWidth="1"/>
    <col min="9719" max="9965" width="9" style="75"/>
    <col min="9966" max="9966" width="25.5" style="75" customWidth="1"/>
    <col min="9967" max="9967" width="8.5" style="75" customWidth="1"/>
    <col min="9968" max="9968" width="9.5" style="75" customWidth="1"/>
    <col min="9969" max="9969" width="6.75" style="75" customWidth="1"/>
    <col min="9970" max="9970" width="22.25" style="75" customWidth="1"/>
    <col min="9971" max="9972" width="9.5" style="75" customWidth="1"/>
    <col min="9973" max="9973" width="7.375" style="75" customWidth="1"/>
    <col min="9974" max="9974" width="12.625" style="75" customWidth="1"/>
    <col min="9975" max="10221" width="9" style="75"/>
    <col min="10222" max="10222" width="25.5" style="75" customWidth="1"/>
    <col min="10223" max="10223" width="8.5" style="75" customWidth="1"/>
    <col min="10224" max="10224" width="9.5" style="75" customWidth="1"/>
    <col min="10225" max="10225" width="6.75" style="75" customWidth="1"/>
    <col min="10226" max="10226" width="22.25" style="75" customWidth="1"/>
    <col min="10227" max="10228" width="9.5" style="75" customWidth="1"/>
    <col min="10229" max="10229" width="7.375" style="75" customWidth="1"/>
    <col min="10230" max="10230" width="12.625" style="75" customWidth="1"/>
    <col min="10231" max="10477" width="9" style="75"/>
    <col min="10478" max="10478" width="25.5" style="75" customWidth="1"/>
    <col min="10479" max="10479" width="8.5" style="75" customWidth="1"/>
    <col min="10480" max="10480" width="9.5" style="75" customWidth="1"/>
    <col min="10481" max="10481" width="6.75" style="75" customWidth="1"/>
    <col min="10482" max="10482" width="22.25" style="75" customWidth="1"/>
    <col min="10483" max="10484" width="9.5" style="75" customWidth="1"/>
    <col min="10485" max="10485" width="7.375" style="75" customWidth="1"/>
    <col min="10486" max="10486" width="12.625" style="75" customWidth="1"/>
    <col min="10487" max="10733" width="9" style="75"/>
    <col min="10734" max="10734" width="25.5" style="75" customWidth="1"/>
    <col min="10735" max="10735" width="8.5" style="75" customWidth="1"/>
    <col min="10736" max="10736" width="9.5" style="75" customWidth="1"/>
    <col min="10737" max="10737" width="6.75" style="75" customWidth="1"/>
    <col min="10738" max="10738" width="22.25" style="75" customWidth="1"/>
    <col min="10739" max="10740" width="9.5" style="75" customWidth="1"/>
    <col min="10741" max="10741" width="7.375" style="75" customWidth="1"/>
    <col min="10742" max="10742" width="12.625" style="75" customWidth="1"/>
    <col min="10743" max="10989" width="9" style="75"/>
    <col min="10990" max="10990" width="25.5" style="75" customWidth="1"/>
    <col min="10991" max="10991" width="8.5" style="75" customWidth="1"/>
    <col min="10992" max="10992" width="9.5" style="75" customWidth="1"/>
    <col min="10993" max="10993" width="6.75" style="75" customWidth="1"/>
    <col min="10994" max="10994" width="22.25" style="75" customWidth="1"/>
    <col min="10995" max="10996" width="9.5" style="75" customWidth="1"/>
    <col min="10997" max="10997" width="7.375" style="75" customWidth="1"/>
    <col min="10998" max="10998" width="12.625" style="75" customWidth="1"/>
    <col min="10999" max="11245" width="9" style="75"/>
    <col min="11246" max="11246" width="25.5" style="75" customWidth="1"/>
    <col min="11247" max="11247" width="8.5" style="75" customWidth="1"/>
    <col min="11248" max="11248" width="9.5" style="75" customWidth="1"/>
    <col min="11249" max="11249" width="6.75" style="75" customWidth="1"/>
    <col min="11250" max="11250" width="22.25" style="75" customWidth="1"/>
    <col min="11251" max="11252" width="9.5" style="75" customWidth="1"/>
    <col min="11253" max="11253" width="7.375" style="75" customWidth="1"/>
    <col min="11254" max="11254" width="12.625" style="75" customWidth="1"/>
    <col min="11255" max="11501" width="9" style="75"/>
    <col min="11502" max="11502" width="25.5" style="75" customWidth="1"/>
    <col min="11503" max="11503" width="8.5" style="75" customWidth="1"/>
    <col min="11504" max="11504" width="9.5" style="75" customWidth="1"/>
    <col min="11505" max="11505" width="6.75" style="75" customWidth="1"/>
    <col min="11506" max="11506" width="22.25" style="75" customWidth="1"/>
    <col min="11507" max="11508" width="9.5" style="75" customWidth="1"/>
    <col min="11509" max="11509" width="7.375" style="75" customWidth="1"/>
    <col min="11510" max="11510" width="12.625" style="75" customWidth="1"/>
    <col min="11511" max="11757" width="9" style="75"/>
    <col min="11758" max="11758" width="25.5" style="75" customWidth="1"/>
    <col min="11759" max="11759" width="8.5" style="75" customWidth="1"/>
    <col min="11760" max="11760" width="9.5" style="75" customWidth="1"/>
    <col min="11761" max="11761" width="6.75" style="75" customWidth="1"/>
    <col min="11762" max="11762" width="22.25" style="75" customWidth="1"/>
    <col min="11763" max="11764" width="9.5" style="75" customWidth="1"/>
    <col min="11765" max="11765" width="7.375" style="75" customWidth="1"/>
    <col min="11766" max="11766" width="12.625" style="75" customWidth="1"/>
    <col min="11767" max="12013" width="9" style="75"/>
    <col min="12014" max="12014" width="25.5" style="75" customWidth="1"/>
    <col min="12015" max="12015" width="8.5" style="75" customWidth="1"/>
    <col min="12016" max="12016" width="9.5" style="75" customWidth="1"/>
    <col min="12017" max="12017" width="6.75" style="75" customWidth="1"/>
    <col min="12018" max="12018" width="22.25" style="75" customWidth="1"/>
    <col min="12019" max="12020" width="9.5" style="75" customWidth="1"/>
    <col min="12021" max="12021" width="7.375" style="75" customWidth="1"/>
    <col min="12022" max="12022" width="12.625" style="75" customWidth="1"/>
    <col min="12023" max="12269" width="9" style="75"/>
    <col min="12270" max="12270" width="25.5" style="75" customWidth="1"/>
    <col min="12271" max="12271" width="8.5" style="75" customWidth="1"/>
    <col min="12272" max="12272" width="9.5" style="75" customWidth="1"/>
    <col min="12273" max="12273" width="6.75" style="75" customWidth="1"/>
    <col min="12274" max="12274" width="22.25" style="75" customWidth="1"/>
    <col min="12275" max="12276" width="9.5" style="75" customWidth="1"/>
    <col min="12277" max="12277" width="7.375" style="75" customWidth="1"/>
    <col min="12278" max="12278" width="12.625" style="75" customWidth="1"/>
    <col min="12279" max="12525" width="9" style="75"/>
    <col min="12526" max="12526" width="25.5" style="75" customWidth="1"/>
    <col min="12527" max="12527" width="8.5" style="75" customWidth="1"/>
    <col min="12528" max="12528" width="9.5" style="75" customWidth="1"/>
    <col min="12529" max="12529" width="6.75" style="75" customWidth="1"/>
    <col min="12530" max="12530" width="22.25" style="75" customWidth="1"/>
    <col min="12531" max="12532" width="9.5" style="75" customWidth="1"/>
    <col min="12533" max="12533" width="7.375" style="75" customWidth="1"/>
    <col min="12534" max="12534" width="12.625" style="75" customWidth="1"/>
    <col min="12535" max="12781" width="9" style="75"/>
    <col min="12782" max="12782" width="25.5" style="75" customWidth="1"/>
    <col min="12783" max="12783" width="8.5" style="75" customWidth="1"/>
    <col min="12784" max="12784" width="9.5" style="75" customWidth="1"/>
    <col min="12785" max="12785" width="6.75" style="75" customWidth="1"/>
    <col min="12786" max="12786" width="22.25" style="75" customWidth="1"/>
    <col min="12787" max="12788" width="9.5" style="75" customWidth="1"/>
    <col min="12789" max="12789" width="7.375" style="75" customWidth="1"/>
    <col min="12790" max="12790" width="12.625" style="75" customWidth="1"/>
    <col min="12791" max="13037" width="9" style="75"/>
    <col min="13038" max="13038" width="25.5" style="75" customWidth="1"/>
    <col min="13039" max="13039" width="8.5" style="75" customWidth="1"/>
    <col min="13040" max="13040" width="9.5" style="75" customWidth="1"/>
    <col min="13041" max="13041" width="6.75" style="75" customWidth="1"/>
    <col min="13042" max="13042" width="22.25" style="75" customWidth="1"/>
    <col min="13043" max="13044" width="9.5" style="75" customWidth="1"/>
    <col min="13045" max="13045" width="7.375" style="75" customWidth="1"/>
    <col min="13046" max="13046" width="12.625" style="75" customWidth="1"/>
    <col min="13047" max="13293" width="9" style="75"/>
    <col min="13294" max="13294" width="25.5" style="75" customWidth="1"/>
    <col min="13295" max="13295" width="8.5" style="75" customWidth="1"/>
    <col min="13296" max="13296" width="9.5" style="75" customWidth="1"/>
    <col min="13297" max="13297" width="6.75" style="75" customWidth="1"/>
    <col min="13298" max="13298" width="22.25" style="75" customWidth="1"/>
    <col min="13299" max="13300" width="9.5" style="75" customWidth="1"/>
    <col min="13301" max="13301" width="7.375" style="75" customWidth="1"/>
    <col min="13302" max="13302" width="12.625" style="75" customWidth="1"/>
    <col min="13303" max="13549" width="9" style="75"/>
    <col min="13550" max="13550" width="25.5" style="75" customWidth="1"/>
    <col min="13551" max="13551" width="8.5" style="75" customWidth="1"/>
    <col min="13552" max="13552" width="9.5" style="75" customWidth="1"/>
    <col min="13553" max="13553" width="6.75" style="75" customWidth="1"/>
    <col min="13554" max="13554" width="22.25" style="75" customWidth="1"/>
    <col min="13555" max="13556" width="9.5" style="75" customWidth="1"/>
    <col min="13557" max="13557" width="7.375" style="75" customWidth="1"/>
    <col min="13558" max="13558" width="12.625" style="75" customWidth="1"/>
    <col min="13559" max="13805" width="9" style="75"/>
    <col min="13806" max="13806" width="25.5" style="75" customWidth="1"/>
    <col min="13807" max="13807" width="8.5" style="75" customWidth="1"/>
    <col min="13808" max="13808" width="9.5" style="75" customWidth="1"/>
    <col min="13809" max="13809" width="6.75" style="75" customWidth="1"/>
    <col min="13810" max="13810" width="22.25" style="75" customWidth="1"/>
    <col min="13811" max="13812" width="9.5" style="75" customWidth="1"/>
    <col min="13813" max="13813" width="7.375" style="75" customWidth="1"/>
    <col min="13814" max="13814" width="12.625" style="75" customWidth="1"/>
    <col min="13815" max="14061" width="9" style="75"/>
    <col min="14062" max="14062" width="25.5" style="75" customWidth="1"/>
    <col min="14063" max="14063" width="8.5" style="75" customWidth="1"/>
    <col min="14064" max="14064" width="9.5" style="75" customWidth="1"/>
    <col min="14065" max="14065" width="6.75" style="75" customWidth="1"/>
    <col min="14066" max="14066" width="22.25" style="75" customWidth="1"/>
    <col min="14067" max="14068" width="9.5" style="75" customWidth="1"/>
    <col min="14069" max="14069" width="7.375" style="75" customWidth="1"/>
    <col min="14070" max="14070" width="12.625" style="75" customWidth="1"/>
    <col min="14071" max="14317" width="9" style="75"/>
    <col min="14318" max="14318" width="25.5" style="75" customWidth="1"/>
    <col min="14319" max="14319" width="8.5" style="75" customWidth="1"/>
    <col min="14320" max="14320" width="9.5" style="75" customWidth="1"/>
    <col min="14321" max="14321" width="6.75" style="75" customWidth="1"/>
    <col min="14322" max="14322" width="22.25" style="75" customWidth="1"/>
    <col min="14323" max="14324" width="9.5" style="75" customWidth="1"/>
    <col min="14325" max="14325" width="7.375" style="75" customWidth="1"/>
    <col min="14326" max="14326" width="12.625" style="75" customWidth="1"/>
    <col min="14327" max="14573" width="9" style="75"/>
    <col min="14574" max="14574" width="25.5" style="75" customWidth="1"/>
    <col min="14575" max="14575" width="8.5" style="75" customWidth="1"/>
    <col min="14576" max="14576" width="9.5" style="75" customWidth="1"/>
    <col min="14577" max="14577" width="6.75" style="75" customWidth="1"/>
    <col min="14578" max="14578" width="22.25" style="75" customWidth="1"/>
    <col min="14579" max="14580" width="9.5" style="75" customWidth="1"/>
    <col min="14581" max="14581" width="7.375" style="75" customWidth="1"/>
    <col min="14582" max="14582" width="12.625" style="75" customWidth="1"/>
    <col min="14583" max="14829" width="9" style="75"/>
    <col min="14830" max="14830" width="25.5" style="75" customWidth="1"/>
    <col min="14831" max="14831" width="8.5" style="75" customWidth="1"/>
    <col min="14832" max="14832" width="9.5" style="75" customWidth="1"/>
    <col min="14833" max="14833" width="6.75" style="75" customWidth="1"/>
    <col min="14834" max="14834" width="22.25" style="75" customWidth="1"/>
    <col min="14835" max="14836" width="9.5" style="75" customWidth="1"/>
    <col min="14837" max="14837" width="7.375" style="75" customWidth="1"/>
    <col min="14838" max="14838" width="12.625" style="75" customWidth="1"/>
    <col min="14839" max="15085" width="9" style="75"/>
    <col min="15086" max="15086" width="25.5" style="75" customWidth="1"/>
    <col min="15087" max="15087" width="8.5" style="75" customWidth="1"/>
    <col min="15088" max="15088" width="9.5" style="75" customWidth="1"/>
    <col min="15089" max="15089" width="6.75" style="75" customWidth="1"/>
    <col min="15090" max="15090" width="22.25" style="75" customWidth="1"/>
    <col min="15091" max="15092" width="9.5" style="75" customWidth="1"/>
    <col min="15093" max="15093" width="7.375" style="75" customWidth="1"/>
    <col min="15094" max="15094" width="12.625" style="75" customWidth="1"/>
    <col min="15095" max="15341" width="9" style="75"/>
    <col min="15342" max="15342" width="25.5" style="75" customWidth="1"/>
    <col min="15343" max="15343" width="8.5" style="75" customWidth="1"/>
    <col min="15344" max="15344" width="9.5" style="75" customWidth="1"/>
    <col min="15345" max="15345" width="6.75" style="75" customWidth="1"/>
    <col min="15346" max="15346" width="22.25" style="75" customWidth="1"/>
    <col min="15347" max="15348" width="9.5" style="75" customWidth="1"/>
    <col min="15349" max="15349" width="7.375" style="75" customWidth="1"/>
    <col min="15350" max="15350" width="12.625" style="75" customWidth="1"/>
    <col min="15351" max="15597" width="9" style="75"/>
    <col min="15598" max="15598" width="25.5" style="75" customWidth="1"/>
    <col min="15599" max="15599" width="8.5" style="75" customWidth="1"/>
    <col min="15600" max="15600" width="9.5" style="75" customWidth="1"/>
    <col min="15601" max="15601" width="6.75" style="75" customWidth="1"/>
    <col min="15602" max="15602" width="22.25" style="75" customWidth="1"/>
    <col min="15603" max="15604" width="9.5" style="75" customWidth="1"/>
    <col min="15605" max="15605" width="7.375" style="75" customWidth="1"/>
    <col min="15606" max="15606" width="12.625" style="75" customWidth="1"/>
    <col min="15607" max="15853" width="9" style="75"/>
    <col min="15854" max="15854" width="25.5" style="75" customWidth="1"/>
    <col min="15855" max="15855" width="8.5" style="75" customWidth="1"/>
    <col min="15856" max="15856" width="9.5" style="75" customWidth="1"/>
    <col min="15857" max="15857" width="6.75" style="75" customWidth="1"/>
    <col min="15858" max="15858" width="22.25" style="75" customWidth="1"/>
    <col min="15859" max="15860" width="9.5" style="75" customWidth="1"/>
    <col min="15861" max="15861" width="7.375" style="75" customWidth="1"/>
    <col min="15862" max="15862" width="12.625" style="75" customWidth="1"/>
    <col min="15863" max="16109" width="9" style="75"/>
    <col min="16110" max="16110" width="25.5" style="75" customWidth="1"/>
    <col min="16111" max="16111" width="8.5" style="75" customWidth="1"/>
    <col min="16112" max="16112" width="9.5" style="75" customWidth="1"/>
    <col min="16113" max="16113" width="6.75" style="75" customWidth="1"/>
    <col min="16114" max="16114" width="22.25" style="75" customWidth="1"/>
    <col min="16115" max="16116" width="9.5" style="75" customWidth="1"/>
    <col min="16117" max="16117" width="7.375" style="75" customWidth="1"/>
    <col min="16118" max="16118" width="12.625" style="75" customWidth="1"/>
    <col min="16119" max="16384" width="9" style="75"/>
  </cols>
  <sheetData>
    <row r="1" ht="24" spans="1:8">
      <c r="A1" s="76" t="s">
        <v>13</v>
      </c>
      <c r="B1" s="76"/>
      <c r="C1" s="76"/>
      <c r="D1" s="76"/>
      <c r="E1" s="76"/>
      <c r="F1" s="76"/>
      <c r="G1" s="76"/>
      <c r="H1" s="76"/>
    </row>
    <row r="2" s="74" customFormat="1" ht="18.75" customHeight="1" spans="1:8">
      <c r="A2" s="77" t="s">
        <v>14</v>
      </c>
      <c r="B2" s="77"/>
      <c r="C2" s="100"/>
      <c r="D2" s="100"/>
      <c r="E2" s="100"/>
      <c r="F2" s="101"/>
      <c r="G2" s="136" t="s">
        <v>15</v>
      </c>
      <c r="H2" s="136"/>
    </row>
    <row r="3" ht="18" customHeight="1" spans="1:8">
      <c r="A3" s="80" t="s">
        <v>16</v>
      </c>
      <c r="B3" s="80"/>
      <c r="C3" s="80"/>
      <c r="D3" s="80"/>
      <c r="E3" s="80" t="s">
        <v>17</v>
      </c>
      <c r="F3" s="80"/>
      <c r="G3" s="80"/>
      <c r="H3" s="80"/>
    </row>
    <row r="4" ht="18" customHeight="1" spans="1:8">
      <c r="A4" s="81" t="s">
        <v>18</v>
      </c>
      <c r="B4" s="103" t="s">
        <v>19</v>
      </c>
      <c r="C4" s="103" t="s">
        <v>20</v>
      </c>
      <c r="D4" s="103" t="s">
        <v>21</v>
      </c>
      <c r="E4" s="104" t="s">
        <v>18</v>
      </c>
      <c r="F4" s="103" t="s">
        <v>19</v>
      </c>
      <c r="G4" s="103" t="s">
        <v>20</v>
      </c>
      <c r="H4" s="82" t="s">
        <v>21</v>
      </c>
    </row>
    <row r="5" ht="18" customHeight="1" spans="1:8">
      <c r="A5" s="81" t="s">
        <v>22</v>
      </c>
      <c r="B5" s="105">
        <f>SUM(B6+B40+B45+B46+B44)</f>
        <v>108828447.761513</v>
      </c>
      <c r="C5" s="105">
        <f>SUM(C6+C40+C45+C46+C44)</f>
        <v>108828447.761513</v>
      </c>
      <c r="D5" s="137">
        <f>C5-B5</f>
        <v>0</v>
      </c>
      <c r="E5" s="104" t="s">
        <v>22</v>
      </c>
      <c r="F5" s="106">
        <f>F6+F41</f>
        <v>134081398.34</v>
      </c>
      <c r="G5" s="106">
        <f>G6+G41</f>
        <v>134081398.34</v>
      </c>
      <c r="H5" s="138">
        <f>G5-F5</f>
        <v>0</v>
      </c>
    </row>
    <row r="6" ht="18" customHeight="1" spans="1:8">
      <c r="A6" s="139" t="s">
        <v>23</v>
      </c>
      <c r="B6" s="105">
        <f>B31+B7+B30</f>
        <v>0</v>
      </c>
      <c r="C6" s="105">
        <f>C31+C7+C30</f>
        <v>0</v>
      </c>
      <c r="D6" s="137">
        <f t="shared" ref="D6:D46" si="0">C6-B6</f>
        <v>0</v>
      </c>
      <c r="E6" s="140" t="s">
        <v>24</v>
      </c>
      <c r="F6" s="106">
        <f>F32+F7+F31</f>
        <v>106688412.06</v>
      </c>
      <c r="G6" s="106">
        <f>G32+G7+G31</f>
        <v>106688412.06</v>
      </c>
      <c r="H6" s="138">
        <f t="shared" ref="H6:H36" si="1">G6-F6</f>
        <v>0</v>
      </c>
    </row>
    <row r="7" ht="18" customHeight="1" spans="1:8">
      <c r="A7" s="86" t="s">
        <v>25</v>
      </c>
      <c r="B7" s="105">
        <f>B8+B22</f>
        <v>0</v>
      </c>
      <c r="C7" s="105">
        <f>C8+C22</f>
        <v>0</v>
      </c>
      <c r="D7" s="137">
        <f t="shared" si="0"/>
        <v>0</v>
      </c>
      <c r="E7" s="106" t="s">
        <v>26</v>
      </c>
      <c r="F7" s="106">
        <f>SUM(F8:F30)</f>
        <v>101960953.01</v>
      </c>
      <c r="G7" s="106">
        <f>SUM(G8:G30)</f>
        <v>101960953.01</v>
      </c>
      <c r="H7" s="138">
        <f t="shared" si="1"/>
        <v>0</v>
      </c>
    </row>
    <row r="8" ht="18" customHeight="1" spans="1:8">
      <c r="A8" s="88" t="s">
        <v>27</v>
      </c>
      <c r="B8" s="107">
        <f>SUM(B9:B21)</f>
        <v>0</v>
      </c>
      <c r="C8" s="107">
        <f>SUM(C9:C21)</f>
        <v>0</v>
      </c>
      <c r="D8" s="141">
        <f t="shared" si="0"/>
        <v>0</v>
      </c>
      <c r="E8" s="108" t="s">
        <v>28</v>
      </c>
      <c r="F8" s="109">
        <f>'F2'!I7</f>
        <v>24681135.81</v>
      </c>
      <c r="G8" s="109">
        <f>'F2'!J7</f>
        <v>24681135.81</v>
      </c>
      <c r="H8" s="142">
        <f t="shared" si="1"/>
        <v>0</v>
      </c>
    </row>
    <row r="9" ht="18" customHeight="1" spans="1:8">
      <c r="A9" s="92" t="s">
        <v>29</v>
      </c>
      <c r="B9" s="107">
        <f>'F2'!D8</f>
        <v>0</v>
      </c>
      <c r="C9" s="107">
        <f>'F2'!E8</f>
        <v>0</v>
      </c>
      <c r="D9" s="141">
        <f t="shared" si="0"/>
        <v>0</v>
      </c>
      <c r="E9" s="108" t="s">
        <v>30</v>
      </c>
      <c r="F9" s="109">
        <f>'F2'!I8</f>
        <v>80801</v>
      </c>
      <c r="G9" s="109">
        <f>'F2'!J8</f>
        <v>80801</v>
      </c>
      <c r="H9" s="142">
        <f t="shared" si="1"/>
        <v>0</v>
      </c>
    </row>
    <row r="10" ht="18" customHeight="1" spans="1:8">
      <c r="A10" s="92" t="s">
        <v>31</v>
      </c>
      <c r="B10" s="107">
        <f>'F2'!D9</f>
        <v>0</v>
      </c>
      <c r="C10" s="107">
        <f>'F2'!E9</f>
        <v>0</v>
      </c>
      <c r="D10" s="141">
        <f t="shared" si="0"/>
        <v>0</v>
      </c>
      <c r="E10" s="108" t="s">
        <v>32</v>
      </c>
      <c r="F10" s="109">
        <f>'F2'!I9</f>
        <v>330815.64</v>
      </c>
      <c r="G10" s="109">
        <f>'F2'!J9</f>
        <v>330815.64</v>
      </c>
      <c r="H10" s="142">
        <f t="shared" si="1"/>
        <v>0</v>
      </c>
    </row>
    <row r="11" ht="18" customHeight="1" spans="1:8">
      <c r="A11" s="92" t="s">
        <v>33</v>
      </c>
      <c r="B11" s="107">
        <f>'F2'!D10</f>
        <v>0</v>
      </c>
      <c r="C11" s="107">
        <f>'F2'!E10</f>
        <v>0</v>
      </c>
      <c r="D11" s="141">
        <f t="shared" si="0"/>
        <v>0</v>
      </c>
      <c r="E11" s="108" t="s">
        <v>34</v>
      </c>
      <c r="F11" s="109">
        <f>'F2'!I10</f>
        <v>0</v>
      </c>
      <c r="G11" s="109">
        <f>'F2'!J10</f>
        <v>0</v>
      </c>
      <c r="H11" s="142">
        <f t="shared" si="1"/>
        <v>0</v>
      </c>
    </row>
    <row r="12" ht="18" customHeight="1" spans="1:8">
      <c r="A12" s="92" t="s">
        <v>35</v>
      </c>
      <c r="B12" s="107">
        <f>'F2'!D11</f>
        <v>0</v>
      </c>
      <c r="C12" s="107">
        <f>'F2'!E11</f>
        <v>0</v>
      </c>
      <c r="D12" s="141">
        <f t="shared" si="0"/>
        <v>0</v>
      </c>
      <c r="E12" s="108" t="s">
        <v>36</v>
      </c>
      <c r="F12" s="109">
        <f>'F2'!I11</f>
        <v>0</v>
      </c>
      <c r="G12" s="109">
        <f>'F2'!J11</f>
        <v>0</v>
      </c>
      <c r="H12" s="142">
        <f t="shared" si="1"/>
        <v>0</v>
      </c>
    </row>
    <row r="13" ht="18" customHeight="1" spans="1:8">
      <c r="A13" s="92" t="s">
        <v>37</v>
      </c>
      <c r="B13" s="107">
        <f>'F2'!D12</f>
        <v>0</v>
      </c>
      <c r="C13" s="107">
        <f>'F2'!E12</f>
        <v>0</v>
      </c>
      <c r="D13" s="141">
        <f t="shared" si="0"/>
        <v>0</v>
      </c>
      <c r="E13" s="108" t="s">
        <v>38</v>
      </c>
      <c r="F13" s="109">
        <f>'F2'!I12</f>
        <v>1617294.54</v>
      </c>
      <c r="G13" s="109">
        <f>'F2'!J12</f>
        <v>1617294.54</v>
      </c>
      <c r="H13" s="142">
        <f t="shared" si="1"/>
        <v>0</v>
      </c>
    </row>
    <row r="14" ht="18" customHeight="1" spans="1:8">
      <c r="A14" s="92" t="s">
        <v>39</v>
      </c>
      <c r="B14" s="107">
        <f>'F2'!D13</f>
        <v>0</v>
      </c>
      <c r="C14" s="107">
        <f>'F2'!E13</f>
        <v>0</v>
      </c>
      <c r="D14" s="141">
        <f t="shared" si="0"/>
        <v>0</v>
      </c>
      <c r="E14" s="108" t="s">
        <v>40</v>
      </c>
      <c r="F14" s="109">
        <f>'F2'!I13</f>
        <v>39639859.6</v>
      </c>
      <c r="G14" s="109">
        <f>'F2'!J13</f>
        <v>39639859.6</v>
      </c>
      <c r="H14" s="142">
        <f t="shared" si="1"/>
        <v>0</v>
      </c>
    </row>
    <row r="15" ht="18" customHeight="1" spans="1:8">
      <c r="A15" s="92" t="s">
        <v>41</v>
      </c>
      <c r="B15" s="107">
        <f>'F2'!D14</f>
        <v>0</v>
      </c>
      <c r="C15" s="107">
        <f>'F2'!E14</f>
        <v>0</v>
      </c>
      <c r="D15" s="141">
        <f t="shared" si="0"/>
        <v>0</v>
      </c>
      <c r="E15" s="108" t="s">
        <v>42</v>
      </c>
      <c r="F15" s="109">
        <f>'F2'!I14</f>
        <v>3418312.2</v>
      </c>
      <c r="G15" s="109">
        <f>'F2'!J14</f>
        <v>3418312.2</v>
      </c>
      <c r="H15" s="142">
        <f t="shared" si="1"/>
        <v>0</v>
      </c>
    </row>
    <row r="16" ht="18" customHeight="1" spans="1:8">
      <c r="A16" s="92" t="s">
        <v>43</v>
      </c>
      <c r="B16" s="107">
        <f>'F2'!D15</f>
        <v>0</v>
      </c>
      <c r="C16" s="107">
        <f>'F2'!E15</f>
        <v>0</v>
      </c>
      <c r="D16" s="141">
        <f t="shared" si="0"/>
        <v>0</v>
      </c>
      <c r="E16" s="108" t="s">
        <v>44</v>
      </c>
      <c r="F16" s="109">
        <f>'F2'!I15</f>
        <v>700000</v>
      </c>
      <c r="G16" s="109">
        <f>'F2'!J15</f>
        <v>700000</v>
      </c>
      <c r="H16" s="142">
        <f t="shared" si="1"/>
        <v>0</v>
      </c>
    </row>
    <row r="17" ht="18" customHeight="1" spans="1:8">
      <c r="A17" s="92" t="s">
        <v>45</v>
      </c>
      <c r="B17" s="107">
        <f>'F2'!D16</f>
        <v>0</v>
      </c>
      <c r="C17" s="107">
        <f>'F2'!E16</f>
        <v>0</v>
      </c>
      <c r="D17" s="141">
        <f t="shared" si="0"/>
        <v>0</v>
      </c>
      <c r="E17" s="108" t="s">
        <v>46</v>
      </c>
      <c r="F17" s="109">
        <f>'F2'!I16</f>
        <v>9134763.94</v>
      </c>
      <c r="G17" s="109">
        <f>'F2'!J16</f>
        <v>9134763.94</v>
      </c>
      <c r="H17" s="142">
        <f t="shared" si="1"/>
        <v>0</v>
      </c>
    </row>
    <row r="18" ht="18" customHeight="1" spans="1:8">
      <c r="A18" s="92" t="s">
        <v>47</v>
      </c>
      <c r="B18" s="107">
        <f>'F2'!D17</f>
        <v>0</v>
      </c>
      <c r="C18" s="107">
        <f>'F2'!E17</f>
        <v>0</v>
      </c>
      <c r="D18" s="141">
        <f t="shared" si="0"/>
        <v>0</v>
      </c>
      <c r="E18" s="108" t="s">
        <v>48</v>
      </c>
      <c r="F18" s="109">
        <f>'F2'!I17</f>
        <v>16120196.25</v>
      </c>
      <c r="G18" s="109">
        <f>'F2'!J17</f>
        <v>16120196.25</v>
      </c>
      <c r="H18" s="142">
        <f t="shared" si="1"/>
        <v>0</v>
      </c>
    </row>
    <row r="19" ht="18" customHeight="1" spans="1:8">
      <c r="A19" s="92" t="s">
        <v>49</v>
      </c>
      <c r="B19" s="107">
        <f>'F2'!D18</f>
        <v>0</v>
      </c>
      <c r="C19" s="107">
        <f>'F2'!E18</f>
        <v>0</v>
      </c>
      <c r="D19" s="141">
        <f t="shared" si="0"/>
        <v>0</v>
      </c>
      <c r="E19" s="108" t="s">
        <v>50</v>
      </c>
      <c r="F19" s="109">
        <f>'F2'!I18</f>
        <v>2393495.08</v>
      </c>
      <c r="G19" s="109">
        <f>'F2'!J18</f>
        <v>2393495.08</v>
      </c>
      <c r="H19" s="142">
        <f t="shared" si="1"/>
        <v>0</v>
      </c>
    </row>
    <row r="20" ht="18" customHeight="1" spans="1:8">
      <c r="A20" s="143" t="s">
        <v>51</v>
      </c>
      <c r="B20" s="107">
        <f>'F2'!D19</f>
        <v>0</v>
      </c>
      <c r="C20" s="107">
        <f>'F2'!E19</f>
        <v>0</v>
      </c>
      <c r="D20" s="141">
        <f t="shared" si="0"/>
        <v>0</v>
      </c>
      <c r="E20" s="108" t="s">
        <v>52</v>
      </c>
      <c r="F20" s="109">
        <f>'F2'!I19</f>
        <v>0</v>
      </c>
      <c r="G20" s="109">
        <f>'F2'!J19</f>
        <v>0</v>
      </c>
      <c r="H20" s="142">
        <f t="shared" si="1"/>
        <v>0</v>
      </c>
    </row>
    <row r="21" ht="18" customHeight="1" spans="1:8">
      <c r="A21" s="143" t="s">
        <v>53</v>
      </c>
      <c r="B21" s="107">
        <f>'F2'!D20</f>
        <v>0</v>
      </c>
      <c r="C21" s="107">
        <f>'F2'!E20</f>
        <v>0</v>
      </c>
      <c r="D21" s="141">
        <f t="shared" si="0"/>
        <v>0</v>
      </c>
      <c r="E21" s="108" t="s">
        <v>54</v>
      </c>
      <c r="F21" s="109">
        <f>'F2'!I20</f>
        <v>0</v>
      </c>
      <c r="G21" s="109">
        <f>'F2'!J20</f>
        <v>0</v>
      </c>
      <c r="H21" s="142">
        <f t="shared" si="1"/>
        <v>0</v>
      </c>
    </row>
    <row r="22" ht="18" customHeight="1" spans="1:8">
      <c r="A22" s="88" t="s">
        <v>55</v>
      </c>
      <c r="B22" s="107">
        <f>SUM(B23:B29)</f>
        <v>0</v>
      </c>
      <c r="C22" s="107">
        <f>SUM(C23:C29)</f>
        <v>0</v>
      </c>
      <c r="D22" s="141">
        <f t="shared" si="0"/>
        <v>0</v>
      </c>
      <c r="E22" s="108" t="s">
        <v>56</v>
      </c>
      <c r="F22" s="109">
        <f>'F2'!I21</f>
        <v>0</v>
      </c>
      <c r="G22" s="109">
        <f>'F2'!J21</f>
        <v>0</v>
      </c>
      <c r="H22" s="142"/>
    </row>
    <row r="23" ht="18" customHeight="1" spans="1:8">
      <c r="A23" s="92" t="s">
        <v>57</v>
      </c>
      <c r="B23" s="107">
        <f>'F2'!D22</f>
        <v>0</v>
      </c>
      <c r="C23" s="107">
        <f>'F2'!E22</f>
        <v>0</v>
      </c>
      <c r="D23" s="141">
        <f t="shared" si="0"/>
        <v>0</v>
      </c>
      <c r="E23" s="108" t="s">
        <v>58</v>
      </c>
      <c r="F23" s="109">
        <f>'F2'!I22</f>
        <v>0</v>
      </c>
      <c r="G23" s="109">
        <f>'F2'!J22</f>
        <v>0</v>
      </c>
      <c r="H23" s="142">
        <f t="shared" si="1"/>
        <v>0</v>
      </c>
    </row>
    <row r="24" ht="18" customHeight="1" spans="1:8">
      <c r="A24" s="92" t="s">
        <v>59</v>
      </c>
      <c r="B24" s="107">
        <f>'F2'!D23</f>
        <v>0</v>
      </c>
      <c r="C24" s="107">
        <f>'F2'!E23</f>
        <v>0</v>
      </c>
      <c r="D24" s="141">
        <f t="shared" si="0"/>
        <v>0</v>
      </c>
      <c r="E24" s="108" t="s">
        <v>60</v>
      </c>
      <c r="F24" s="109">
        <f>'F2'!I23</f>
        <v>0</v>
      </c>
      <c r="G24" s="109">
        <f>'F2'!J23</f>
        <v>0</v>
      </c>
      <c r="H24" s="142">
        <f t="shared" si="1"/>
        <v>0</v>
      </c>
    </row>
    <row r="25" ht="18" customHeight="1" spans="1:8">
      <c r="A25" s="92" t="s">
        <v>61</v>
      </c>
      <c r="B25" s="107">
        <f>'F2'!D24</f>
        <v>0</v>
      </c>
      <c r="C25" s="107">
        <f>'F2'!E24</f>
        <v>0</v>
      </c>
      <c r="D25" s="141">
        <f t="shared" si="0"/>
        <v>0</v>
      </c>
      <c r="E25" s="108" t="s">
        <v>62</v>
      </c>
      <c r="F25" s="109">
        <f>'F2'!I24</f>
        <v>2326576</v>
      </c>
      <c r="G25" s="109">
        <f>'F2'!J24</f>
        <v>2326576</v>
      </c>
      <c r="H25" s="142">
        <f t="shared" si="1"/>
        <v>0</v>
      </c>
    </row>
    <row r="26" ht="18" customHeight="1" spans="1:8">
      <c r="A26" s="128" t="s">
        <v>63</v>
      </c>
      <c r="B26" s="107">
        <f>'F2'!D25</f>
        <v>0</v>
      </c>
      <c r="C26" s="107">
        <f>'F2'!E25</f>
        <v>0</v>
      </c>
      <c r="D26" s="141">
        <f t="shared" si="0"/>
        <v>0</v>
      </c>
      <c r="E26" s="108" t="s">
        <v>64</v>
      </c>
      <c r="F26" s="109">
        <f>'F2'!I25</f>
        <v>0</v>
      </c>
      <c r="G26" s="109">
        <f>'F2'!J25</f>
        <v>0</v>
      </c>
      <c r="H26" s="142">
        <f t="shared" si="1"/>
        <v>0</v>
      </c>
    </row>
    <row r="27" ht="18" customHeight="1" spans="1:8">
      <c r="A27" s="92" t="s">
        <v>65</v>
      </c>
      <c r="B27" s="107">
        <f>'F2'!D26</f>
        <v>0</v>
      </c>
      <c r="C27" s="107">
        <f>'F2'!E26</f>
        <v>0</v>
      </c>
      <c r="D27" s="141">
        <f t="shared" si="0"/>
        <v>0</v>
      </c>
      <c r="E27" s="108" t="s">
        <v>66</v>
      </c>
      <c r="F27" s="109">
        <f>'F2'!I26</f>
        <v>1517702.95</v>
      </c>
      <c r="G27" s="109">
        <f>'F2'!J26</f>
        <v>1517702.95</v>
      </c>
      <c r="H27" s="142">
        <f t="shared" si="1"/>
        <v>0</v>
      </c>
    </row>
    <row r="28" ht="18" customHeight="1" spans="1:8">
      <c r="A28" s="92" t="s">
        <v>67</v>
      </c>
      <c r="B28" s="107">
        <f>'F2'!D27</f>
        <v>0</v>
      </c>
      <c r="C28" s="107">
        <f>'F2'!E27</f>
        <v>0</v>
      </c>
      <c r="D28" s="141">
        <f t="shared" si="0"/>
        <v>0</v>
      </c>
      <c r="E28" s="108" t="s">
        <v>68</v>
      </c>
      <c r="F28" s="144"/>
      <c r="G28" s="144"/>
      <c r="H28" s="142">
        <f t="shared" si="1"/>
        <v>0</v>
      </c>
    </row>
    <row r="29" ht="18" customHeight="1" spans="1:8">
      <c r="A29" s="92" t="s">
        <v>69</v>
      </c>
      <c r="B29" s="107">
        <f>'F2'!D28</f>
        <v>0</v>
      </c>
      <c r="C29" s="107">
        <f>'F2'!E28</f>
        <v>0</v>
      </c>
      <c r="D29" s="141">
        <f t="shared" si="0"/>
        <v>0</v>
      </c>
      <c r="E29" s="108" t="s">
        <v>70</v>
      </c>
      <c r="F29" s="109">
        <f>'F2'!I29</f>
        <v>0</v>
      </c>
      <c r="G29" s="109">
        <f>'F2'!J29</f>
        <v>0</v>
      </c>
      <c r="H29" s="142">
        <f t="shared" si="1"/>
        <v>0</v>
      </c>
    </row>
    <row r="30" ht="18" customHeight="1" spans="1:8">
      <c r="A30" s="87" t="s">
        <v>71</v>
      </c>
      <c r="B30" s="105">
        <f>'F4'!D6</f>
        <v>0</v>
      </c>
      <c r="C30" s="105">
        <f>'F4'!E6</f>
        <v>0</v>
      </c>
      <c r="D30" s="137">
        <f t="shared" si="0"/>
        <v>0</v>
      </c>
      <c r="E30" s="108" t="s">
        <v>72</v>
      </c>
      <c r="F30" s="109">
        <f>'F2'!I30</f>
        <v>0</v>
      </c>
      <c r="G30" s="109">
        <f>'F2'!J30</f>
        <v>0</v>
      </c>
      <c r="H30" s="142">
        <f t="shared" si="1"/>
        <v>0</v>
      </c>
    </row>
    <row r="31" ht="18" customHeight="1" spans="1:8">
      <c r="A31" s="87" t="s">
        <v>73</v>
      </c>
      <c r="B31" s="105">
        <f>'F3'!D6</f>
        <v>0</v>
      </c>
      <c r="C31" s="105">
        <f>'F3'!E6</f>
        <v>0</v>
      </c>
      <c r="D31" s="137">
        <f t="shared" si="0"/>
        <v>0</v>
      </c>
      <c r="E31" s="106" t="s">
        <v>74</v>
      </c>
      <c r="F31" s="106">
        <f>'F4'!I6</f>
        <v>0</v>
      </c>
      <c r="G31" s="106">
        <f>'F4'!J6</f>
        <v>0</v>
      </c>
      <c r="H31" s="138">
        <f t="shared" si="1"/>
        <v>0</v>
      </c>
    </row>
    <row r="32" ht="18" customHeight="1" spans="1:8">
      <c r="A32" s="87"/>
      <c r="B32" s="105"/>
      <c r="C32" s="105"/>
      <c r="D32" s="137"/>
      <c r="E32" s="106" t="s">
        <v>75</v>
      </c>
      <c r="F32" s="106">
        <f>SUM(F33:F40)</f>
        <v>4727459.05</v>
      </c>
      <c r="G32" s="106">
        <f>SUM(G33:G40)</f>
        <v>4727459.05</v>
      </c>
      <c r="H32" s="138">
        <f t="shared" si="1"/>
        <v>0</v>
      </c>
    </row>
    <row r="33" ht="18" customHeight="1" spans="1:8">
      <c r="A33" s="87"/>
      <c r="B33" s="105"/>
      <c r="C33" s="105"/>
      <c r="D33" s="137"/>
      <c r="E33" s="108" t="s">
        <v>38</v>
      </c>
      <c r="F33" s="109">
        <f>'F3'!I7</f>
        <v>0</v>
      </c>
      <c r="G33" s="109">
        <f>'F3'!J7</f>
        <v>0</v>
      </c>
      <c r="H33" s="142">
        <f t="shared" si="1"/>
        <v>0</v>
      </c>
    </row>
    <row r="34" ht="18" customHeight="1" spans="1:8">
      <c r="A34" s="145"/>
      <c r="B34" s="107"/>
      <c r="C34" s="107"/>
      <c r="D34" s="141">
        <f>C34-B34</f>
        <v>0</v>
      </c>
      <c r="E34" s="108" t="s">
        <v>40</v>
      </c>
      <c r="F34" s="109">
        <f>'F3'!I8</f>
        <v>0</v>
      </c>
      <c r="G34" s="109">
        <f>'F3'!J8</f>
        <v>0</v>
      </c>
      <c r="H34" s="142">
        <f t="shared" si="1"/>
        <v>0</v>
      </c>
    </row>
    <row r="35" ht="18" customHeight="1" spans="1:8">
      <c r="A35" s="145"/>
      <c r="B35" s="107"/>
      <c r="C35" s="107"/>
      <c r="D35" s="141"/>
      <c r="E35" s="108" t="s">
        <v>46</v>
      </c>
      <c r="F35" s="109">
        <f>'F3'!I9</f>
        <v>1601394.34</v>
      </c>
      <c r="G35" s="109">
        <f>'F3'!J9</f>
        <v>1601394.34</v>
      </c>
      <c r="H35" s="142">
        <f t="shared" si="1"/>
        <v>0</v>
      </c>
    </row>
    <row r="36" ht="18" customHeight="1" spans="1:8">
      <c r="A36" s="145"/>
      <c r="B36" s="107"/>
      <c r="C36" s="107"/>
      <c r="D36" s="141"/>
      <c r="E36" s="108" t="s">
        <v>48</v>
      </c>
      <c r="F36" s="109">
        <f>'F3'!I10</f>
        <v>2821559.71</v>
      </c>
      <c r="G36" s="109">
        <f>'F3'!J10</f>
        <v>2821559.71</v>
      </c>
      <c r="H36" s="142">
        <f t="shared" si="1"/>
        <v>0</v>
      </c>
    </row>
    <row r="37" ht="18" customHeight="1" spans="1:8">
      <c r="A37" s="145"/>
      <c r="B37" s="107"/>
      <c r="C37" s="107"/>
      <c r="D37" s="141"/>
      <c r="E37" s="108" t="s">
        <v>68</v>
      </c>
      <c r="F37" s="109">
        <f>'F3'!I11</f>
        <v>304505</v>
      </c>
      <c r="G37" s="109">
        <f>'F3'!J11</f>
        <v>304505</v>
      </c>
      <c r="H37" s="142">
        <f t="shared" ref="H37:H46" si="2">G37-F37</f>
        <v>0</v>
      </c>
    </row>
    <row r="38" ht="18" customHeight="1" spans="1:8">
      <c r="A38" s="145"/>
      <c r="B38" s="107"/>
      <c r="C38" s="107"/>
      <c r="D38" s="141">
        <f t="shared" ref="D38:D46" si="3">C38-B38</f>
        <v>0</v>
      </c>
      <c r="E38" s="108" t="s">
        <v>72</v>
      </c>
      <c r="F38" s="109">
        <f>'F3'!I12</f>
        <v>0</v>
      </c>
      <c r="G38" s="109">
        <f>'F3'!J12</f>
        <v>0</v>
      </c>
      <c r="H38" s="142">
        <f t="shared" si="2"/>
        <v>0</v>
      </c>
    </row>
    <row r="39" ht="18" customHeight="1" spans="1:8">
      <c r="A39" s="81" t="s">
        <v>76</v>
      </c>
      <c r="B39" s="105">
        <f>B40+B44+B45+B46</f>
        <v>108828447.761513</v>
      </c>
      <c r="C39" s="105">
        <f>C40+C44+C45+C46</f>
        <v>108828447.761513</v>
      </c>
      <c r="D39" s="137">
        <f t="shared" si="3"/>
        <v>0</v>
      </c>
      <c r="E39" s="108" t="s">
        <v>77</v>
      </c>
      <c r="F39" s="109">
        <f>'F3'!I13</f>
        <v>0</v>
      </c>
      <c r="G39" s="109">
        <f>'F3'!J13</f>
        <v>0</v>
      </c>
      <c r="H39" s="142">
        <f t="shared" si="2"/>
        <v>0</v>
      </c>
    </row>
    <row r="40" ht="18" customHeight="1" spans="1:8">
      <c r="A40" s="94" t="s">
        <v>78</v>
      </c>
      <c r="B40" s="107">
        <f>SUM(B41:B43)</f>
        <v>98204418.9015135</v>
      </c>
      <c r="C40" s="107">
        <f>SUM(C41:C43)</f>
        <v>98204418.9015135</v>
      </c>
      <c r="D40" s="141">
        <f t="shared" si="3"/>
        <v>0</v>
      </c>
      <c r="E40" s="108" t="s">
        <v>79</v>
      </c>
      <c r="F40" s="109">
        <f>'F3'!I14</f>
        <v>0</v>
      </c>
      <c r="G40" s="109">
        <f>'F3'!J14</f>
        <v>0</v>
      </c>
      <c r="H40" s="142"/>
    </row>
    <row r="41" ht="18" customHeight="1" spans="1:8">
      <c r="A41" s="88" t="s">
        <v>80</v>
      </c>
      <c r="B41" s="107">
        <f>'F2'!D31</f>
        <v>0</v>
      </c>
      <c r="C41" s="107">
        <f>'F2'!E31</f>
        <v>0</v>
      </c>
      <c r="D41" s="141">
        <f t="shared" si="3"/>
        <v>0</v>
      </c>
      <c r="E41" s="104" t="s">
        <v>81</v>
      </c>
      <c r="F41" s="106">
        <f>F42+F44+F45+F46</f>
        <v>27392986.28</v>
      </c>
      <c r="G41" s="106">
        <f>G42+G44+G45+G46</f>
        <v>27392986.28</v>
      </c>
      <c r="H41" s="138">
        <f>G41-F41</f>
        <v>0</v>
      </c>
    </row>
    <row r="42" ht="18" customHeight="1" spans="1:8">
      <c r="A42" s="88" t="s">
        <v>82</v>
      </c>
      <c r="B42" s="107">
        <f>'F2'!D32</f>
        <v>73884255.27</v>
      </c>
      <c r="C42" s="107">
        <f>'F2'!E32</f>
        <v>73884255.27</v>
      </c>
      <c r="D42" s="141">
        <f t="shared" si="3"/>
        <v>0</v>
      </c>
      <c r="E42" s="109" t="s">
        <v>83</v>
      </c>
      <c r="F42" s="109">
        <f>F43</f>
        <v>3000</v>
      </c>
      <c r="G42" s="109">
        <f>G43</f>
        <v>3000</v>
      </c>
      <c r="H42" s="142">
        <f t="shared" si="2"/>
        <v>0</v>
      </c>
    </row>
    <row r="43" ht="18" customHeight="1" spans="1:8">
      <c r="A43" s="88" t="s">
        <v>84</v>
      </c>
      <c r="B43" s="107">
        <f>'F2'!D33+'F3'!D17+'F4'!D14</f>
        <v>24320163.6315135</v>
      </c>
      <c r="C43" s="107">
        <f>'F2'!E33+'F3'!E17+'F4'!E14</f>
        <v>24320163.6315135</v>
      </c>
      <c r="D43" s="141">
        <f t="shared" si="3"/>
        <v>0</v>
      </c>
      <c r="E43" s="108" t="s">
        <v>85</v>
      </c>
      <c r="F43" s="109">
        <f>'F2'!J33+'F3'!I17</f>
        <v>3000</v>
      </c>
      <c r="G43" s="109">
        <f>'F2'!J33+'F3'!J17</f>
        <v>3000</v>
      </c>
      <c r="H43" s="142">
        <f t="shared" si="2"/>
        <v>0</v>
      </c>
    </row>
    <row r="44" ht="18" customHeight="1" spans="1:8">
      <c r="A44" s="93" t="s">
        <v>86</v>
      </c>
      <c r="B44" s="107">
        <f>'F2'!D34+'F3'!D18</f>
        <v>0</v>
      </c>
      <c r="C44" s="107">
        <f>'F2'!E34+'F3'!E18</f>
        <v>0</v>
      </c>
      <c r="D44" s="141">
        <f t="shared" si="3"/>
        <v>0</v>
      </c>
      <c r="E44" s="109" t="s">
        <v>70</v>
      </c>
      <c r="F44" s="109">
        <f>'F2'!I34+'F3'!I18</f>
        <v>0</v>
      </c>
      <c r="G44" s="109">
        <f>'F2'!J34+'F3'!J18</f>
        <v>0</v>
      </c>
      <c r="H44" s="142">
        <f t="shared" si="2"/>
        <v>0</v>
      </c>
    </row>
    <row r="45" ht="18" customHeight="1" spans="1:8">
      <c r="A45" s="133" t="s">
        <v>87</v>
      </c>
      <c r="B45" s="107">
        <f>'F2'!D35</f>
        <v>6428575.14</v>
      </c>
      <c r="C45" s="107">
        <f>'F2'!E35</f>
        <v>6428575.14</v>
      </c>
      <c r="D45" s="141">
        <f t="shared" si="3"/>
        <v>0</v>
      </c>
      <c r="E45" s="109" t="s">
        <v>88</v>
      </c>
      <c r="F45" s="109">
        <f>'F2'!I35</f>
        <v>3219112.91</v>
      </c>
      <c r="G45" s="109">
        <f>'F2'!J35</f>
        <v>3219112.91</v>
      </c>
      <c r="H45" s="142">
        <f t="shared" si="2"/>
        <v>0</v>
      </c>
    </row>
    <row r="46" ht="18" customHeight="1" spans="1:8">
      <c r="A46" s="93" t="s">
        <v>89</v>
      </c>
      <c r="B46" s="107">
        <f>'F2'!D37+'F3'!D19+'F4'!D15</f>
        <v>4195453.72</v>
      </c>
      <c r="C46" s="107">
        <f>'F2'!E37+'F3'!E19+'F4'!E15</f>
        <v>4195453.72</v>
      </c>
      <c r="D46" s="141">
        <f t="shared" si="3"/>
        <v>0</v>
      </c>
      <c r="E46" s="109" t="s">
        <v>90</v>
      </c>
      <c r="F46" s="109">
        <f>'F2'!I36+'F3'!I20+'F4'!I15</f>
        <v>24170873.37</v>
      </c>
      <c r="G46" s="109">
        <f>'F2'!J36+'F3'!J20+'F4'!J15</f>
        <v>24170873.37</v>
      </c>
      <c r="H46" s="142">
        <f t="shared" si="2"/>
        <v>0</v>
      </c>
    </row>
    <row r="47" ht="18" customHeight="1"/>
    <row r="48" ht="18" customHeight="1"/>
    <row r="49" ht="18" customHeight="1"/>
  </sheetData>
  <mergeCells count="6">
    <mergeCell ref="A1:H1"/>
    <mergeCell ref="A2:B2"/>
    <mergeCell ref="C2:E2"/>
    <mergeCell ref="G2:H2"/>
    <mergeCell ref="A3:D3"/>
    <mergeCell ref="E3:H3"/>
  </mergeCells>
  <printOptions horizontalCentered="1"/>
  <pageMargins left="0.44" right="0.31496062992126" top="0.748031496062992" bottom="0.748031496062992" header="0.31496062992126" footer="0.31496062992126"/>
  <pageSetup paperSize="9" scale="8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showZeros="0" workbookViewId="0">
      <selection activeCell="H6" sqref="H6"/>
    </sheetView>
  </sheetViews>
  <sheetFormatPr defaultColWidth="9" defaultRowHeight="14.25"/>
  <cols>
    <col min="1" max="1" width="25.375" style="115" customWidth="1"/>
    <col min="2" max="2" width="16.125" style="116" customWidth="1"/>
    <col min="3" max="5" width="13.125" style="116" customWidth="1"/>
    <col min="6" max="6" width="22.625" style="116" customWidth="1"/>
    <col min="7" max="7" width="12.25" style="116" customWidth="1"/>
    <col min="8" max="10" width="13.125" style="116" customWidth="1"/>
    <col min="11" max="204" width="9" style="115"/>
    <col min="205" max="205" width="25.5" style="115" customWidth="1"/>
    <col min="206" max="206" width="8.5" style="115" customWidth="1"/>
    <col min="207" max="207" width="9.5" style="115" customWidth="1"/>
    <col min="208" max="208" width="6.75" style="115" customWidth="1"/>
    <col min="209" max="209" width="22.25" style="115" customWidth="1"/>
    <col min="210" max="211" width="9.5" style="115" customWidth="1"/>
    <col min="212" max="212" width="7.375" style="115" customWidth="1"/>
    <col min="213" max="213" width="12.625" style="115" customWidth="1"/>
    <col min="214" max="460" width="9" style="115"/>
    <col min="461" max="461" width="25.5" style="115" customWidth="1"/>
    <col min="462" max="462" width="8.5" style="115" customWidth="1"/>
    <col min="463" max="463" width="9.5" style="115" customWidth="1"/>
    <col min="464" max="464" width="6.75" style="115" customWidth="1"/>
    <col min="465" max="465" width="22.25" style="115" customWidth="1"/>
    <col min="466" max="467" width="9.5" style="115" customWidth="1"/>
    <col min="468" max="468" width="7.375" style="115" customWidth="1"/>
    <col min="469" max="469" width="12.625" style="115" customWidth="1"/>
    <col min="470" max="716" width="9" style="115"/>
    <col min="717" max="717" width="25.5" style="115" customWidth="1"/>
    <col min="718" max="718" width="8.5" style="115" customWidth="1"/>
    <col min="719" max="719" width="9.5" style="115" customWidth="1"/>
    <col min="720" max="720" width="6.75" style="115" customWidth="1"/>
    <col min="721" max="721" width="22.25" style="115" customWidth="1"/>
    <col min="722" max="723" width="9.5" style="115" customWidth="1"/>
    <col min="724" max="724" width="7.375" style="115" customWidth="1"/>
    <col min="725" max="725" width="12.625" style="115" customWidth="1"/>
    <col min="726" max="972" width="9" style="115"/>
    <col min="973" max="973" width="25.5" style="115" customWidth="1"/>
    <col min="974" max="974" width="8.5" style="115" customWidth="1"/>
    <col min="975" max="975" width="9.5" style="115" customWidth="1"/>
    <col min="976" max="976" width="6.75" style="115" customWidth="1"/>
    <col min="977" max="977" width="22.25" style="115" customWidth="1"/>
    <col min="978" max="979" width="9.5" style="115" customWidth="1"/>
    <col min="980" max="980" width="7.375" style="115" customWidth="1"/>
    <col min="981" max="981" width="12.625" style="115" customWidth="1"/>
    <col min="982" max="1228" width="9" style="115"/>
    <col min="1229" max="1229" width="25.5" style="115" customWidth="1"/>
    <col min="1230" max="1230" width="8.5" style="115" customWidth="1"/>
    <col min="1231" max="1231" width="9.5" style="115" customWidth="1"/>
    <col min="1232" max="1232" width="6.75" style="115" customWidth="1"/>
    <col min="1233" max="1233" width="22.25" style="115" customWidth="1"/>
    <col min="1234" max="1235" width="9.5" style="115" customWidth="1"/>
    <col min="1236" max="1236" width="7.375" style="115" customWidth="1"/>
    <col min="1237" max="1237" width="12.625" style="115" customWidth="1"/>
    <col min="1238" max="1484" width="9" style="115"/>
    <col min="1485" max="1485" width="25.5" style="115" customWidth="1"/>
    <col min="1486" max="1486" width="8.5" style="115" customWidth="1"/>
    <col min="1487" max="1487" width="9.5" style="115" customWidth="1"/>
    <col min="1488" max="1488" width="6.75" style="115" customWidth="1"/>
    <col min="1489" max="1489" width="22.25" style="115" customWidth="1"/>
    <col min="1490" max="1491" width="9.5" style="115" customWidth="1"/>
    <col min="1492" max="1492" width="7.375" style="115" customWidth="1"/>
    <col min="1493" max="1493" width="12.625" style="115" customWidth="1"/>
    <col min="1494" max="1740" width="9" style="115"/>
    <col min="1741" max="1741" width="25.5" style="115" customWidth="1"/>
    <col min="1742" max="1742" width="8.5" style="115" customWidth="1"/>
    <col min="1743" max="1743" width="9.5" style="115" customWidth="1"/>
    <col min="1744" max="1744" width="6.75" style="115" customWidth="1"/>
    <col min="1745" max="1745" width="22.25" style="115" customWidth="1"/>
    <col min="1746" max="1747" width="9.5" style="115" customWidth="1"/>
    <col min="1748" max="1748" width="7.375" style="115" customWidth="1"/>
    <col min="1749" max="1749" width="12.625" style="115" customWidth="1"/>
    <col min="1750" max="1996" width="9" style="115"/>
    <col min="1997" max="1997" width="25.5" style="115" customWidth="1"/>
    <col min="1998" max="1998" width="8.5" style="115" customWidth="1"/>
    <col min="1999" max="1999" width="9.5" style="115" customWidth="1"/>
    <col min="2000" max="2000" width="6.75" style="115" customWidth="1"/>
    <col min="2001" max="2001" width="22.25" style="115" customWidth="1"/>
    <col min="2002" max="2003" width="9.5" style="115" customWidth="1"/>
    <col min="2004" max="2004" width="7.375" style="115" customWidth="1"/>
    <col min="2005" max="2005" width="12.625" style="115" customWidth="1"/>
    <col min="2006" max="2252" width="9" style="115"/>
    <col min="2253" max="2253" width="25.5" style="115" customWidth="1"/>
    <col min="2254" max="2254" width="8.5" style="115" customWidth="1"/>
    <col min="2255" max="2255" width="9.5" style="115" customWidth="1"/>
    <col min="2256" max="2256" width="6.75" style="115" customWidth="1"/>
    <col min="2257" max="2257" width="22.25" style="115" customWidth="1"/>
    <col min="2258" max="2259" width="9.5" style="115" customWidth="1"/>
    <col min="2260" max="2260" width="7.375" style="115" customWidth="1"/>
    <col min="2261" max="2261" width="12.625" style="115" customWidth="1"/>
    <col min="2262" max="2508" width="9" style="115"/>
    <col min="2509" max="2509" width="25.5" style="115" customWidth="1"/>
    <col min="2510" max="2510" width="8.5" style="115" customWidth="1"/>
    <col min="2511" max="2511" width="9.5" style="115" customWidth="1"/>
    <col min="2512" max="2512" width="6.75" style="115" customWidth="1"/>
    <col min="2513" max="2513" width="22.25" style="115" customWidth="1"/>
    <col min="2514" max="2515" width="9.5" style="115" customWidth="1"/>
    <col min="2516" max="2516" width="7.375" style="115" customWidth="1"/>
    <col min="2517" max="2517" width="12.625" style="115" customWidth="1"/>
    <col min="2518" max="2764" width="9" style="115"/>
    <col min="2765" max="2765" width="25.5" style="115" customWidth="1"/>
    <col min="2766" max="2766" width="8.5" style="115" customWidth="1"/>
    <col min="2767" max="2767" width="9.5" style="115" customWidth="1"/>
    <col min="2768" max="2768" width="6.75" style="115" customWidth="1"/>
    <col min="2769" max="2769" width="22.25" style="115" customWidth="1"/>
    <col min="2770" max="2771" width="9.5" style="115" customWidth="1"/>
    <col min="2772" max="2772" width="7.375" style="115" customWidth="1"/>
    <col min="2773" max="2773" width="12.625" style="115" customWidth="1"/>
    <col min="2774" max="3020" width="9" style="115"/>
    <col min="3021" max="3021" width="25.5" style="115" customWidth="1"/>
    <col min="3022" max="3022" width="8.5" style="115" customWidth="1"/>
    <col min="3023" max="3023" width="9.5" style="115" customWidth="1"/>
    <col min="3024" max="3024" width="6.75" style="115" customWidth="1"/>
    <col min="3025" max="3025" width="22.25" style="115" customWidth="1"/>
    <col min="3026" max="3027" width="9.5" style="115" customWidth="1"/>
    <col min="3028" max="3028" width="7.375" style="115" customWidth="1"/>
    <col min="3029" max="3029" width="12.625" style="115" customWidth="1"/>
    <col min="3030" max="3276" width="9" style="115"/>
    <col min="3277" max="3277" width="25.5" style="115" customWidth="1"/>
    <col min="3278" max="3278" width="8.5" style="115" customWidth="1"/>
    <col min="3279" max="3279" width="9.5" style="115" customWidth="1"/>
    <col min="3280" max="3280" width="6.75" style="115" customWidth="1"/>
    <col min="3281" max="3281" width="22.25" style="115" customWidth="1"/>
    <col min="3282" max="3283" width="9.5" style="115" customWidth="1"/>
    <col min="3284" max="3284" width="7.375" style="115" customWidth="1"/>
    <col min="3285" max="3285" width="12.625" style="115" customWidth="1"/>
    <col min="3286" max="3532" width="9" style="115"/>
    <col min="3533" max="3533" width="25.5" style="115" customWidth="1"/>
    <col min="3534" max="3534" width="8.5" style="115" customWidth="1"/>
    <col min="3535" max="3535" width="9.5" style="115" customWidth="1"/>
    <col min="3536" max="3536" width="6.75" style="115" customWidth="1"/>
    <col min="3537" max="3537" width="22.25" style="115" customWidth="1"/>
    <col min="3538" max="3539" width="9.5" style="115" customWidth="1"/>
    <col min="3540" max="3540" width="7.375" style="115" customWidth="1"/>
    <col min="3541" max="3541" width="12.625" style="115" customWidth="1"/>
    <col min="3542" max="3788" width="9" style="115"/>
    <col min="3789" max="3789" width="25.5" style="115" customWidth="1"/>
    <col min="3790" max="3790" width="8.5" style="115" customWidth="1"/>
    <col min="3791" max="3791" width="9.5" style="115" customWidth="1"/>
    <col min="3792" max="3792" width="6.75" style="115" customWidth="1"/>
    <col min="3793" max="3793" width="22.25" style="115" customWidth="1"/>
    <col min="3794" max="3795" width="9.5" style="115" customWidth="1"/>
    <col min="3796" max="3796" width="7.375" style="115" customWidth="1"/>
    <col min="3797" max="3797" width="12.625" style="115" customWidth="1"/>
    <col min="3798" max="4044" width="9" style="115"/>
    <col min="4045" max="4045" width="25.5" style="115" customWidth="1"/>
    <col min="4046" max="4046" width="8.5" style="115" customWidth="1"/>
    <col min="4047" max="4047" width="9.5" style="115" customWidth="1"/>
    <col min="4048" max="4048" width="6.75" style="115" customWidth="1"/>
    <col min="4049" max="4049" width="22.25" style="115" customWidth="1"/>
    <col min="4050" max="4051" width="9.5" style="115" customWidth="1"/>
    <col min="4052" max="4052" width="7.375" style="115" customWidth="1"/>
    <col min="4053" max="4053" width="12.625" style="115" customWidth="1"/>
    <col min="4054" max="4300" width="9" style="115"/>
    <col min="4301" max="4301" width="25.5" style="115" customWidth="1"/>
    <col min="4302" max="4302" width="8.5" style="115" customWidth="1"/>
    <col min="4303" max="4303" width="9.5" style="115" customWidth="1"/>
    <col min="4304" max="4304" width="6.75" style="115" customWidth="1"/>
    <col min="4305" max="4305" width="22.25" style="115" customWidth="1"/>
    <col min="4306" max="4307" width="9.5" style="115" customWidth="1"/>
    <col min="4308" max="4308" width="7.375" style="115" customWidth="1"/>
    <col min="4309" max="4309" width="12.625" style="115" customWidth="1"/>
    <col min="4310" max="4556" width="9" style="115"/>
    <col min="4557" max="4557" width="25.5" style="115" customWidth="1"/>
    <col min="4558" max="4558" width="8.5" style="115" customWidth="1"/>
    <col min="4559" max="4559" width="9.5" style="115" customWidth="1"/>
    <col min="4560" max="4560" width="6.75" style="115" customWidth="1"/>
    <col min="4561" max="4561" width="22.25" style="115" customWidth="1"/>
    <col min="4562" max="4563" width="9.5" style="115" customWidth="1"/>
    <col min="4564" max="4564" width="7.375" style="115" customWidth="1"/>
    <col min="4565" max="4565" width="12.625" style="115" customWidth="1"/>
    <col min="4566" max="4812" width="9" style="115"/>
    <col min="4813" max="4813" width="25.5" style="115" customWidth="1"/>
    <col min="4814" max="4814" width="8.5" style="115" customWidth="1"/>
    <col min="4815" max="4815" width="9.5" style="115" customWidth="1"/>
    <col min="4816" max="4816" width="6.75" style="115" customWidth="1"/>
    <col min="4817" max="4817" width="22.25" style="115" customWidth="1"/>
    <col min="4818" max="4819" width="9.5" style="115" customWidth="1"/>
    <col min="4820" max="4820" width="7.375" style="115" customWidth="1"/>
    <col min="4821" max="4821" width="12.625" style="115" customWidth="1"/>
    <col min="4822" max="5068" width="9" style="115"/>
    <col min="5069" max="5069" width="25.5" style="115" customWidth="1"/>
    <col min="5070" max="5070" width="8.5" style="115" customWidth="1"/>
    <col min="5071" max="5071" width="9.5" style="115" customWidth="1"/>
    <col min="5072" max="5072" width="6.75" style="115" customWidth="1"/>
    <col min="5073" max="5073" width="22.25" style="115" customWidth="1"/>
    <col min="5074" max="5075" width="9.5" style="115" customWidth="1"/>
    <col min="5076" max="5076" width="7.375" style="115" customWidth="1"/>
    <col min="5077" max="5077" width="12.625" style="115" customWidth="1"/>
    <col min="5078" max="5324" width="9" style="115"/>
    <col min="5325" max="5325" width="25.5" style="115" customWidth="1"/>
    <col min="5326" max="5326" width="8.5" style="115" customWidth="1"/>
    <col min="5327" max="5327" width="9.5" style="115" customWidth="1"/>
    <col min="5328" max="5328" width="6.75" style="115" customWidth="1"/>
    <col min="5329" max="5329" width="22.25" style="115" customWidth="1"/>
    <col min="5330" max="5331" width="9.5" style="115" customWidth="1"/>
    <col min="5332" max="5332" width="7.375" style="115" customWidth="1"/>
    <col min="5333" max="5333" width="12.625" style="115" customWidth="1"/>
    <col min="5334" max="5580" width="9" style="115"/>
    <col min="5581" max="5581" width="25.5" style="115" customWidth="1"/>
    <col min="5582" max="5582" width="8.5" style="115" customWidth="1"/>
    <col min="5583" max="5583" width="9.5" style="115" customWidth="1"/>
    <col min="5584" max="5584" width="6.75" style="115" customWidth="1"/>
    <col min="5585" max="5585" width="22.25" style="115" customWidth="1"/>
    <col min="5586" max="5587" width="9.5" style="115" customWidth="1"/>
    <col min="5588" max="5588" width="7.375" style="115" customWidth="1"/>
    <col min="5589" max="5589" width="12.625" style="115" customWidth="1"/>
    <col min="5590" max="5836" width="9" style="115"/>
    <col min="5837" max="5837" width="25.5" style="115" customWidth="1"/>
    <col min="5838" max="5838" width="8.5" style="115" customWidth="1"/>
    <col min="5839" max="5839" width="9.5" style="115" customWidth="1"/>
    <col min="5840" max="5840" width="6.75" style="115" customWidth="1"/>
    <col min="5841" max="5841" width="22.25" style="115" customWidth="1"/>
    <col min="5842" max="5843" width="9.5" style="115" customWidth="1"/>
    <col min="5844" max="5844" width="7.375" style="115" customWidth="1"/>
    <col min="5845" max="5845" width="12.625" style="115" customWidth="1"/>
    <col min="5846" max="6092" width="9" style="115"/>
    <col min="6093" max="6093" width="25.5" style="115" customWidth="1"/>
    <col min="6094" max="6094" width="8.5" style="115" customWidth="1"/>
    <col min="6095" max="6095" width="9.5" style="115" customWidth="1"/>
    <col min="6096" max="6096" width="6.75" style="115" customWidth="1"/>
    <col min="6097" max="6097" width="22.25" style="115" customWidth="1"/>
    <col min="6098" max="6099" width="9.5" style="115" customWidth="1"/>
    <col min="6100" max="6100" width="7.375" style="115" customWidth="1"/>
    <col min="6101" max="6101" width="12.625" style="115" customWidth="1"/>
    <col min="6102" max="6348" width="9" style="115"/>
    <col min="6349" max="6349" width="25.5" style="115" customWidth="1"/>
    <col min="6350" max="6350" width="8.5" style="115" customWidth="1"/>
    <col min="6351" max="6351" width="9.5" style="115" customWidth="1"/>
    <col min="6352" max="6352" width="6.75" style="115" customWidth="1"/>
    <col min="6353" max="6353" width="22.25" style="115" customWidth="1"/>
    <col min="6354" max="6355" width="9.5" style="115" customWidth="1"/>
    <col min="6356" max="6356" width="7.375" style="115" customWidth="1"/>
    <col min="6357" max="6357" width="12.625" style="115" customWidth="1"/>
    <col min="6358" max="6604" width="9" style="115"/>
    <col min="6605" max="6605" width="25.5" style="115" customWidth="1"/>
    <col min="6606" max="6606" width="8.5" style="115" customWidth="1"/>
    <col min="6607" max="6607" width="9.5" style="115" customWidth="1"/>
    <col min="6608" max="6608" width="6.75" style="115" customWidth="1"/>
    <col min="6609" max="6609" width="22.25" style="115" customWidth="1"/>
    <col min="6610" max="6611" width="9.5" style="115" customWidth="1"/>
    <col min="6612" max="6612" width="7.375" style="115" customWidth="1"/>
    <col min="6613" max="6613" width="12.625" style="115" customWidth="1"/>
    <col min="6614" max="6860" width="9" style="115"/>
    <col min="6861" max="6861" width="25.5" style="115" customWidth="1"/>
    <col min="6862" max="6862" width="8.5" style="115" customWidth="1"/>
    <col min="6863" max="6863" width="9.5" style="115" customWidth="1"/>
    <col min="6864" max="6864" width="6.75" style="115" customWidth="1"/>
    <col min="6865" max="6865" width="22.25" style="115" customWidth="1"/>
    <col min="6866" max="6867" width="9.5" style="115" customWidth="1"/>
    <col min="6868" max="6868" width="7.375" style="115" customWidth="1"/>
    <col min="6869" max="6869" width="12.625" style="115" customWidth="1"/>
    <col min="6870" max="7116" width="9" style="115"/>
    <col min="7117" max="7117" width="25.5" style="115" customWidth="1"/>
    <col min="7118" max="7118" width="8.5" style="115" customWidth="1"/>
    <col min="7119" max="7119" width="9.5" style="115" customWidth="1"/>
    <col min="7120" max="7120" width="6.75" style="115" customWidth="1"/>
    <col min="7121" max="7121" width="22.25" style="115" customWidth="1"/>
    <col min="7122" max="7123" width="9.5" style="115" customWidth="1"/>
    <col min="7124" max="7124" width="7.375" style="115" customWidth="1"/>
    <col min="7125" max="7125" width="12.625" style="115" customWidth="1"/>
    <col min="7126" max="7372" width="9" style="115"/>
    <col min="7373" max="7373" width="25.5" style="115" customWidth="1"/>
    <col min="7374" max="7374" width="8.5" style="115" customWidth="1"/>
    <col min="7375" max="7375" width="9.5" style="115" customWidth="1"/>
    <col min="7376" max="7376" width="6.75" style="115" customWidth="1"/>
    <col min="7377" max="7377" width="22.25" style="115" customWidth="1"/>
    <col min="7378" max="7379" width="9.5" style="115" customWidth="1"/>
    <col min="7380" max="7380" width="7.375" style="115" customWidth="1"/>
    <col min="7381" max="7381" width="12.625" style="115" customWidth="1"/>
    <col min="7382" max="7628" width="9" style="115"/>
    <col min="7629" max="7629" width="25.5" style="115" customWidth="1"/>
    <col min="7630" max="7630" width="8.5" style="115" customWidth="1"/>
    <col min="7631" max="7631" width="9.5" style="115" customWidth="1"/>
    <col min="7632" max="7632" width="6.75" style="115" customWidth="1"/>
    <col min="7633" max="7633" width="22.25" style="115" customWidth="1"/>
    <col min="7634" max="7635" width="9.5" style="115" customWidth="1"/>
    <col min="7636" max="7636" width="7.375" style="115" customWidth="1"/>
    <col min="7637" max="7637" width="12.625" style="115" customWidth="1"/>
    <col min="7638" max="7884" width="9" style="115"/>
    <col min="7885" max="7885" width="25.5" style="115" customWidth="1"/>
    <col min="7886" max="7886" width="8.5" style="115" customWidth="1"/>
    <col min="7887" max="7887" width="9.5" style="115" customWidth="1"/>
    <col min="7888" max="7888" width="6.75" style="115" customWidth="1"/>
    <col min="7889" max="7889" width="22.25" style="115" customWidth="1"/>
    <col min="7890" max="7891" width="9.5" style="115" customWidth="1"/>
    <col min="7892" max="7892" width="7.375" style="115" customWidth="1"/>
    <col min="7893" max="7893" width="12.625" style="115" customWidth="1"/>
    <col min="7894" max="8140" width="9" style="115"/>
    <col min="8141" max="8141" width="25.5" style="115" customWidth="1"/>
    <col min="8142" max="8142" width="8.5" style="115" customWidth="1"/>
    <col min="8143" max="8143" width="9.5" style="115" customWidth="1"/>
    <col min="8144" max="8144" width="6.75" style="115" customWidth="1"/>
    <col min="8145" max="8145" width="22.25" style="115" customWidth="1"/>
    <col min="8146" max="8147" width="9.5" style="115" customWidth="1"/>
    <col min="8148" max="8148" width="7.375" style="115" customWidth="1"/>
    <col min="8149" max="8149" width="12.625" style="115" customWidth="1"/>
    <col min="8150" max="8396" width="9" style="115"/>
    <col min="8397" max="8397" width="25.5" style="115" customWidth="1"/>
    <col min="8398" max="8398" width="8.5" style="115" customWidth="1"/>
    <col min="8399" max="8399" width="9.5" style="115" customWidth="1"/>
    <col min="8400" max="8400" width="6.75" style="115" customWidth="1"/>
    <col min="8401" max="8401" width="22.25" style="115" customWidth="1"/>
    <col min="8402" max="8403" width="9.5" style="115" customWidth="1"/>
    <col min="8404" max="8404" width="7.375" style="115" customWidth="1"/>
    <col min="8405" max="8405" width="12.625" style="115" customWidth="1"/>
    <col min="8406" max="8652" width="9" style="115"/>
    <col min="8653" max="8653" width="25.5" style="115" customWidth="1"/>
    <col min="8654" max="8654" width="8.5" style="115" customWidth="1"/>
    <col min="8655" max="8655" width="9.5" style="115" customWidth="1"/>
    <col min="8656" max="8656" width="6.75" style="115" customWidth="1"/>
    <col min="8657" max="8657" width="22.25" style="115" customWidth="1"/>
    <col min="8658" max="8659" width="9.5" style="115" customWidth="1"/>
    <col min="8660" max="8660" width="7.375" style="115" customWidth="1"/>
    <col min="8661" max="8661" width="12.625" style="115" customWidth="1"/>
    <col min="8662" max="8908" width="9" style="115"/>
    <col min="8909" max="8909" width="25.5" style="115" customWidth="1"/>
    <col min="8910" max="8910" width="8.5" style="115" customWidth="1"/>
    <col min="8911" max="8911" width="9.5" style="115" customWidth="1"/>
    <col min="8912" max="8912" width="6.75" style="115" customWidth="1"/>
    <col min="8913" max="8913" width="22.25" style="115" customWidth="1"/>
    <col min="8914" max="8915" width="9.5" style="115" customWidth="1"/>
    <col min="8916" max="8916" width="7.375" style="115" customWidth="1"/>
    <col min="8917" max="8917" width="12.625" style="115" customWidth="1"/>
    <col min="8918" max="9164" width="9" style="115"/>
    <col min="9165" max="9165" width="25.5" style="115" customWidth="1"/>
    <col min="9166" max="9166" width="8.5" style="115" customWidth="1"/>
    <col min="9167" max="9167" width="9.5" style="115" customWidth="1"/>
    <col min="9168" max="9168" width="6.75" style="115" customWidth="1"/>
    <col min="9169" max="9169" width="22.25" style="115" customWidth="1"/>
    <col min="9170" max="9171" width="9.5" style="115" customWidth="1"/>
    <col min="9172" max="9172" width="7.375" style="115" customWidth="1"/>
    <col min="9173" max="9173" width="12.625" style="115" customWidth="1"/>
    <col min="9174" max="9420" width="9" style="115"/>
    <col min="9421" max="9421" width="25.5" style="115" customWidth="1"/>
    <col min="9422" max="9422" width="8.5" style="115" customWidth="1"/>
    <col min="9423" max="9423" width="9.5" style="115" customWidth="1"/>
    <col min="9424" max="9424" width="6.75" style="115" customWidth="1"/>
    <col min="9425" max="9425" width="22.25" style="115" customWidth="1"/>
    <col min="9426" max="9427" width="9.5" style="115" customWidth="1"/>
    <col min="9428" max="9428" width="7.375" style="115" customWidth="1"/>
    <col min="9429" max="9429" width="12.625" style="115" customWidth="1"/>
    <col min="9430" max="9676" width="9" style="115"/>
    <col min="9677" max="9677" width="25.5" style="115" customWidth="1"/>
    <col min="9678" max="9678" width="8.5" style="115" customWidth="1"/>
    <col min="9679" max="9679" width="9.5" style="115" customWidth="1"/>
    <col min="9680" max="9680" width="6.75" style="115" customWidth="1"/>
    <col min="9681" max="9681" width="22.25" style="115" customWidth="1"/>
    <col min="9682" max="9683" width="9.5" style="115" customWidth="1"/>
    <col min="9684" max="9684" width="7.375" style="115" customWidth="1"/>
    <col min="9685" max="9685" width="12.625" style="115" customWidth="1"/>
    <col min="9686" max="9932" width="9" style="115"/>
    <col min="9933" max="9933" width="25.5" style="115" customWidth="1"/>
    <col min="9934" max="9934" width="8.5" style="115" customWidth="1"/>
    <col min="9935" max="9935" width="9.5" style="115" customWidth="1"/>
    <col min="9936" max="9936" width="6.75" style="115" customWidth="1"/>
    <col min="9937" max="9937" width="22.25" style="115" customWidth="1"/>
    <col min="9938" max="9939" width="9.5" style="115" customWidth="1"/>
    <col min="9940" max="9940" width="7.375" style="115" customWidth="1"/>
    <col min="9941" max="9941" width="12.625" style="115" customWidth="1"/>
    <col min="9942" max="10188" width="9" style="115"/>
    <col min="10189" max="10189" width="25.5" style="115" customWidth="1"/>
    <col min="10190" max="10190" width="8.5" style="115" customWidth="1"/>
    <col min="10191" max="10191" width="9.5" style="115" customWidth="1"/>
    <col min="10192" max="10192" width="6.75" style="115" customWidth="1"/>
    <col min="10193" max="10193" width="22.25" style="115" customWidth="1"/>
    <col min="10194" max="10195" width="9.5" style="115" customWidth="1"/>
    <col min="10196" max="10196" width="7.375" style="115" customWidth="1"/>
    <col min="10197" max="10197" width="12.625" style="115" customWidth="1"/>
    <col min="10198" max="10444" width="9" style="115"/>
    <col min="10445" max="10445" width="25.5" style="115" customWidth="1"/>
    <col min="10446" max="10446" width="8.5" style="115" customWidth="1"/>
    <col min="10447" max="10447" width="9.5" style="115" customWidth="1"/>
    <col min="10448" max="10448" width="6.75" style="115" customWidth="1"/>
    <col min="10449" max="10449" width="22.25" style="115" customWidth="1"/>
    <col min="10450" max="10451" width="9.5" style="115" customWidth="1"/>
    <col min="10452" max="10452" width="7.375" style="115" customWidth="1"/>
    <col min="10453" max="10453" width="12.625" style="115" customWidth="1"/>
    <col min="10454" max="10700" width="9" style="115"/>
    <col min="10701" max="10701" width="25.5" style="115" customWidth="1"/>
    <col min="10702" max="10702" width="8.5" style="115" customWidth="1"/>
    <col min="10703" max="10703" width="9.5" style="115" customWidth="1"/>
    <col min="10704" max="10704" width="6.75" style="115" customWidth="1"/>
    <col min="10705" max="10705" width="22.25" style="115" customWidth="1"/>
    <col min="10706" max="10707" width="9.5" style="115" customWidth="1"/>
    <col min="10708" max="10708" width="7.375" style="115" customWidth="1"/>
    <col min="10709" max="10709" width="12.625" style="115" customWidth="1"/>
    <col min="10710" max="10956" width="9" style="115"/>
    <col min="10957" max="10957" width="25.5" style="115" customWidth="1"/>
    <col min="10958" max="10958" width="8.5" style="115" customWidth="1"/>
    <col min="10959" max="10959" width="9.5" style="115" customWidth="1"/>
    <col min="10960" max="10960" width="6.75" style="115" customWidth="1"/>
    <col min="10961" max="10961" width="22.25" style="115" customWidth="1"/>
    <col min="10962" max="10963" width="9.5" style="115" customWidth="1"/>
    <col min="10964" max="10964" width="7.375" style="115" customWidth="1"/>
    <col min="10965" max="10965" width="12.625" style="115" customWidth="1"/>
    <col min="10966" max="11212" width="9" style="115"/>
    <col min="11213" max="11213" width="25.5" style="115" customWidth="1"/>
    <col min="11214" max="11214" width="8.5" style="115" customWidth="1"/>
    <col min="11215" max="11215" width="9.5" style="115" customWidth="1"/>
    <col min="11216" max="11216" width="6.75" style="115" customWidth="1"/>
    <col min="11217" max="11217" width="22.25" style="115" customWidth="1"/>
    <col min="11218" max="11219" width="9.5" style="115" customWidth="1"/>
    <col min="11220" max="11220" width="7.375" style="115" customWidth="1"/>
    <col min="11221" max="11221" width="12.625" style="115" customWidth="1"/>
    <col min="11222" max="11468" width="9" style="115"/>
    <col min="11469" max="11469" width="25.5" style="115" customWidth="1"/>
    <col min="11470" max="11470" width="8.5" style="115" customWidth="1"/>
    <col min="11471" max="11471" width="9.5" style="115" customWidth="1"/>
    <col min="11472" max="11472" width="6.75" style="115" customWidth="1"/>
    <col min="11473" max="11473" width="22.25" style="115" customWidth="1"/>
    <col min="11474" max="11475" width="9.5" style="115" customWidth="1"/>
    <col min="11476" max="11476" width="7.375" style="115" customWidth="1"/>
    <col min="11477" max="11477" width="12.625" style="115" customWidth="1"/>
    <col min="11478" max="11724" width="9" style="115"/>
    <col min="11725" max="11725" width="25.5" style="115" customWidth="1"/>
    <col min="11726" max="11726" width="8.5" style="115" customWidth="1"/>
    <col min="11727" max="11727" width="9.5" style="115" customWidth="1"/>
    <col min="11728" max="11728" width="6.75" style="115" customWidth="1"/>
    <col min="11729" max="11729" width="22.25" style="115" customWidth="1"/>
    <col min="11730" max="11731" width="9.5" style="115" customWidth="1"/>
    <col min="11732" max="11732" width="7.375" style="115" customWidth="1"/>
    <col min="11733" max="11733" width="12.625" style="115" customWidth="1"/>
    <col min="11734" max="11980" width="9" style="115"/>
    <col min="11981" max="11981" width="25.5" style="115" customWidth="1"/>
    <col min="11982" max="11982" width="8.5" style="115" customWidth="1"/>
    <col min="11983" max="11983" width="9.5" style="115" customWidth="1"/>
    <col min="11984" max="11984" width="6.75" style="115" customWidth="1"/>
    <col min="11985" max="11985" width="22.25" style="115" customWidth="1"/>
    <col min="11986" max="11987" width="9.5" style="115" customWidth="1"/>
    <col min="11988" max="11988" width="7.375" style="115" customWidth="1"/>
    <col min="11989" max="11989" width="12.625" style="115" customWidth="1"/>
    <col min="11990" max="12236" width="9" style="115"/>
    <col min="12237" max="12237" width="25.5" style="115" customWidth="1"/>
    <col min="12238" max="12238" width="8.5" style="115" customWidth="1"/>
    <col min="12239" max="12239" width="9.5" style="115" customWidth="1"/>
    <col min="12240" max="12240" width="6.75" style="115" customWidth="1"/>
    <col min="12241" max="12241" width="22.25" style="115" customWidth="1"/>
    <col min="12242" max="12243" width="9.5" style="115" customWidth="1"/>
    <col min="12244" max="12244" width="7.375" style="115" customWidth="1"/>
    <col min="12245" max="12245" width="12.625" style="115" customWidth="1"/>
    <col min="12246" max="12492" width="9" style="115"/>
    <col min="12493" max="12493" width="25.5" style="115" customWidth="1"/>
    <col min="12494" max="12494" width="8.5" style="115" customWidth="1"/>
    <col min="12495" max="12495" width="9.5" style="115" customWidth="1"/>
    <col min="12496" max="12496" width="6.75" style="115" customWidth="1"/>
    <col min="12497" max="12497" width="22.25" style="115" customWidth="1"/>
    <col min="12498" max="12499" width="9.5" style="115" customWidth="1"/>
    <col min="12500" max="12500" width="7.375" style="115" customWidth="1"/>
    <col min="12501" max="12501" width="12.625" style="115" customWidth="1"/>
    <col min="12502" max="12748" width="9" style="115"/>
    <col min="12749" max="12749" width="25.5" style="115" customWidth="1"/>
    <col min="12750" max="12750" width="8.5" style="115" customWidth="1"/>
    <col min="12751" max="12751" width="9.5" style="115" customWidth="1"/>
    <col min="12752" max="12752" width="6.75" style="115" customWidth="1"/>
    <col min="12753" max="12753" width="22.25" style="115" customWidth="1"/>
    <col min="12754" max="12755" width="9.5" style="115" customWidth="1"/>
    <col min="12756" max="12756" width="7.375" style="115" customWidth="1"/>
    <col min="12757" max="12757" width="12.625" style="115" customWidth="1"/>
    <col min="12758" max="13004" width="9" style="115"/>
    <col min="13005" max="13005" width="25.5" style="115" customWidth="1"/>
    <col min="13006" max="13006" width="8.5" style="115" customWidth="1"/>
    <col min="13007" max="13007" width="9.5" style="115" customWidth="1"/>
    <col min="13008" max="13008" width="6.75" style="115" customWidth="1"/>
    <col min="13009" max="13009" width="22.25" style="115" customWidth="1"/>
    <col min="13010" max="13011" width="9.5" style="115" customWidth="1"/>
    <col min="13012" max="13012" width="7.375" style="115" customWidth="1"/>
    <col min="13013" max="13013" width="12.625" style="115" customWidth="1"/>
    <col min="13014" max="13260" width="9" style="115"/>
    <col min="13261" max="13261" width="25.5" style="115" customWidth="1"/>
    <col min="13262" max="13262" width="8.5" style="115" customWidth="1"/>
    <col min="13263" max="13263" width="9.5" style="115" customWidth="1"/>
    <col min="13264" max="13264" width="6.75" style="115" customWidth="1"/>
    <col min="13265" max="13265" width="22.25" style="115" customWidth="1"/>
    <col min="13266" max="13267" width="9.5" style="115" customWidth="1"/>
    <col min="13268" max="13268" width="7.375" style="115" customWidth="1"/>
    <col min="13269" max="13269" width="12.625" style="115" customWidth="1"/>
    <col min="13270" max="13516" width="9" style="115"/>
    <col min="13517" max="13517" width="25.5" style="115" customWidth="1"/>
    <col min="13518" max="13518" width="8.5" style="115" customWidth="1"/>
    <col min="13519" max="13519" width="9.5" style="115" customWidth="1"/>
    <col min="13520" max="13520" width="6.75" style="115" customWidth="1"/>
    <col min="13521" max="13521" width="22.25" style="115" customWidth="1"/>
    <col min="13522" max="13523" width="9.5" style="115" customWidth="1"/>
    <col min="13524" max="13524" width="7.375" style="115" customWidth="1"/>
    <col min="13525" max="13525" width="12.625" style="115" customWidth="1"/>
    <col min="13526" max="13772" width="9" style="115"/>
    <col min="13773" max="13773" width="25.5" style="115" customWidth="1"/>
    <col min="13774" max="13774" width="8.5" style="115" customWidth="1"/>
    <col min="13775" max="13775" width="9.5" style="115" customWidth="1"/>
    <col min="13776" max="13776" width="6.75" style="115" customWidth="1"/>
    <col min="13777" max="13777" width="22.25" style="115" customWidth="1"/>
    <col min="13778" max="13779" width="9.5" style="115" customWidth="1"/>
    <col min="13780" max="13780" width="7.375" style="115" customWidth="1"/>
    <col min="13781" max="13781" width="12.625" style="115" customWidth="1"/>
    <col min="13782" max="14028" width="9" style="115"/>
    <col min="14029" max="14029" width="25.5" style="115" customWidth="1"/>
    <col min="14030" max="14030" width="8.5" style="115" customWidth="1"/>
    <col min="14031" max="14031" width="9.5" style="115" customWidth="1"/>
    <col min="14032" max="14032" width="6.75" style="115" customWidth="1"/>
    <col min="14033" max="14033" width="22.25" style="115" customWidth="1"/>
    <col min="14034" max="14035" width="9.5" style="115" customWidth="1"/>
    <col min="14036" max="14036" width="7.375" style="115" customWidth="1"/>
    <col min="14037" max="14037" width="12.625" style="115" customWidth="1"/>
    <col min="14038" max="14284" width="9" style="115"/>
    <col min="14285" max="14285" width="25.5" style="115" customWidth="1"/>
    <col min="14286" max="14286" width="8.5" style="115" customWidth="1"/>
    <col min="14287" max="14287" width="9.5" style="115" customWidth="1"/>
    <col min="14288" max="14288" width="6.75" style="115" customWidth="1"/>
    <col min="14289" max="14289" width="22.25" style="115" customWidth="1"/>
    <col min="14290" max="14291" width="9.5" style="115" customWidth="1"/>
    <col min="14292" max="14292" width="7.375" style="115" customWidth="1"/>
    <col min="14293" max="14293" width="12.625" style="115" customWidth="1"/>
    <col min="14294" max="14540" width="9" style="115"/>
    <col min="14541" max="14541" width="25.5" style="115" customWidth="1"/>
    <col min="14542" max="14542" width="8.5" style="115" customWidth="1"/>
    <col min="14543" max="14543" width="9.5" style="115" customWidth="1"/>
    <col min="14544" max="14544" width="6.75" style="115" customWidth="1"/>
    <col min="14545" max="14545" width="22.25" style="115" customWidth="1"/>
    <col min="14546" max="14547" width="9.5" style="115" customWidth="1"/>
    <col min="14548" max="14548" width="7.375" style="115" customWidth="1"/>
    <col min="14549" max="14549" width="12.625" style="115" customWidth="1"/>
    <col min="14550" max="14796" width="9" style="115"/>
    <col min="14797" max="14797" width="25.5" style="115" customWidth="1"/>
    <col min="14798" max="14798" width="8.5" style="115" customWidth="1"/>
    <col min="14799" max="14799" width="9.5" style="115" customWidth="1"/>
    <col min="14800" max="14800" width="6.75" style="115" customWidth="1"/>
    <col min="14801" max="14801" width="22.25" style="115" customWidth="1"/>
    <col min="14802" max="14803" width="9.5" style="115" customWidth="1"/>
    <col min="14804" max="14804" width="7.375" style="115" customWidth="1"/>
    <col min="14805" max="14805" width="12.625" style="115" customWidth="1"/>
    <col min="14806" max="15052" width="9" style="115"/>
    <col min="15053" max="15053" width="25.5" style="115" customWidth="1"/>
    <col min="15054" max="15054" width="8.5" style="115" customWidth="1"/>
    <col min="15055" max="15055" width="9.5" style="115" customWidth="1"/>
    <col min="15056" max="15056" width="6.75" style="115" customWidth="1"/>
    <col min="15057" max="15057" width="22.25" style="115" customWidth="1"/>
    <col min="15058" max="15059" width="9.5" style="115" customWidth="1"/>
    <col min="15060" max="15060" width="7.375" style="115" customWidth="1"/>
    <col min="15061" max="15061" width="12.625" style="115" customWidth="1"/>
    <col min="15062" max="15308" width="9" style="115"/>
    <col min="15309" max="15309" width="25.5" style="115" customWidth="1"/>
    <col min="15310" max="15310" width="8.5" style="115" customWidth="1"/>
    <col min="15311" max="15311" width="9.5" style="115" customWidth="1"/>
    <col min="15312" max="15312" width="6.75" style="115" customWidth="1"/>
    <col min="15313" max="15313" width="22.25" style="115" customWidth="1"/>
    <col min="15314" max="15315" width="9.5" style="115" customWidth="1"/>
    <col min="15316" max="15316" width="7.375" style="115" customWidth="1"/>
    <col min="15317" max="15317" width="12.625" style="115" customWidth="1"/>
    <col min="15318" max="15564" width="9" style="115"/>
    <col min="15565" max="15565" width="25.5" style="115" customWidth="1"/>
    <col min="15566" max="15566" width="8.5" style="115" customWidth="1"/>
    <col min="15567" max="15567" width="9.5" style="115" customWidth="1"/>
    <col min="15568" max="15568" width="6.75" style="115" customWidth="1"/>
    <col min="15569" max="15569" width="22.25" style="115" customWidth="1"/>
    <col min="15570" max="15571" width="9.5" style="115" customWidth="1"/>
    <col min="15572" max="15572" width="7.375" style="115" customWidth="1"/>
    <col min="15573" max="15573" width="12.625" style="115" customWidth="1"/>
    <col min="15574" max="15820" width="9" style="115"/>
    <col min="15821" max="15821" width="25.5" style="115" customWidth="1"/>
    <col min="15822" max="15822" width="8.5" style="115" customWidth="1"/>
    <col min="15823" max="15823" width="9.5" style="115" customWidth="1"/>
    <col min="15824" max="15824" width="6.75" style="115" customWidth="1"/>
    <col min="15825" max="15825" width="22.25" style="115" customWidth="1"/>
    <col min="15826" max="15827" width="9.5" style="115" customWidth="1"/>
    <col min="15828" max="15828" width="7.375" style="115" customWidth="1"/>
    <col min="15829" max="15829" width="12.625" style="115" customWidth="1"/>
    <col min="15830" max="16076" width="9" style="115"/>
    <col min="16077" max="16077" width="25.5" style="115" customWidth="1"/>
    <col min="16078" max="16078" width="8.5" style="115" customWidth="1"/>
    <col min="16079" max="16079" width="9.5" style="115" customWidth="1"/>
    <col min="16080" max="16080" width="6.75" style="115" customWidth="1"/>
    <col min="16081" max="16081" width="22.25" style="115" customWidth="1"/>
    <col min="16082" max="16083" width="9.5" style="115" customWidth="1"/>
    <col min="16084" max="16084" width="7.375" style="115" customWidth="1"/>
    <col min="16085" max="16085" width="12.625" style="115" customWidth="1"/>
    <col min="16086" max="16384" width="9" style="115"/>
  </cols>
  <sheetData>
    <row r="1" ht="24" spans="1:10">
      <c r="A1" s="76" t="s">
        <v>91</v>
      </c>
      <c r="B1" s="76"/>
      <c r="C1" s="76"/>
      <c r="D1" s="76"/>
      <c r="E1" s="76"/>
      <c r="F1" s="76"/>
      <c r="G1" s="76"/>
      <c r="H1" s="76"/>
      <c r="I1" s="76"/>
      <c r="J1" s="76"/>
    </row>
    <row r="2" s="74" customFormat="1" ht="18.75" customHeight="1" spans="1:10">
      <c r="A2" s="77" t="s">
        <v>14</v>
      </c>
      <c r="B2" s="77"/>
      <c r="C2" s="116"/>
      <c r="D2" s="117"/>
      <c r="E2" s="117"/>
      <c r="F2" s="117"/>
      <c r="G2" s="118"/>
      <c r="H2" s="118"/>
      <c r="I2" s="135" t="s">
        <v>15</v>
      </c>
      <c r="J2" s="135"/>
    </row>
    <row r="3" ht="20.25" customHeight="1" spans="1:10">
      <c r="A3" s="80" t="s">
        <v>16</v>
      </c>
      <c r="B3" s="80"/>
      <c r="C3" s="80"/>
      <c r="D3" s="80"/>
      <c r="E3" s="80"/>
      <c r="F3" s="119" t="s">
        <v>17</v>
      </c>
      <c r="G3" s="119"/>
      <c r="H3" s="119"/>
      <c r="I3" s="119"/>
      <c r="J3" s="119"/>
    </row>
    <row r="4" ht="20.25" customHeight="1" spans="1:10">
      <c r="A4" s="81" t="s">
        <v>18</v>
      </c>
      <c r="B4" s="120" t="s">
        <v>92</v>
      </c>
      <c r="C4" s="120" t="s">
        <v>93</v>
      </c>
      <c r="D4" s="120" t="s">
        <v>19</v>
      </c>
      <c r="E4" s="120" t="s">
        <v>20</v>
      </c>
      <c r="F4" s="119" t="s">
        <v>18</v>
      </c>
      <c r="G4" s="120" t="s">
        <v>92</v>
      </c>
      <c r="H4" s="120" t="s">
        <v>93</v>
      </c>
      <c r="I4" s="120" t="s">
        <v>19</v>
      </c>
      <c r="J4" s="120" t="s">
        <v>20</v>
      </c>
    </row>
    <row r="5" ht="20.25" customHeight="1" spans="1:10">
      <c r="A5" s="81" t="s">
        <v>22</v>
      </c>
      <c r="B5" s="121">
        <f>B6+B29</f>
        <v>93785096.02</v>
      </c>
      <c r="C5" s="121">
        <f>C6+C29</f>
        <v>106426011.62</v>
      </c>
      <c r="D5" s="121">
        <f>D6+D29</f>
        <v>106426011.62</v>
      </c>
      <c r="E5" s="121">
        <f>E6+E29</f>
        <v>106426011.62</v>
      </c>
      <c r="F5" s="119" t="s">
        <v>22</v>
      </c>
      <c r="G5" s="119">
        <f>G6+G31</f>
        <v>93785096.02</v>
      </c>
      <c r="H5" s="119">
        <f>H6+H31</f>
        <v>106426011.62</v>
      </c>
      <c r="I5" s="119">
        <f>I6+I31</f>
        <v>106426011.62</v>
      </c>
      <c r="J5" s="119">
        <f>J6+J31</f>
        <v>106426011.62</v>
      </c>
    </row>
    <row r="6" ht="20.25" customHeight="1" spans="1:10">
      <c r="A6" s="86" t="s">
        <v>25</v>
      </c>
      <c r="B6" s="121">
        <f>B7+B21</f>
        <v>0</v>
      </c>
      <c r="C6" s="122"/>
      <c r="D6" s="121">
        <f>D7+D21</f>
        <v>0</v>
      </c>
      <c r="E6" s="121">
        <f>E7+E21</f>
        <v>0</v>
      </c>
      <c r="F6" s="123" t="s">
        <v>26</v>
      </c>
      <c r="G6" s="124">
        <f>SUM(G7:G30)</f>
        <v>93785096.02</v>
      </c>
      <c r="H6" s="124">
        <f t="shared" ref="H6:I6" si="0">SUM(H7:H30)</f>
        <v>103203898.71</v>
      </c>
      <c r="I6" s="124">
        <f t="shared" si="0"/>
        <v>101960953.01</v>
      </c>
      <c r="J6" s="124">
        <f t="shared" ref="J6" si="1">SUM(J7:J30)</f>
        <v>101960953.01</v>
      </c>
    </row>
    <row r="7" ht="20.25" customHeight="1" spans="1:10">
      <c r="A7" s="88" t="s">
        <v>27</v>
      </c>
      <c r="B7" s="122">
        <f>SUM(B8:B20)</f>
        <v>0</v>
      </c>
      <c r="C7" s="122">
        <f>SUM(C8:C20)</f>
        <v>0</v>
      </c>
      <c r="D7" s="122">
        <f>SUM(D8:D20)</f>
        <v>0</v>
      </c>
      <c r="E7" s="122">
        <f>SUM(E8:E20)</f>
        <v>0</v>
      </c>
      <c r="F7" s="125" t="s">
        <v>28</v>
      </c>
      <c r="G7" s="124">
        <v>17497040.33</v>
      </c>
      <c r="H7" s="124">
        <v>24681135.81</v>
      </c>
      <c r="I7" s="124">
        <v>24681135.81</v>
      </c>
      <c r="J7" s="124">
        <v>24681135.81</v>
      </c>
    </row>
    <row r="8" ht="20.25" customHeight="1" spans="1:10">
      <c r="A8" s="92" t="s">
        <v>29</v>
      </c>
      <c r="B8" s="122"/>
      <c r="C8" s="122"/>
      <c r="D8" s="122"/>
      <c r="E8" s="122"/>
      <c r="F8" s="125" t="s">
        <v>30</v>
      </c>
      <c r="G8" s="124">
        <v>160000</v>
      </c>
      <c r="H8" s="124">
        <v>80801</v>
      </c>
      <c r="I8" s="124">
        <v>80801</v>
      </c>
      <c r="J8" s="124">
        <v>80801</v>
      </c>
    </row>
    <row r="9" ht="20.25" customHeight="1" spans="1:10">
      <c r="A9" s="92" t="s">
        <v>31</v>
      </c>
      <c r="B9" s="122"/>
      <c r="C9" s="122"/>
      <c r="D9" s="122"/>
      <c r="E9" s="122"/>
      <c r="F9" s="125" t="s">
        <v>32</v>
      </c>
      <c r="G9" s="124">
        <v>6841775.9</v>
      </c>
      <c r="H9" s="124">
        <v>330815.64</v>
      </c>
      <c r="I9" s="124">
        <v>330815.64</v>
      </c>
      <c r="J9" s="124">
        <v>330815.64</v>
      </c>
    </row>
    <row r="10" ht="20.25" customHeight="1" spans="1:10">
      <c r="A10" s="92" t="s">
        <v>33</v>
      </c>
      <c r="B10" s="122"/>
      <c r="C10" s="122"/>
      <c r="D10" s="122"/>
      <c r="E10" s="122"/>
      <c r="F10" s="125" t="s">
        <v>34</v>
      </c>
      <c r="G10" s="124"/>
      <c r="H10" s="124">
        <v>0</v>
      </c>
      <c r="I10" s="124"/>
      <c r="J10" s="124"/>
    </row>
    <row r="11" ht="20.25" customHeight="1" spans="1:10">
      <c r="A11" s="92" t="s">
        <v>35</v>
      </c>
      <c r="B11" s="122"/>
      <c r="C11" s="122"/>
      <c r="D11" s="122"/>
      <c r="E11" s="122"/>
      <c r="F11" s="125" t="s">
        <v>36</v>
      </c>
      <c r="G11" s="124"/>
      <c r="H11" s="124">
        <v>0</v>
      </c>
      <c r="I11" s="124"/>
      <c r="J11" s="124"/>
    </row>
    <row r="12" ht="20.25" customHeight="1" spans="1:10">
      <c r="A12" s="92" t="s">
        <v>37</v>
      </c>
      <c r="B12" s="122"/>
      <c r="C12" s="122"/>
      <c r="D12" s="122"/>
      <c r="E12" s="122"/>
      <c r="F12" s="125" t="s">
        <v>38</v>
      </c>
      <c r="G12" s="124">
        <v>1630225.02</v>
      </c>
      <c r="H12" s="124">
        <v>1675906.54</v>
      </c>
      <c r="I12" s="124">
        <v>1617294.54</v>
      </c>
      <c r="J12" s="124">
        <v>1617294.54</v>
      </c>
    </row>
    <row r="13" ht="20.25" customHeight="1" spans="1:10">
      <c r="A13" s="92" t="s">
        <v>39</v>
      </c>
      <c r="B13" s="122"/>
      <c r="C13" s="122"/>
      <c r="D13" s="122"/>
      <c r="E13" s="122"/>
      <c r="F13" s="125" t="s">
        <v>40</v>
      </c>
      <c r="G13" s="124">
        <v>38345539.92</v>
      </c>
      <c r="H13" s="124">
        <v>39852859.6</v>
      </c>
      <c r="I13" s="124">
        <v>39639859.6</v>
      </c>
      <c r="J13" s="124">
        <v>39639859.6</v>
      </c>
    </row>
    <row r="14" ht="20.25" customHeight="1" spans="1:10">
      <c r="A14" s="92" t="s">
        <v>41</v>
      </c>
      <c r="B14" s="122"/>
      <c r="C14" s="122"/>
      <c r="D14" s="122"/>
      <c r="E14" s="122"/>
      <c r="F14" s="125" t="s">
        <v>42</v>
      </c>
      <c r="G14" s="124">
        <v>3051216.31</v>
      </c>
      <c r="H14" s="124">
        <v>3418312.2</v>
      </c>
      <c r="I14" s="124">
        <v>3418312.2</v>
      </c>
      <c r="J14" s="124">
        <v>3418312.2</v>
      </c>
    </row>
    <row r="15" ht="20.25" customHeight="1" spans="1:10">
      <c r="A15" s="92" t="s">
        <v>43</v>
      </c>
      <c r="B15" s="122"/>
      <c r="C15" s="122"/>
      <c r="D15" s="122"/>
      <c r="E15" s="122"/>
      <c r="F15" s="125" t="s">
        <v>44</v>
      </c>
      <c r="G15" s="124">
        <v>700000</v>
      </c>
      <c r="H15" s="124">
        <v>700000</v>
      </c>
      <c r="I15" s="124">
        <v>700000</v>
      </c>
      <c r="J15" s="124">
        <v>700000</v>
      </c>
    </row>
    <row r="16" ht="20.25" customHeight="1" spans="1:10">
      <c r="A16" s="92" t="s">
        <v>45</v>
      </c>
      <c r="B16" s="122"/>
      <c r="C16" s="122"/>
      <c r="D16" s="122"/>
      <c r="E16" s="122"/>
      <c r="F16" s="125" t="s">
        <v>46</v>
      </c>
      <c r="G16" s="124">
        <v>9210834.93</v>
      </c>
      <c r="H16" s="124">
        <v>9134763.94</v>
      </c>
      <c r="I16" s="124">
        <v>9134763.94</v>
      </c>
      <c r="J16" s="124">
        <v>9134763.94</v>
      </c>
    </row>
    <row r="17" ht="20.25" customHeight="1" spans="1:10">
      <c r="A17" s="92" t="s">
        <v>47</v>
      </c>
      <c r="B17" s="122"/>
      <c r="C17" s="122"/>
      <c r="D17" s="122"/>
      <c r="E17" s="122"/>
      <c r="F17" s="125" t="s">
        <v>48</v>
      </c>
      <c r="G17" s="124">
        <v>9739951.95</v>
      </c>
      <c r="H17" s="124">
        <v>17091529.95</v>
      </c>
      <c r="I17" s="124">
        <v>16120196.25</v>
      </c>
      <c r="J17" s="124">
        <v>16120196.25</v>
      </c>
    </row>
    <row r="18" ht="20.25" customHeight="1" spans="1:10">
      <c r="A18" s="92" t="s">
        <v>49</v>
      </c>
      <c r="B18" s="122"/>
      <c r="C18" s="122"/>
      <c r="D18" s="122"/>
      <c r="E18" s="122"/>
      <c r="F18" s="125" t="s">
        <v>50</v>
      </c>
      <c r="G18" s="124">
        <v>863426.5</v>
      </c>
      <c r="H18" s="124">
        <v>2393495.08</v>
      </c>
      <c r="I18" s="124">
        <v>2393495.08</v>
      </c>
      <c r="J18" s="124">
        <v>2393495.08</v>
      </c>
    </row>
    <row r="19" ht="20.25" customHeight="1" spans="1:10">
      <c r="A19" s="92" t="s">
        <v>51</v>
      </c>
      <c r="B19" s="122"/>
      <c r="C19" s="122"/>
      <c r="D19" s="122"/>
      <c r="E19" s="122"/>
      <c r="F19" s="125" t="s">
        <v>52</v>
      </c>
      <c r="G19" s="124"/>
      <c r="H19" s="126">
        <v>0</v>
      </c>
      <c r="I19" s="126"/>
      <c r="J19" s="129"/>
    </row>
    <row r="20" ht="20.25" customHeight="1" spans="1:10">
      <c r="A20" s="92" t="s">
        <v>53</v>
      </c>
      <c r="B20" s="122"/>
      <c r="C20" s="122"/>
      <c r="D20" s="122"/>
      <c r="E20" s="122"/>
      <c r="F20" s="125" t="s">
        <v>54</v>
      </c>
      <c r="G20" s="124"/>
      <c r="H20" s="126">
        <v>0</v>
      </c>
      <c r="I20" s="126"/>
      <c r="J20" s="129"/>
    </row>
    <row r="21" ht="20.25" customHeight="1" spans="1:10">
      <c r="A21" s="88" t="s">
        <v>55</v>
      </c>
      <c r="B21" s="122">
        <f>SUM(B22:B28)</f>
        <v>0</v>
      </c>
      <c r="C21" s="122"/>
      <c r="D21" s="122"/>
      <c r="E21" s="122"/>
      <c r="F21" s="125" t="s">
        <v>56</v>
      </c>
      <c r="G21" s="124"/>
      <c r="H21" s="126">
        <v>0</v>
      </c>
      <c r="I21" s="126"/>
      <c r="J21" s="130"/>
    </row>
    <row r="22" ht="20.25" customHeight="1" spans="1:10">
      <c r="A22" s="92" t="s">
        <v>57</v>
      </c>
      <c r="B22" s="122"/>
      <c r="C22" s="122"/>
      <c r="D22" s="122"/>
      <c r="E22" s="122"/>
      <c r="F22" s="125" t="s">
        <v>58</v>
      </c>
      <c r="G22" s="127"/>
      <c r="H22" s="127"/>
      <c r="I22" s="127"/>
      <c r="J22" s="127"/>
    </row>
    <row r="23" ht="20.25" customHeight="1" spans="1:10">
      <c r="A23" s="92" t="s">
        <v>59</v>
      </c>
      <c r="B23" s="122"/>
      <c r="C23" s="122"/>
      <c r="D23" s="122"/>
      <c r="E23" s="122"/>
      <c r="F23" s="125" t="s">
        <v>60</v>
      </c>
      <c r="G23" s="127"/>
      <c r="H23" s="127"/>
      <c r="I23" s="127"/>
      <c r="J23" s="127"/>
    </row>
    <row r="24" ht="20.25" customHeight="1" spans="1:10">
      <c r="A24" s="92" t="s">
        <v>61</v>
      </c>
      <c r="B24" s="122"/>
      <c r="C24" s="122"/>
      <c r="D24" s="122"/>
      <c r="E24" s="122"/>
      <c r="F24" s="125" t="s">
        <v>62</v>
      </c>
      <c r="G24" s="127">
        <v>1931339.56</v>
      </c>
      <c r="H24" s="127">
        <v>2326576</v>
      </c>
      <c r="I24" s="127">
        <v>2326576</v>
      </c>
      <c r="J24" s="127">
        <v>2326576</v>
      </c>
    </row>
    <row r="25" ht="20.25" customHeight="1" spans="1:10">
      <c r="A25" s="128" t="s">
        <v>63</v>
      </c>
      <c r="B25" s="122"/>
      <c r="C25" s="122"/>
      <c r="D25" s="122"/>
      <c r="E25" s="122"/>
      <c r="F25" s="125" t="s">
        <v>64</v>
      </c>
      <c r="G25" s="127"/>
      <c r="H25" s="127"/>
      <c r="I25" s="127"/>
      <c r="J25" s="127"/>
    </row>
    <row r="26" ht="20.25" customHeight="1" spans="1:10">
      <c r="A26" s="92" t="s">
        <v>65</v>
      </c>
      <c r="B26" s="122"/>
      <c r="C26" s="122"/>
      <c r="D26" s="122"/>
      <c r="E26" s="122"/>
      <c r="F26" s="125" t="s">
        <v>66</v>
      </c>
      <c r="G26" s="127">
        <v>1423096</v>
      </c>
      <c r="H26" s="127">
        <v>1517702.95</v>
      </c>
      <c r="I26" s="127">
        <v>1517702.95</v>
      </c>
      <c r="J26" s="127">
        <v>1517702.95</v>
      </c>
    </row>
    <row r="27" ht="20.25" customHeight="1" spans="1:10">
      <c r="A27" s="92" t="s">
        <v>67</v>
      </c>
      <c r="B27" s="122"/>
      <c r="C27" s="122"/>
      <c r="D27" s="122"/>
      <c r="E27" s="122"/>
      <c r="F27" s="125" t="s">
        <v>94</v>
      </c>
      <c r="G27" s="127">
        <v>2000000</v>
      </c>
      <c r="H27" s="129"/>
      <c r="I27" s="129"/>
      <c r="J27" s="129"/>
    </row>
    <row r="28" ht="20.25" customHeight="1" spans="1:10">
      <c r="A28" s="92" t="s">
        <v>69</v>
      </c>
      <c r="B28" s="122"/>
      <c r="C28" s="122"/>
      <c r="D28" s="122"/>
      <c r="E28" s="122"/>
      <c r="F28" s="125" t="s">
        <v>68</v>
      </c>
      <c r="G28" s="127">
        <v>390649.6</v>
      </c>
      <c r="H28" s="130"/>
      <c r="I28" s="130"/>
      <c r="J28" s="130"/>
    </row>
    <row r="29" ht="20.25" customHeight="1" spans="1:10">
      <c r="A29" s="86" t="s">
        <v>76</v>
      </c>
      <c r="B29" s="121">
        <f>B30+B34+B35+B37+B36</f>
        <v>93785096.02</v>
      </c>
      <c r="C29" s="121">
        <f>C30+C34+C35+C37+C36</f>
        <v>106426011.62</v>
      </c>
      <c r="D29" s="121">
        <f>D30+D34+D35+D37+D36</f>
        <v>106426011.62</v>
      </c>
      <c r="E29" s="121">
        <f>E30+E34+E35+E37+E36</f>
        <v>106426011.62</v>
      </c>
      <c r="F29" s="125" t="s">
        <v>70</v>
      </c>
      <c r="G29" s="130"/>
      <c r="H29" s="130"/>
      <c r="I29" s="130"/>
      <c r="J29" s="130"/>
    </row>
    <row r="30" ht="20.25" customHeight="1" spans="1:10">
      <c r="A30" s="94" t="s">
        <v>78</v>
      </c>
      <c r="B30" s="127">
        <v>86880228.88</v>
      </c>
      <c r="C30" s="127">
        <v>99521144.48</v>
      </c>
      <c r="D30" s="127">
        <v>99521144.48</v>
      </c>
      <c r="E30" s="127">
        <v>99521144.48</v>
      </c>
      <c r="F30" s="125" t="s">
        <v>72</v>
      </c>
      <c r="G30" s="130"/>
      <c r="H30" s="130"/>
      <c r="I30" s="130"/>
      <c r="J30" s="130"/>
    </row>
    <row r="31" ht="20.25" customHeight="1" spans="1:10">
      <c r="A31" s="88" t="s">
        <v>80</v>
      </c>
      <c r="B31" s="127"/>
      <c r="C31" s="127"/>
      <c r="D31" s="127"/>
      <c r="E31" s="127"/>
      <c r="F31" s="131" t="s">
        <v>81</v>
      </c>
      <c r="G31" s="119">
        <f>G32+G34+G35+G36+G37</f>
        <v>0</v>
      </c>
      <c r="H31" s="119">
        <f t="shared" ref="H31:J31" si="2">H32+H34+H35+H36+H37</f>
        <v>3222112.91</v>
      </c>
      <c r="I31" s="119">
        <f t="shared" si="2"/>
        <v>4465058.61</v>
      </c>
      <c r="J31" s="119">
        <f t="shared" si="2"/>
        <v>4465058.61</v>
      </c>
    </row>
    <row r="32" ht="20.25" customHeight="1" spans="1:10">
      <c r="A32" s="88" t="s">
        <v>82</v>
      </c>
      <c r="B32" s="127"/>
      <c r="C32" s="127">
        <v>75546370.6784865</v>
      </c>
      <c r="D32" s="127">
        <v>73884255.27</v>
      </c>
      <c r="E32" s="127">
        <v>73884255.27</v>
      </c>
      <c r="F32" s="132" t="s">
        <v>83</v>
      </c>
      <c r="G32" s="127">
        <f>G33</f>
        <v>0</v>
      </c>
      <c r="H32" s="127">
        <v>3000</v>
      </c>
      <c r="I32" s="127">
        <v>3000</v>
      </c>
      <c r="J32" s="127">
        <v>3000</v>
      </c>
    </row>
    <row r="33" ht="20.25" customHeight="1" spans="1:10">
      <c r="A33" s="88" t="s">
        <v>84</v>
      </c>
      <c r="B33" s="127"/>
      <c r="C33" s="127">
        <v>23974773.8015135</v>
      </c>
      <c r="D33" s="127">
        <v>383938.631513491</v>
      </c>
      <c r="E33" s="127">
        <v>383938.631513491</v>
      </c>
      <c r="F33" s="125" t="s">
        <v>85</v>
      </c>
      <c r="G33" s="127"/>
      <c r="H33" s="127">
        <v>3000</v>
      </c>
      <c r="I33" s="127">
        <v>3000</v>
      </c>
      <c r="J33" s="127">
        <v>3000</v>
      </c>
    </row>
    <row r="34" ht="20.25" customHeight="1" spans="1:10">
      <c r="A34" s="93" t="s">
        <v>86</v>
      </c>
      <c r="B34" s="127"/>
      <c r="C34" s="127"/>
      <c r="D34" s="127"/>
      <c r="E34" s="127"/>
      <c r="F34" s="132" t="s">
        <v>70</v>
      </c>
      <c r="G34" s="127"/>
      <c r="H34" s="127"/>
      <c r="I34" s="127"/>
      <c r="J34" s="127"/>
    </row>
    <row r="35" ht="20.25" customHeight="1" spans="1:10">
      <c r="A35" s="133" t="s">
        <v>87</v>
      </c>
      <c r="B35" s="127">
        <v>6428575.14</v>
      </c>
      <c r="C35" s="127">
        <v>6428575.14</v>
      </c>
      <c r="D35" s="127">
        <v>6428575.14</v>
      </c>
      <c r="E35" s="127">
        <v>6428575.14</v>
      </c>
      <c r="F35" s="132" t="s">
        <v>88</v>
      </c>
      <c r="G35" s="127"/>
      <c r="H35" s="127">
        <v>3219112.91</v>
      </c>
      <c r="I35" s="127">
        <v>3219112.91</v>
      </c>
      <c r="J35" s="127">
        <v>3219112.91</v>
      </c>
    </row>
    <row r="36" ht="20.25" customHeight="1" spans="1:10">
      <c r="A36" s="134" t="s">
        <v>95</v>
      </c>
      <c r="B36" s="127"/>
      <c r="C36" s="127"/>
      <c r="D36" s="127"/>
      <c r="E36" s="127"/>
      <c r="F36" s="132" t="s">
        <v>90</v>
      </c>
      <c r="G36" s="127"/>
      <c r="H36" s="127"/>
      <c r="I36" s="127">
        <v>1242945.7</v>
      </c>
      <c r="J36" s="127">
        <v>1242945.7</v>
      </c>
    </row>
    <row r="37" ht="20.25" customHeight="1" spans="1:10">
      <c r="A37" s="93" t="s">
        <v>89</v>
      </c>
      <c r="B37" s="127">
        <v>476292</v>
      </c>
      <c r="C37" s="127">
        <v>476292</v>
      </c>
      <c r="D37" s="127">
        <v>476292</v>
      </c>
      <c r="E37" s="127">
        <v>476292</v>
      </c>
      <c r="F37" s="132" t="s">
        <v>96</v>
      </c>
      <c r="G37" s="127"/>
      <c r="H37" s="127"/>
      <c r="I37" s="127"/>
      <c r="J37" s="127"/>
    </row>
  </sheetData>
  <mergeCells count="6">
    <mergeCell ref="A1:J1"/>
    <mergeCell ref="A2:B2"/>
    <mergeCell ref="D2:F2"/>
    <mergeCell ref="I2:J2"/>
    <mergeCell ref="A3:E3"/>
    <mergeCell ref="F3:J3"/>
  </mergeCells>
  <printOptions horizontalCentered="1"/>
  <pageMargins left="0.511811023622047" right="0.511811023622047" top="0.748031496062992" bottom="0.748031496062992" header="0.31496062992126" footer="0.31496062992126"/>
  <pageSetup paperSize="9" scale="59" firstPageNumber="2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showZeros="0" workbookViewId="0">
      <selection activeCell="G2" sqref="G$1:G$1048576"/>
    </sheetView>
  </sheetViews>
  <sheetFormatPr defaultColWidth="9" defaultRowHeight="14.25"/>
  <cols>
    <col min="1" max="1" width="17.375" style="75" customWidth="1"/>
    <col min="2" max="5" width="13.875" style="98" customWidth="1"/>
    <col min="6" max="6" width="22.625" style="98" customWidth="1"/>
    <col min="7" max="10" width="12.25" style="98" customWidth="1"/>
    <col min="11" max="216" width="9" style="75"/>
    <col min="217" max="217" width="25.5" style="75" customWidth="1"/>
    <col min="218" max="218" width="8.5" style="75" customWidth="1"/>
    <col min="219" max="219" width="9.5" style="75" customWidth="1"/>
    <col min="220" max="220" width="6.75" style="75" customWidth="1"/>
    <col min="221" max="221" width="22.25" style="75" customWidth="1"/>
    <col min="222" max="223" width="9.5" style="75" customWidth="1"/>
    <col min="224" max="224" width="7.375" style="75" customWidth="1"/>
    <col min="225" max="225" width="12.625" style="75" customWidth="1"/>
    <col min="226" max="472" width="9" style="75"/>
    <col min="473" max="473" width="25.5" style="75" customWidth="1"/>
    <col min="474" max="474" width="8.5" style="75" customWidth="1"/>
    <col min="475" max="475" width="9.5" style="75" customWidth="1"/>
    <col min="476" max="476" width="6.75" style="75" customWidth="1"/>
    <col min="477" max="477" width="22.25" style="75" customWidth="1"/>
    <col min="478" max="479" width="9.5" style="75" customWidth="1"/>
    <col min="480" max="480" width="7.375" style="75" customWidth="1"/>
    <col min="481" max="481" width="12.625" style="75" customWidth="1"/>
    <col min="482" max="728" width="9" style="75"/>
    <col min="729" max="729" width="25.5" style="75" customWidth="1"/>
    <col min="730" max="730" width="8.5" style="75" customWidth="1"/>
    <col min="731" max="731" width="9.5" style="75" customWidth="1"/>
    <col min="732" max="732" width="6.75" style="75" customWidth="1"/>
    <col min="733" max="733" width="22.25" style="75" customWidth="1"/>
    <col min="734" max="735" width="9.5" style="75" customWidth="1"/>
    <col min="736" max="736" width="7.375" style="75" customWidth="1"/>
    <col min="737" max="737" width="12.625" style="75" customWidth="1"/>
    <col min="738" max="984" width="9" style="75"/>
    <col min="985" max="985" width="25.5" style="75" customWidth="1"/>
    <col min="986" max="986" width="8.5" style="75" customWidth="1"/>
    <col min="987" max="987" width="9.5" style="75" customWidth="1"/>
    <col min="988" max="988" width="6.75" style="75" customWidth="1"/>
    <col min="989" max="989" width="22.25" style="75" customWidth="1"/>
    <col min="990" max="991" width="9.5" style="75" customWidth="1"/>
    <col min="992" max="992" width="7.375" style="75" customWidth="1"/>
    <col min="993" max="993" width="12.625" style="75" customWidth="1"/>
    <col min="994" max="1240" width="9" style="75"/>
    <col min="1241" max="1241" width="25.5" style="75" customWidth="1"/>
    <col min="1242" max="1242" width="8.5" style="75" customWidth="1"/>
    <col min="1243" max="1243" width="9.5" style="75" customWidth="1"/>
    <col min="1244" max="1244" width="6.75" style="75" customWidth="1"/>
    <col min="1245" max="1245" width="22.25" style="75" customWidth="1"/>
    <col min="1246" max="1247" width="9.5" style="75" customWidth="1"/>
    <col min="1248" max="1248" width="7.375" style="75" customWidth="1"/>
    <col min="1249" max="1249" width="12.625" style="75" customWidth="1"/>
    <col min="1250" max="1496" width="9" style="75"/>
    <col min="1497" max="1497" width="25.5" style="75" customWidth="1"/>
    <col min="1498" max="1498" width="8.5" style="75" customWidth="1"/>
    <col min="1499" max="1499" width="9.5" style="75" customWidth="1"/>
    <col min="1500" max="1500" width="6.75" style="75" customWidth="1"/>
    <col min="1501" max="1501" width="22.25" style="75" customWidth="1"/>
    <col min="1502" max="1503" width="9.5" style="75" customWidth="1"/>
    <col min="1504" max="1504" width="7.375" style="75" customWidth="1"/>
    <col min="1505" max="1505" width="12.625" style="75" customWidth="1"/>
    <col min="1506" max="1752" width="9" style="75"/>
    <col min="1753" max="1753" width="25.5" style="75" customWidth="1"/>
    <col min="1754" max="1754" width="8.5" style="75" customWidth="1"/>
    <col min="1755" max="1755" width="9.5" style="75" customWidth="1"/>
    <col min="1756" max="1756" width="6.75" style="75" customWidth="1"/>
    <col min="1757" max="1757" width="22.25" style="75" customWidth="1"/>
    <col min="1758" max="1759" width="9.5" style="75" customWidth="1"/>
    <col min="1760" max="1760" width="7.375" style="75" customWidth="1"/>
    <col min="1761" max="1761" width="12.625" style="75" customWidth="1"/>
    <col min="1762" max="2008" width="9" style="75"/>
    <col min="2009" max="2009" width="25.5" style="75" customWidth="1"/>
    <col min="2010" max="2010" width="8.5" style="75" customWidth="1"/>
    <col min="2011" max="2011" width="9.5" style="75" customWidth="1"/>
    <col min="2012" max="2012" width="6.75" style="75" customWidth="1"/>
    <col min="2013" max="2013" width="22.25" style="75" customWidth="1"/>
    <col min="2014" max="2015" width="9.5" style="75" customWidth="1"/>
    <col min="2016" max="2016" width="7.375" style="75" customWidth="1"/>
    <col min="2017" max="2017" width="12.625" style="75" customWidth="1"/>
    <col min="2018" max="2264" width="9" style="75"/>
    <col min="2265" max="2265" width="25.5" style="75" customWidth="1"/>
    <col min="2266" max="2266" width="8.5" style="75" customWidth="1"/>
    <col min="2267" max="2267" width="9.5" style="75" customWidth="1"/>
    <col min="2268" max="2268" width="6.75" style="75" customWidth="1"/>
    <col min="2269" max="2269" width="22.25" style="75" customWidth="1"/>
    <col min="2270" max="2271" width="9.5" style="75" customWidth="1"/>
    <col min="2272" max="2272" width="7.375" style="75" customWidth="1"/>
    <col min="2273" max="2273" width="12.625" style="75" customWidth="1"/>
    <col min="2274" max="2520" width="9" style="75"/>
    <col min="2521" max="2521" width="25.5" style="75" customWidth="1"/>
    <col min="2522" max="2522" width="8.5" style="75" customWidth="1"/>
    <col min="2523" max="2523" width="9.5" style="75" customWidth="1"/>
    <col min="2524" max="2524" width="6.75" style="75" customWidth="1"/>
    <col min="2525" max="2525" width="22.25" style="75" customWidth="1"/>
    <col min="2526" max="2527" width="9.5" style="75" customWidth="1"/>
    <col min="2528" max="2528" width="7.375" style="75" customWidth="1"/>
    <col min="2529" max="2529" width="12.625" style="75" customWidth="1"/>
    <col min="2530" max="2776" width="9" style="75"/>
    <col min="2777" max="2777" width="25.5" style="75" customWidth="1"/>
    <col min="2778" max="2778" width="8.5" style="75" customWidth="1"/>
    <col min="2779" max="2779" width="9.5" style="75" customWidth="1"/>
    <col min="2780" max="2780" width="6.75" style="75" customWidth="1"/>
    <col min="2781" max="2781" width="22.25" style="75" customWidth="1"/>
    <col min="2782" max="2783" width="9.5" style="75" customWidth="1"/>
    <col min="2784" max="2784" width="7.375" style="75" customWidth="1"/>
    <col min="2785" max="2785" width="12.625" style="75" customWidth="1"/>
    <col min="2786" max="3032" width="9" style="75"/>
    <col min="3033" max="3033" width="25.5" style="75" customWidth="1"/>
    <col min="3034" max="3034" width="8.5" style="75" customWidth="1"/>
    <col min="3035" max="3035" width="9.5" style="75" customWidth="1"/>
    <col min="3036" max="3036" width="6.75" style="75" customWidth="1"/>
    <col min="3037" max="3037" width="22.25" style="75" customWidth="1"/>
    <col min="3038" max="3039" width="9.5" style="75" customWidth="1"/>
    <col min="3040" max="3040" width="7.375" style="75" customWidth="1"/>
    <col min="3041" max="3041" width="12.625" style="75" customWidth="1"/>
    <col min="3042" max="3288" width="9" style="75"/>
    <col min="3289" max="3289" width="25.5" style="75" customWidth="1"/>
    <col min="3290" max="3290" width="8.5" style="75" customWidth="1"/>
    <col min="3291" max="3291" width="9.5" style="75" customWidth="1"/>
    <col min="3292" max="3292" width="6.75" style="75" customWidth="1"/>
    <col min="3293" max="3293" width="22.25" style="75" customWidth="1"/>
    <col min="3294" max="3295" width="9.5" style="75" customWidth="1"/>
    <col min="3296" max="3296" width="7.375" style="75" customWidth="1"/>
    <col min="3297" max="3297" width="12.625" style="75" customWidth="1"/>
    <col min="3298" max="3544" width="9" style="75"/>
    <col min="3545" max="3545" width="25.5" style="75" customWidth="1"/>
    <col min="3546" max="3546" width="8.5" style="75" customWidth="1"/>
    <col min="3547" max="3547" width="9.5" style="75" customWidth="1"/>
    <col min="3548" max="3548" width="6.75" style="75" customWidth="1"/>
    <col min="3549" max="3549" width="22.25" style="75" customWidth="1"/>
    <col min="3550" max="3551" width="9.5" style="75" customWidth="1"/>
    <col min="3552" max="3552" width="7.375" style="75" customWidth="1"/>
    <col min="3553" max="3553" width="12.625" style="75" customWidth="1"/>
    <col min="3554" max="3800" width="9" style="75"/>
    <col min="3801" max="3801" width="25.5" style="75" customWidth="1"/>
    <col min="3802" max="3802" width="8.5" style="75" customWidth="1"/>
    <col min="3803" max="3803" width="9.5" style="75" customWidth="1"/>
    <col min="3804" max="3804" width="6.75" style="75" customWidth="1"/>
    <col min="3805" max="3805" width="22.25" style="75" customWidth="1"/>
    <col min="3806" max="3807" width="9.5" style="75" customWidth="1"/>
    <col min="3808" max="3808" width="7.375" style="75" customWidth="1"/>
    <col min="3809" max="3809" width="12.625" style="75" customWidth="1"/>
    <col min="3810" max="4056" width="9" style="75"/>
    <col min="4057" max="4057" width="25.5" style="75" customWidth="1"/>
    <col min="4058" max="4058" width="8.5" style="75" customWidth="1"/>
    <col min="4059" max="4059" width="9.5" style="75" customWidth="1"/>
    <col min="4060" max="4060" width="6.75" style="75" customWidth="1"/>
    <col min="4061" max="4061" width="22.25" style="75" customWidth="1"/>
    <col min="4062" max="4063" width="9.5" style="75" customWidth="1"/>
    <col min="4064" max="4064" width="7.375" style="75" customWidth="1"/>
    <col min="4065" max="4065" width="12.625" style="75" customWidth="1"/>
    <col min="4066" max="4312" width="9" style="75"/>
    <col min="4313" max="4313" width="25.5" style="75" customWidth="1"/>
    <col min="4314" max="4314" width="8.5" style="75" customWidth="1"/>
    <col min="4315" max="4315" width="9.5" style="75" customWidth="1"/>
    <col min="4316" max="4316" width="6.75" style="75" customWidth="1"/>
    <col min="4317" max="4317" width="22.25" style="75" customWidth="1"/>
    <col min="4318" max="4319" width="9.5" style="75" customWidth="1"/>
    <col min="4320" max="4320" width="7.375" style="75" customWidth="1"/>
    <col min="4321" max="4321" width="12.625" style="75" customWidth="1"/>
    <col min="4322" max="4568" width="9" style="75"/>
    <col min="4569" max="4569" width="25.5" style="75" customWidth="1"/>
    <col min="4570" max="4570" width="8.5" style="75" customWidth="1"/>
    <col min="4571" max="4571" width="9.5" style="75" customWidth="1"/>
    <col min="4572" max="4572" width="6.75" style="75" customWidth="1"/>
    <col min="4573" max="4573" width="22.25" style="75" customWidth="1"/>
    <col min="4574" max="4575" width="9.5" style="75" customWidth="1"/>
    <col min="4576" max="4576" width="7.375" style="75" customWidth="1"/>
    <col min="4577" max="4577" width="12.625" style="75" customWidth="1"/>
    <col min="4578" max="4824" width="9" style="75"/>
    <col min="4825" max="4825" width="25.5" style="75" customWidth="1"/>
    <col min="4826" max="4826" width="8.5" style="75" customWidth="1"/>
    <col min="4827" max="4827" width="9.5" style="75" customWidth="1"/>
    <col min="4828" max="4828" width="6.75" style="75" customWidth="1"/>
    <col min="4829" max="4829" width="22.25" style="75" customWidth="1"/>
    <col min="4830" max="4831" width="9.5" style="75" customWidth="1"/>
    <col min="4832" max="4832" width="7.375" style="75" customWidth="1"/>
    <col min="4833" max="4833" width="12.625" style="75" customWidth="1"/>
    <col min="4834" max="5080" width="9" style="75"/>
    <col min="5081" max="5081" width="25.5" style="75" customWidth="1"/>
    <col min="5082" max="5082" width="8.5" style="75" customWidth="1"/>
    <col min="5083" max="5083" width="9.5" style="75" customWidth="1"/>
    <col min="5084" max="5084" width="6.75" style="75" customWidth="1"/>
    <col min="5085" max="5085" width="22.25" style="75" customWidth="1"/>
    <col min="5086" max="5087" width="9.5" style="75" customWidth="1"/>
    <col min="5088" max="5088" width="7.375" style="75" customWidth="1"/>
    <col min="5089" max="5089" width="12.625" style="75" customWidth="1"/>
    <col min="5090" max="5336" width="9" style="75"/>
    <col min="5337" max="5337" width="25.5" style="75" customWidth="1"/>
    <col min="5338" max="5338" width="8.5" style="75" customWidth="1"/>
    <col min="5339" max="5339" width="9.5" style="75" customWidth="1"/>
    <col min="5340" max="5340" width="6.75" style="75" customWidth="1"/>
    <col min="5341" max="5341" width="22.25" style="75" customWidth="1"/>
    <col min="5342" max="5343" width="9.5" style="75" customWidth="1"/>
    <col min="5344" max="5344" width="7.375" style="75" customWidth="1"/>
    <col min="5345" max="5345" width="12.625" style="75" customWidth="1"/>
    <col min="5346" max="5592" width="9" style="75"/>
    <col min="5593" max="5593" width="25.5" style="75" customWidth="1"/>
    <col min="5594" max="5594" width="8.5" style="75" customWidth="1"/>
    <col min="5595" max="5595" width="9.5" style="75" customWidth="1"/>
    <col min="5596" max="5596" width="6.75" style="75" customWidth="1"/>
    <col min="5597" max="5597" width="22.25" style="75" customWidth="1"/>
    <col min="5598" max="5599" width="9.5" style="75" customWidth="1"/>
    <col min="5600" max="5600" width="7.375" style="75" customWidth="1"/>
    <col min="5601" max="5601" width="12.625" style="75" customWidth="1"/>
    <col min="5602" max="5848" width="9" style="75"/>
    <col min="5849" max="5849" width="25.5" style="75" customWidth="1"/>
    <col min="5850" max="5850" width="8.5" style="75" customWidth="1"/>
    <col min="5851" max="5851" width="9.5" style="75" customWidth="1"/>
    <col min="5852" max="5852" width="6.75" style="75" customWidth="1"/>
    <col min="5853" max="5853" width="22.25" style="75" customWidth="1"/>
    <col min="5854" max="5855" width="9.5" style="75" customWidth="1"/>
    <col min="5856" max="5856" width="7.375" style="75" customWidth="1"/>
    <col min="5857" max="5857" width="12.625" style="75" customWidth="1"/>
    <col min="5858" max="6104" width="9" style="75"/>
    <col min="6105" max="6105" width="25.5" style="75" customWidth="1"/>
    <col min="6106" max="6106" width="8.5" style="75" customWidth="1"/>
    <col min="6107" max="6107" width="9.5" style="75" customWidth="1"/>
    <col min="6108" max="6108" width="6.75" style="75" customWidth="1"/>
    <col min="6109" max="6109" width="22.25" style="75" customWidth="1"/>
    <col min="6110" max="6111" width="9.5" style="75" customWidth="1"/>
    <col min="6112" max="6112" width="7.375" style="75" customWidth="1"/>
    <col min="6113" max="6113" width="12.625" style="75" customWidth="1"/>
    <col min="6114" max="6360" width="9" style="75"/>
    <col min="6361" max="6361" width="25.5" style="75" customWidth="1"/>
    <col min="6362" max="6362" width="8.5" style="75" customWidth="1"/>
    <col min="6363" max="6363" width="9.5" style="75" customWidth="1"/>
    <col min="6364" max="6364" width="6.75" style="75" customWidth="1"/>
    <col min="6365" max="6365" width="22.25" style="75" customWidth="1"/>
    <col min="6366" max="6367" width="9.5" style="75" customWidth="1"/>
    <col min="6368" max="6368" width="7.375" style="75" customWidth="1"/>
    <col min="6369" max="6369" width="12.625" style="75" customWidth="1"/>
    <col min="6370" max="6616" width="9" style="75"/>
    <col min="6617" max="6617" width="25.5" style="75" customWidth="1"/>
    <col min="6618" max="6618" width="8.5" style="75" customWidth="1"/>
    <col min="6619" max="6619" width="9.5" style="75" customWidth="1"/>
    <col min="6620" max="6620" width="6.75" style="75" customWidth="1"/>
    <col min="6621" max="6621" width="22.25" style="75" customWidth="1"/>
    <col min="6622" max="6623" width="9.5" style="75" customWidth="1"/>
    <col min="6624" max="6624" width="7.375" style="75" customWidth="1"/>
    <col min="6625" max="6625" width="12.625" style="75" customWidth="1"/>
    <col min="6626" max="6872" width="9" style="75"/>
    <col min="6873" max="6873" width="25.5" style="75" customWidth="1"/>
    <col min="6874" max="6874" width="8.5" style="75" customWidth="1"/>
    <col min="6875" max="6875" width="9.5" style="75" customWidth="1"/>
    <col min="6876" max="6876" width="6.75" style="75" customWidth="1"/>
    <col min="6877" max="6877" width="22.25" style="75" customWidth="1"/>
    <col min="6878" max="6879" width="9.5" style="75" customWidth="1"/>
    <col min="6880" max="6880" width="7.375" style="75" customWidth="1"/>
    <col min="6881" max="6881" width="12.625" style="75" customWidth="1"/>
    <col min="6882" max="7128" width="9" style="75"/>
    <col min="7129" max="7129" width="25.5" style="75" customWidth="1"/>
    <col min="7130" max="7130" width="8.5" style="75" customWidth="1"/>
    <col min="7131" max="7131" width="9.5" style="75" customWidth="1"/>
    <col min="7132" max="7132" width="6.75" style="75" customWidth="1"/>
    <col min="7133" max="7133" width="22.25" style="75" customWidth="1"/>
    <col min="7134" max="7135" width="9.5" style="75" customWidth="1"/>
    <col min="7136" max="7136" width="7.375" style="75" customWidth="1"/>
    <col min="7137" max="7137" width="12.625" style="75" customWidth="1"/>
    <col min="7138" max="7384" width="9" style="75"/>
    <col min="7385" max="7385" width="25.5" style="75" customWidth="1"/>
    <col min="7386" max="7386" width="8.5" style="75" customWidth="1"/>
    <col min="7387" max="7387" width="9.5" style="75" customWidth="1"/>
    <col min="7388" max="7388" width="6.75" style="75" customWidth="1"/>
    <col min="7389" max="7389" width="22.25" style="75" customWidth="1"/>
    <col min="7390" max="7391" width="9.5" style="75" customWidth="1"/>
    <col min="7392" max="7392" width="7.375" style="75" customWidth="1"/>
    <col min="7393" max="7393" width="12.625" style="75" customWidth="1"/>
    <col min="7394" max="7640" width="9" style="75"/>
    <col min="7641" max="7641" width="25.5" style="75" customWidth="1"/>
    <col min="7642" max="7642" width="8.5" style="75" customWidth="1"/>
    <col min="7643" max="7643" width="9.5" style="75" customWidth="1"/>
    <col min="7644" max="7644" width="6.75" style="75" customWidth="1"/>
    <col min="7645" max="7645" width="22.25" style="75" customWidth="1"/>
    <col min="7646" max="7647" width="9.5" style="75" customWidth="1"/>
    <col min="7648" max="7648" width="7.375" style="75" customWidth="1"/>
    <col min="7649" max="7649" width="12.625" style="75" customWidth="1"/>
    <col min="7650" max="7896" width="9" style="75"/>
    <col min="7897" max="7897" width="25.5" style="75" customWidth="1"/>
    <col min="7898" max="7898" width="8.5" style="75" customWidth="1"/>
    <col min="7899" max="7899" width="9.5" style="75" customWidth="1"/>
    <col min="7900" max="7900" width="6.75" style="75" customWidth="1"/>
    <col min="7901" max="7901" width="22.25" style="75" customWidth="1"/>
    <col min="7902" max="7903" width="9.5" style="75" customWidth="1"/>
    <col min="7904" max="7904" width="7.375" style="75" customWidth="1"/>
    <col min="7905" max="7905" width="12.625" style="75" customWidth="1"/>
    <col min="7906" max="8152" width="9" style="75"/>
    <col min="8153" max="8153" width="25.5" style="75" customWidth="1"/>
    <col min="8154" max="8154" width="8.5" style="75" customWidth="1"/>
    <col min="8155" max="8155" width="9.5" style="75" customWidth="1"/>
    <col min="8156" max="8156" width="6.75" style="75" customWidth="1"/>
    <col min="8157" max="8157" width="22.25" style="75" customWidth="1"/>
    <col min="8158" max="8159" width="9.5" style="75" customWidth="1"/>
    <col min="8160" max="8160" width="7.375" style="75" customWidth="1"/>
    <col min="8161" max="8161" width="12.625" style="75" customWidth="1"/>
    <col min="8162" max="8408" width="9" style="75"/>
    <col min="8409" max="8409" width="25.5" style="75" customWidth="1"/>
    <col min="8410" max="8410" width="8.5" style="75" customWidth="1"/>
    <col min="8411" max="8411" width="9.5" style="75" customWidth="1"/>
    <col min="8412" max="8412" width="6.75" style="75" customWidth="1"/>
    <col min="8413" max="8413" width="22.25" style="75" customWidth="1"/>
    <col min="8414" max="8415" width="9.5" style="75" customWidth="1"/>
    <col min="8416" max="8416" width="7.375" style="75" customWidth="1"/>
    <col min="8417" max="8417" width="12.625" style="75" customWidth="1"/>
    <col min="8418" max="8664" width="9" style="75"/>
    <col min="8665" max="8665" width="25.5" style="75" customWidth="1"/>
    <col min="8666" max="8666" width="8.5" style="75" customWidth="1"/>
    <col min="8667" max="8667" width="9.5" style="75" customWidth="1"/>
    <col min="8668" max="8668" width="6.75" style="75" customWidth="1"/>
    <col min="8669" max="8669" width="22.25" style="75" customWidth="1"/>
    <col min="8670" max="8671" width="9.5" style="75" customWidth="1"/>
    <col min="8672" max="8672" width="7.375" style="75" customWidth="1"/>
    <col min="8673" max="8673" width="12.625" style="75" customWidth="1"/>
    <col min="8674" max="8920" width="9" style="75"/>
    <col min="8921" max="8921" width="25.5" style="75" customWidth="1"/>
    <col min="8922" max="8922" width="8.5" style="75" customWidth="1"/>
    <col min="8923" max="8923" width="9.5" style="75" customWidth="1"/>
    <col min="8924" max="8924" width="6.75" style="75" customWidth="1"/>
    <col min="8925" max="8925" width="22.25" style="75" customWidth="1"/>
    <col min="8926" max="8927" width="9.5" style="75" customWidth="1"/>
    <col min="8928" max="8928" width="7.375" style="75" customWidth="1"/>
    <col min="8929" max="8929" width="12.625" style="75" customWidth="1"/>
    <col min="8930" max="9176" width="9" style="75"/>
    <col min="9177" max="9177" width="25.5" style="75" customWidth="1"/>
    <col min="9178" max="9178" width="8.5" style="75" customWidth="1"/>
    <col min="9179" max="9179" width="9.5" style="75" customWidth="1"/>
    <col min="9180" max="9180" width="6.75" style="75" customWidth="1"/>
    <col min="9181" max="9181" width="22.25" style="75" customWidth="1"/>
    <col min="9182" max="9183" width="9.5" style="75" customWidth="1"/>
    <col min="9184" max="9184" width="7.375" style="75" customWidth="1"/>
    <col min="9185" max="9185" width="12.625" style="75" customWidth="1"/>
    <col min="9186" max="9432" width="9" style="75"/>
    <col min="9433" max="9433" width="25.5" style="75" customWidth="1"/>
    <col min="9434" max="9434" width="8.5" style="75" customWidth="1"/>
    <col min="9435" max="9435" width="9.5" style="75" customWidth="1"/>
    <col min="9436" max="9436" width="6.75" style="75" customWidth="1"/>
    <col min="9437" max="9437" width="22.25" style="75" customWidth="1"/>
    <col min="9438" max="9439" width="9.5" style="75" customWidth="1"/>
    <col min="9440" max="9440" width="7.375" style="75" customWidth="1"/>
    <col min="9441" max="9441" width="12.625" style="75" customWidth="1"/>
    <col min="9442" max="9688" width="9" style="75"/>
    <col min="9689" max="9689" width="25.5" style="75" customWidth="1"/>
    <col min="9690" max="9690" width="8.5" style="75" customWidth="1"/>
    <col min="9691" max="9691" width="9.5" style="75" customWidth="1"/>
    <col min="9692" max="9692" width="6.75" style="75" customWidth="1"/>
    <col min="9693" max="9693" width="22.25" style="75" customWidth="1"/>
    <col min="9694" max="9695" width="9.5" style="75" customWidth="1"/>
    <col min="9696" max="9696" width="7.375" style="75" customWidth="1"/>
    <col min="9697" max="9697" width="12.625" style="75" customWidth="1"/>
    <col min="9698" max="9944" width="9" style="75"/>
    <col min="9945" max="9945" width="25.5" style="75" customWidth="1"/>
    <col min="9946" max="9946" width="8.5" style="75" customWidth="1"/>
    <col min="9947" max="9947" width="9.5" style="75" customWidth="1"/>
    <col min="9948" max="9948" width="6.75" style="75" customWidth="1"/>
    <col min="9949" max="9949" width="22.25" style="75" customWidth="1"/>
    <col min="9950" max="9951" width="9.5" style="75" customWidth="1"/>
    <col min="9952" max="9952" width="7.375" style="75" customWidth="1"/>
    <col min="9953" max="9953" width="12.625" style="75" customWidth="1"/>
    <col min="9954" max="10200" width="9" style="75"/>
    <col min="10201" max="10201" width="25.5" style="75" customWidth="1"/>
    <col min="10202" max="10202" width="8.5" style="75" customWidth="1"/>
    <col min="10203" max="10203" width="9.5" style="75" customWidth="1"/>
    <col min="10204" max="10204" width="6.75" style="75" customWidth="1"/>
    <col min="10205" max="10205" width="22.25" style="75" customWidth="1"/>
    <col min="10206" max="10207" width="9.5" style="75" customWidth="1"/>
    <col min="10208" max="10208" width="7.375" style="75" customWidth="1"/>
    <col min="10209" max="10209" width="12.625" style="75" customWidth="1"/>
    <col min="10210" max="10456" width="9" style="75"/>
    <col min="10457" max="10457" width="25.5" style="75" customWidth="1"/>
    <col min="10458" max="10458" width="8.5" style="75" customWidth="1"/>
    <col min="10459" max="10459" width="9.5" style="75" customWidth="1"/>
    <col min="10460" max="10460" width="6.75" style="75" customWidth="1"/>
    <col min="10461" max="10461" width="22.25" style="75" customWidth="1"/>
    <col min="10462" max="10463" width="9.5" style="75" customWidth="1"/>
    <col min="10464" max="10464" width="7.375" style="75" customWidth="1"/>
    <col min="10465" max="10465" width="12.625" style="75" customWidth="1"/>
    <col min="10466" max="10712" width="9" style="75"/>
    <col min="10713" max="10713" width="25.5" style="75" customWidth="1"/>
    <col min="10714" max="10714" width="8.5" style="75" customWidth="1"/>
    <col min="10715" max="10715" width="9.5" style="75" customWidth="1"/>
    <col min="10716" max="10716" width="6.75" style="75" customWidth="1"/>
    <col min="10717" max="10717" width="22.25" style="75" customWidth="1"/>
    <col min="10718" max="10719" width="9.5" style="75" customWidth="1"/>
    <col min="10720" max="10720" width="7.375" style="75" customWidth="1"/>
    <col min="10721" max="10721" width="12.625" style="75" customWidth="1"/>
    <col min="10722" max="10968" width="9" style="75"/>
    <col min="10969" max="10969" width="25.5" style="75" customWidth="1"/>
    <col min="10970" max="10970" width="8.5" style="75" customWidth="1"/>
    <col min="10971" max="10971" width="9.5" style="75" customWidth="1"/>
    <col min="10972" max="10972" width="6.75" style="75" customWidth="1"/>
    <col min="10973" max="10973" width="22.25" style="75" customWidth="1"/>
    <col min="10974" max="10975" width="9.5" style="75" customWidth="1"/>
    <col min="10976" max="10976" width="7.375" style="75" customWidth="1"/>
    <col min="10977" max="10977" width="12.625" style="75" customWidth="1"/>
    <col min="10978" max="11224" width="9" style="75"/>
    <col min="11225" max="11225" width="25.5" style="75" customWidth="1"/>
    <col min="11226" max="11226" width="8.5" style="75" customWidth="1"/>
    <col min="11227" max="11227" width="9.5" style="75" customWidth="1"/>
    <col min="11228" max="11228" width="6.75" style="75" customWidth="1"/>
    <col min="11229" max="11229" width="22.25" style="75" customWidth="1"/>
    <col min="11230" max="11231" width="9.5" style="75" customWidth="1"/>
    <col min="11232" max="11232" width="7.375" style="75" customWidth="1"/>
    <col min="11233" max="11233" width="12.625" style="75" customWidth="1"/>
    <col min="11234" max="11480" width="9" style="75"/>
    <col min="11481" max="11481" width="25.5" style="75" customWidth="1"/>
    <col min="11482" max="11482" width="8.5" style="75" customWidth="1"/>
    <col min="11483" max="11483" width="9.5" style="75" customWidth="1"/>
    <col min="11484" max="11484" width="6.75" style="75" customWidth="1"/>
    <col min="11485" max="11485" width="22.25" style="75" customWidth="1"/>
    <col min="11486" max="11487" width="9.5" style="75" customWidth="1"/>
    <col min="11488" max="11488" width="7.375" style="75" customWidth="1"/>
    <col min="11489" max="11489" width="12.625" style="75" customWidth="1"/>
    <col min="11490" max="11736" width="9" style="75"/>
    <col min="11737" max="11737" width="25.5" style="75" customWidth="1"/>
    <col min="11738" max="11738" width="8.5" style="75" customWidth="1"/>
    <col min="11739" max="11739" width="9.5" style="75" customWidth="1"/>
    <col min="11740" max="11740" width="6.75" style="75" customWidth="1"/>
    <col min="11741" max="11741" width="22.25" style="75" customWidth="1"/>
    <col min="11742" max="11743" width="9.5" style="75" customWidth="1"/>
    <col min="11744" max="11744" width="7.375" style="75" customWidth="1"/>
    <col min="11745" max="11745" width="12.625" style="75" customWidth="1"/>
    <col min="11746" max="11992" width="9" style="75"/>
    <col min="11993" max="11993" width="25.5" style="75" customWidth="1"/>
    <col min="11994" max="11994" width="8.5" style="75" customWidth="1"/>
    <col min="11995" max="11995" width="9.5" style="75" customWidth="1"/>
    <col min="11996" max="11996" width="6.75" style="75" customWidth="1"/>
    <col min="11997" max="11997" width="22.25" style="75" customWidth="1"/>
    <col min="11998" max="11999" width="9.5" style="75" customWidth="1"/>
    <col min="12000" max="12000" width="7.375" style="75" customWidth="1"/>
    <col min="12001" max="12001" width="12.625" style="75" customWidth="1"/>
    <col min="12002" max="12248" width="9" style="75"/>
    <col min="12249" max="12249" width="25.5" style="75" customWidth="1"/>
    <col min="12250" max="12250" width="8.5" style="75" customWidth="1"/>
    <col min="12251" max="12251" width="9.5" style="75" customWidth="1"/>
    <col min="12252" max="12252" width="6.75" style="75" customWidth="1"/>
    <col min="12253" max="12253" width="22.25" style="75" customWidth="1"/>
    <col min="12254" max="12255" width="9.5" style="75" customWidth="1"/>
    <col min="12256" max="12256" width="7.375" style="75" customWidth="1"/>
    <col min="12257" max="12257" width="12.625" style="75" customWidth="1"/>
    <col min="12258" max="12504" width="9" style="75"/>
    <col min="12505" max="12505" width="25.5" style="75" customWidth="1"/>
    <col min="12506" max="12506" width="8.5" style="75" customWidth="1"/>
    <col min="12507" max="12507" width="9.5" style="75" customWidth="1"/>
    <col min="12508" max="12508" width="6.75" style="75" customWidth="1"/>
    <col min="12509" max="12509" width="22.25" style="75" customWidth="1"/>
    <col min="12510" max="12511" width="9.5" style="75" customWidth="1"/>
    <col min="12512" max="12512" width="7.375" style="75" customWidth="1"/>
    <col min="12513" max="12513" width="12.625" style="75" customWidth="1"/>
    <col min="12514" max="12760" width="9" style="75"/>
    <col min="12761" max="12761" width="25.5" style="75" customWidth="1"/>
    <col min="12762" max="12762" width="8.5" style="75" customWidth="1"/>
    <col min="12763" max="12763" width="9.5" style="75" customWidth="1"/>
    <col min="12764" max="12764" width="6.75" style="75" customWidth="1"/>
    <col min="12765" max="12765" width="22.25" style="75" customWidth="1"/>
    <col min="12766" max="12767" width="9.5" style="75" customWidth="1"/>
    <col min="12768" max="12768" width="7.375" style="75" customWidth="1"/>
    <col min="12769" max="12769" width="12.625" style="75" customWidth="1"/>
    <col min="12770" max="13016" width="9" style="75"/>
    <col min="13017" max="13017" width="25.5" style="75" customWidth="1"/>
    <col min="13018" max="13018" width="8.5" style="75" customWidth="1"/>
    <col min="13019" max="13019" width="9.5" style="75" customWidth="1"/>
    <col min="13020" max="13020" width="6.75" style="75" customWidth="1"/>
    <col min="13021" max="13021" width="22.25" style="75" customWidth="1"/>
    <col min="13022" max="13023" width="9.5" style="75" customWidth="1"/>
    <col min="13024" max="13024" width="7.375" style="75" customWidth="1"/>
    <col min="13025" max="13025" width="12.625" style="75" customWidth="1"/>
    <col min="13026" max="13272" width="9" style="75"/>
    <col min="13273" max="13273" width="25.5" style="75" customWidth="1"/>
    <col min="13274" max="13274" width="8.5" style="75" customWidth="1"/>
    <col min="13275" max="13275" width="9.5" style="75" customWidth="1"/>
    <col min="13276" max="13276" width="6.75" style="75" customWidth="1"/>
    <col min="13277" max="13277" width="22.25" style="75" customWidth="1"/>
    <col min="13278" max="13279" width="9.5" style="75" customWidth="1"/>
    <col min="13280" max="13280" width="7.375" style="75" customWidth="1"/>
    <col min="13281" max="13281" width="12.625" style="75" customWidth="1"/>
    <col min="13282" max="13528" width="9" style="75"/>
    <col min="13529" max="13529" width="25.5" style="75" customWidth="1"/>
    <col min="13530" max="13530" width="8.5" style="75" customWidth="1"/>
    <col min="13531" max="13531" width="9.5" style="75" customWidth="1"/>
    <col min="13532" max="13532" width="6.75" style="75" customWidth="1"/>
    <col min="13533" max="13533" width="22.25" style="75" customWidth="1"/>
    <col min="13534" max="13535" width="9.5" style="75" customWidth="1"/>
    <col min="13536" max="13536" width="7.375" style="75" customWidth="1"/>
    <col min="13537" max="13537" width="12.625" style="75" customWidth="1"/>
    <col min="13538" max="13784" width="9" style="75"/>
    <col min="13785" max="13785" width="25.5" style="75" customWidth="1"/>
    <col min="13786" max="13786" width="8.5" style="75" customWidth="1"/>
    <col min="13787" max="13787" width="9.5" style="75" customWidth="1"/>
    <col min="13788" max="13788" width="6.75" style="75" customWidth="1"/>
    <col min="13789" max="13789" width="22.25" style="75" customWidth="1"/>
    <col min="13790" max="13791" width="9.5" style="75" customWidth="1"/>
    <col min="13792" max="13792" width="7.375" style="75" customWidth="1"/>
    <col min="13793" max="13793" width="12.625" style="75" customWidth="1"/>
    <col min="13794" max="14040" width="9" style="75"/>
    <col min="14041" max="14041" width="25.5" style="75" customWidth="1"/>
    <col min="14042" max="14042" width="8.5" style="75" customWidth="1"/>
    <col min="14043" max="14043" width="9.5" style="75" customWidth="1"/>
    <col min="14044" max="14044" width="6.75" style="75" customWidth="1"/>
    <col min="14045" max="14045" width="22.25" style="75" customWidth="1"/>
    <col min="14046" max="14047" width="9.5" style="75" customWidth="1"/>
    <col min="14048" max="14048" width="7.375" style="75" customWidth="1"/>
    <col min="14049" max="14049" width="12.625" style="75" customWidth="1"/>
    <col min="14050" max="14296" width="9" style="75"/>
    <col min="14297" max="14297" width="25.5" style="75" customWidth="1"/>
    <col min="14298" max="14298" width="8.5" style="75" customWidth="1"/>
    <col min="14299" max="14299" width="9.5" style="75" customWidth="1"/>
    <col min="14300" max="14300" width="6.75" style="75" customWidth="1"/>
    <col min="14301" max="14301" width="22.25" style="75" customWidth="1"/>
    <col min="14302" max="14303" width="9.5" style="75" customWidth="1"/>
    <col min="14304" max="14304" width="7.375" style="75" customWidth="1"/>
    <col min="14305" max="14305" width="12.625" style="75" customWidth="1"/>
    <col min="14306" max="14552" width="9" style="75"/>
    <col min="14553" max="14553" width="25.5" style="75" customWidth="1"/>
    <col min="14554" max="14554" width="8.5" style="75" customWidth="1"/>
    <col min="14555" max="14555" width="9.5" style="75" customWidth="1"/>
    <col min="14556" max="14556" width="6.75" style="75" customWidth="1"/>
    <col min="14557" max="14557" width="22.25" style="75" customWidth="1"/>
    <col min="14558" max="14559" width="9.5" style="75" customWidth="1"/>
    <col min="14560" max="14560" width="7.375" style="75" customWidth="1"/>
    <col min="14561" max="14561" width="12.625" style="75" customWidth="1"/>
    <col min="14562" max="14808" width="9" style="75"/>
    <col min="14809" max="14809" width="25.5" style="75" customWidth="1"/>
    <col min="14810" max="14810" width="8.5" style="75" customWidth="1"/>
    <col min="14811" max="14811" width="9.5" style="75" customWidth="1"/>
    <col min="14812" max="14812" width="6.75" style="75" customWidth="1"/>
    <col min="14813" max="14813" width="22.25" style="75" customWidth="1"/>
    <col min="14814" max="14815" width="9.5" style="75" customWidth="1"/>
    <col min="14816" max="14816" width="7.375" style="75" customWidth="1"/>
    <col min="14817" max="14817" width="12.625" style="75" customWidth="1"/>
    <col min="14818" max="15064" width="9" style="75"/>
    <col min="15065" max="15065" width="25.5" style="75" customWidth="1"/>
    <col min="15066" max="15066" width="8.5" style="75" customWidth="1"/>
    <col min="15067" max="15067" width="9.5" style="75" customWidth="1"/>
    <col min="15068" max="15068" width="6.75" style="75" customWidth="1"/>
    <col min="15069" max="15069" width="22.25" style="75" customWidth="1"/>
    <col min="15070" max="15071" width="9.5" style="75" customWidth="1"/>
    <col min="15072" max="15072" width="7.375" style="75" customWidth="1"/>
    <col min="15073" max="15073" width="12.625" style="75" customWidth="1"/>
    <col min="15074" max="15320" width="9" style="75"/>
    <col min="15321" max="15321" width="25.5" style="75" customWidth="1"/>
    <col min="15322" max="15322" width="8.5" style="75" customWidth="1"/>
    <col min="15323" max="15323" width="9.5" style="75" customWidth="1"/>
    <col min="15324" max="15324" width="6.75" style="75" customWidth="1"/>
    <col min="15325" max="15325" width="22.25" style="75" customWidth="1"/>
    <col min="15326" max="15327" width="9.5" style="75" customWidth="1"/>
    <col min="15328" max="15328" width="7.375" style="75" customWidth="1"/>
    <col min="15329" max="15329" width="12.625" style="75" customWidth="1"/>
    <col min="15330" max="15576" width="9" style="75"/>
    <col min="15577" max="15577" width="25.5" style="75" customWidth="1"/>
    <col min="15578" max="15578" width="8.5" style="75" customWidth="1"/>
    <col min="15579" max="15579" width="9.5" style="75" customWidth="1"/>
    <col min="15580" max="15580" width="6.75" style="75" customWidth="1"/>
    <col min="15581" max="15581" width="22.25" style="75" customWidth="1"/>
    <col min="15582" max="15583" width="9.5" style="75" customWidth="1"/>
    <col min="15584" max="15584" width="7.375" style="75" customWidth="1"/>
    <col min="15585" max="15585" width="12.625" style="75" customWidth="1"/>
    <col min="15586" max="15832" width="9" style="75"/>
    <col min="15833" max="15833" width="25.5" style="75" customWidth="1"/>
    <col min="15834" max="15834" width="8.5" style="75" customWidth="1"/>
    <col min="15835" max="15835" width="9.5" style="75" customWidth="1"/>
    <col min="15836" max="15836" width="6.75" style="75" customWidth="1"/>
    <col min="15837" max="15837" width="22.25" style="75" customWidth="1"/>
    <col min="15838" max="15839" width="9.5" style="75" customWidth="1"/>
    <col min="15840" max="15840" width="7.375" style="75" customWidth="1"/>
    <col min="15841" max="15841" width="12.625" style="75" customWidth="1"/>
    <col min="15842" max="16088" width="9" style="75"/>
    <col min="16089" max="16089" width="25.5" style="75" customWidth="1"/>
    <col min="16090" max="16090" width="8.5" style="75" customWidth="1"/>
    <col min="16091" max="16091" width="9.5" style="75" customWidth="1"/>
    <col min="16092" max="16092" width="6.75" style="75" customWidth="1"/>
    <col min="16093" max="16093" width="22.25" style="75" customWidth="1"/>
    <col min="16094" max="16095" width="9.5" style="75" customWidth="1"/>
    <col min="16096" max="16096" width="7.375" style="75" customWidth="1"/>
    <col min="16097" max="16097" width="12.625" style="75" customWidth="1"/>
    <col min="16098" max="16384" width="9" style="75"/>
  </cols>
  <sheetData>
    <row r="1" ht="24" spans="1:10">
      <c r="A1" s="76" t="s">
        <v>97</v>
      </c>
      <c r="B1" s="76"/>
      <c r="C1" s="76"/>
      <c r="D1" s="76"/>
      <c r="E1" s="76"/>
      <c r="F1" s="76"/>
      <c r="G1" s="76"/>
      <c r="H1" s="76"/>
      <c r="I1" s="76"/>
      <c r="J1" s="76"/>
    </row>
    <row r="2" s="74" customFormat="1" ht="18.75" customHeight="1" spans="1:10">
      <c r="A2" s="78" t="s">
        <v>14</v>
      </c>
      <c r="B2" s="78"/>
      <c r="C2" s="99"/>
      <c r="D2" s="100"/>
      <c r="E2" s="100"/>
      <c r="F2" s="100"/>
      <c r="G2" s="101"/>
      <c r="H2" s="101"/>
      <c r="I2" s="114" t="s">
        <v>15</v>
      </c>
      <c r="J2" s="114"/>
    </row>
    <row r="3" ht="20.25" customHeight="1" spans="1:10">
      <c r="A3" s="80" t="s">
        <v>16</v>
      </c>
      <c r="B3" s="80"/>
      <c r="C3" s="80"/>
      <c r="D3" s="80"/>
      <c r="E3" s="80"/>
      <c r="F3" s="102" t="s">
        <v>17</v>
      </c>
      <c r="G3" s="102"/>
      <c r="H3" s="102"/>
      <c r="I3" s="102"/>
      <c r="J3" s="102"/>
    </row>
    <row r="4" ht="20.25" customHeight="1" spans="1:10">
      <c r="A4" s="81" t="s">
        <v>18</v>
      </c>
      <c r="B4" s="103" t="s">
        <v>92</v>
      </c>
      <c r="C4" s="103" t="s">
        <v>93</v>
      </c>
      <c r="D4" s="103" t="s">
        <v>19</v>
      </c>
      <c r="E4" s="103" t="s">
        <v>20</v>
      </c>
      <c r="F4" s="104" t="s">
        <v>18</v>
      </c>
      <c r="G4" s="103" t="s">
        <v>92</v>
      </c>
      <c r="H4" s="103" t="s">
        <v>93</v>
      </c>
      <c r="I4" s="103" t="s">
        <v>19</v>
      </c>
      <c r="J4" s="103" t="s">
        <v>20</v>
      </c>
    </row>
    <row r="5" ht="20.25" customHeight="1" spans="1:10">
      <c r="A5" s="81" t="s">
        <v>22</v>
      </c>
      <c r="B5" s="105">
        <f>B6+B15</f>
        <v>6743872.78</v>
      </c>
      <c r="C5" s="105">
        <f>C6+C15</f>
        <v>27655386.72</v>
      </c>
      <c r="D5" s="105">
        <f>D6+D15</f>
        <v>27655386.72</v>
      </c>
      <c r="E5" s="105">
        <f>E6+E15</f>
        <v>27655386.72</v>
      </c>
      <c r="F5" s="104" t="s">
        <v>22</v>
      </c>
      <c r="G5" s="106">
        <f>G6+G15</f>
        <v>6743872.78</v>
      </c>
      <c r="H5" s="106">
        <f>H6+H15</f>
        <v>27655386.72</v>
      </c>
      <c r="I5" s="106">
        <f>I6+I15</f>
        <v>27655386.72</v>
      </c>
      <c r="J5" s="106">
        <f>J6+J15</f>
        <v>27655386.72</v>
      </c>
    </row>
    <row r="6" ht="20.25" customHeight="1" spans="1:10">
      <c r="A6" s="86" t="s">
        <v>73</v>
      </c>
      <c r="B6" s="105"/>
      <c r="C6" s="105"/>
      <c r="D6" s="105"/>
      <c r="E6" s="105"/>
      <c r="F6" s="106" t="s">
        <v>75</v>
      </c>
      <c r="G6" s="106">
        <f>SUM(G7:G14)</f>
        <v>6743872.78</v>
      </c>
      <c r="H6" s="106">
        <f>SUM(H7:H14)</f>
        <v>27655386.72</v>
      </c>
      <c r="I6" s="106">
        <f>SUM(I7:I14)</f>
        <v>4727459.05</v>
      </c>
      <c r="J6" s="106">
        <f>SUM(J7:J14)</f>
        <v>4727459.05</v>
      </c>
    </row>
    <row r="7" ht="20.25" customHeight="1" spans="1:10">
      <c r="A7" s="88"/>
      <c r="B7" s="107"/>
      <c r="C7" s="107"/>
      <c r="D7" s="107"/>
      <c r="E7" s="107"/>
      <c r="F7" s="108" t="s">
        <v>38</v>
      </c>
      <c r="G7" s="109"/>
      <c r="H7" s="109"/>
      <c r="I7" s="109"/>
      <c r="J7" s="109"/>
    </row>
    <row r="8" ht="20.25" customHeight="1" spans="1:10">
      <c r="A8" s="92"/>
      <c r="B8" s="107"/>
      <c r="C8" s="107"/>
      <c r="D8" s="107"/>
      <c r="E8" s="107"/>
      <c r="F8" s="108" t="s">
        <v>40</v>
      </c>
      <c r="G8" s="110"/>
      <c r="H8" s="110"/>
      <c r="I8" s="110"/>
      <c r="J8" s="110"/>
    </row>
    <row r="9" ht="20.25" customHeight="1" spans="1:10">
      <c r="A9" s="92"/>
      <c r="B9" s="107"/>
      <c r="C9" s="107"/>
      <c r="D9" s="107"/>
      <c r="E9" s="107"/>
      <c r="F9" s="108" t="s">
        <v>46</v>
      </c>
      <c r="G9" s="110">
        <v>3024711.06</v>
      </c>
      <c r="H9" s="110">
        <v>1945120</v>
      </c>
      <c r="I9" s="110">
        <v>1601394.34</v>
      </c>
      <c r="J9" s="110">
        <v>1601394.34</v>
      </c>
    </row>
    <row r="10" ht="20.25" customHeight="1" spans="1:10">
      <c r="A10" s="92"/>
      <c r="B10" s="107"/>
      <c r="C10" s="107"/>
      <c r="D10" s="107"/>
      <c r="E10" s="107"/>
      <c r="F10" s="108" t="s">
        <v>48</v>
      </c>
      <c r="G10" s="110">
        <v>3719161.72</v>
      </c>
      <c r="H10" s="110">
        <v>24102161.72</v>
      </c>
      <c r="I10" s="110">
        <v>2821559.71</v>
      </c>
      <c r="J10" s="110">
        <v>2821559.71</v>
      </c>
    </row>
    <row r="11" ht="20.25" customHeight="1" spans="1:10">
      <c r="A11" s="92"/>
      <c r="B11" s="107"/>
      <c r="C11" s="107"/>
      <c r="D11" s="107"/>
      <c r="E11" s="107"/>
      <c r="F11" s="108" t="s">
        <v>68</v>
      </c>
      <c r="G11" s="110">
        <v>0</v>
      </c>
      <c r="H11" s="110">
        <v>1608105</v>
      </c>
      <c r="I11" s="110">
        <v>304505</v>
      </c>
      <c r="J11" s="110">
        <v>304505</v>
      </c>
    </row>
    <row r="12" ht="20.25" customHeight="1" spans="1:10">
      <c r="A12" s="92"/>
      <c r="B12" s="107"/>
      <c r="C12" s="107"/>
      <c r="D12" s="107"/>
      <c r="E12" s="107"/>
      <c r="F12" s="108" t="s">
        <v>72</v>
      </c>
      <c r="G12" s="109"/>
      <c r="H12" s="109"/>
      <c r="I12" s="109"/>
      <c r="J12" s="109"/>
    </row>
    <row r="13" ht="20.25" customHeight="1" spans="1:10">
      <c r="A13" s="92"/>
      <c r="B13" s="107"/>
      <c r="C13" s="107"/>
      <c r="D13" s="107"/>
      <c r="E13" s="107"/>
      <c r="F13" s="108" t="s">
        <v>77</v>
      </c>
      <c r="G13" s="109"/>
      <c r="H13" s="109"/>
      <c r="I13" s="109"/>
      <c r="J13" s="109"/>
    </row>
    <row r="14" ht="20.25" customHeight="1" spans="1:10">
      <c r="A14" s="92"/>
      <c r="B14" s="107"/>
      <c r="C14" s="107"/>
      <c r="D14" s="107"/>
      <c r="E14" s="107"/>
      <c r="F14" s="108" t="s">
        <v>98</v>
      </c>
      <c r="G14" s="109"/>
      <c r="H14" s="109"/>
      <c r="I14" s="109"/>
      <c r="J14" s="109"/>
    </row>
    <row r="15" ht="20.25" customHeight="1" spans="1:10">
      <c r="A15" s="86" t="s">
        <v>76</v>
      </c>
      <c r="B15" s="105">
        <f>B16+B18+B19</f>
        <v>6743872.78</v>
      </c>
      <c r="C15" s="105">
        <f>C16+C18+C19</f>
        <v>27655386.72</v>
      </c>
      <c r="D15" s="105">
        <f>D16+D18+D19</f>
        <v>27655386.72</v>
      </c>
      <c r="E15" s="105">
        <f>E16+E18+E19+E20</f>
        <v>27655386.72</v>
      </c>
      <c r="F15" s="111" t="s">
        <v>81</v>
      </c>
      <c r="G15" s="106">
        <f>G16+G18+G19+G20</f>
        <v>0</v>
      </c>
      <c r="H15" s="106">
        <f>H16+H18+H19+H20</f>
        <v>0</v>
      </c>
      <c r="I15" s="106">
        <f>I16+I18+I19+I20</f>
        <v>22927927.67</v>
      </c>
      <c r="J15" s="106">
        <f>J16+J18+J19+J20</f>
        <v>22927927.67</v>
      </c>
    </row>
    <row r="16" ht="20.25" customHeight="1" spans="1:10">
      <c r="A16" s="94" t="s">
        <v>78</v>
      </c>
      <c r="B16" s="107">
        <v>3024711.06</v>
      </c>
      <c r="C16" s="110">
        <v>23936225</v>
      </c>
      <c r="D16" s="110">
        <v>23936225</v>
      </c>
      <c r="E16" s="110">
        <v>23936225</v>
      </c>
      <c r="F16" s="109" t="s">
        <v>83</v>
      </c>
      <c r="G16" s="109">
        <f>G17</f>
        <v>0</v>
      </c>
      <c r="H16" s="109"/>
      <c r="I16" s="109"/>
      <c r="J16" s="109"/>
    </row>
    <row r="17" ht="20.25" customHeight="1" spans="1:10">
      <c r="A17" s="88" t="s">
        <v>84</v>
      </c>
      <c r="B17" s="107"/>
      <c r="C17" s="110">
        <v>23936225</v>
      </c>
      <c r="D17" s="110">
        <v>23936225</v>
      </c>
      <c r="E17" s="110">
        <v>23936225</v>
      </c>
      <c r="F17" s="108" t="s">
        <v>85</v>
      </c>
      <c r="G17" s="109"/>
      <c r="H17" s="109"/>
      <c r="I17" s="109"/>
      <c r="J17" s="109"/>
    </row>
    <row r="18" ht="20.25" customHeight="1" spans="1:10">
      <c r="A18" s="93" t="s">
        <v>86</v>
      </c>
      <c r="B18" s="107"/>
      <c r="C18" s="107"/>
      <c r="D18" s="107"/>
      <c r="E18" s="107"/>
      <c r="F18" s="109" t="s">
        <v>70</v>
      </c>
      <c r="G18" s="109"/>
      <c r="H18" s="109"/>
      <c r="I18" s="109"/>
      <c r="J18" s="109"/>
    </row>
    <row r="19" ht="20.25" customHeight="1" spans="1:10">
      <c r="A19" s="93" t="s">
        <v>89</v>
      </c>
      <c r="B19" s="110">
        <v>3719161.72</v>
      </c>
      <c r="C19" s="110">
        <v>3719161.72</v>
      </c>
      <c r="D19" s="110">
        <v>3719161.72</v>
      </c>
      <c r="E19" s="110">
        <v>3719161.72</v>
      </c>
      <c r="F19" s="109" t="s">
        <v>96</v>
      </c>
      <c r="G19" s="109"/>
      <c r="H19" s="112"/>
      <c r="I19" s="112"/>
      <c r="J19" s="112"/>
    </row>
    <row r="20" ht="20.25" customHeight="1" spans="1:10">
      <c r="A20" s="93" t="s">
        <v>95</v>
      </c>
      <c r="B20" s="113"/>
      <c r="C20" s="113"/>
      <c r="D20" s="113"/>
      <c r="E20" s="107"/>
      <c r="F20" s="109" t="s">
        <v>90</v>
      </c>
      <c r="G20" s="109"/>
      <c r="H20" s="112"/>
      <c r="I20" s="112">
        <v>22927927.67</v>
      </c>
      <c r="J20" s="112">
        <v>22927927.67</v>
      </c>
    </row>
    <row r="21" ht="20.25" customHeight="1"/>
  </sheetData>
  <mergeCells count="6">
    <mergeCell ref="A1:J1"/>
    <mergeCell ref="A2:B2"/>
    <mergeCell ref="D2:F2"/>
    <mergeCell ref="I2:J2"/>
    <mergeCell ref="A3:E3"/>
    <mergeCell ref="F3:J3"/>
  </mergeCells>
  <printOptions horizontalCentered="1"/>
  <pageMargins left="0.511811023622047" right="0.708661417322835" top="0.748031496062992" bottom="0.748031496062992" header="0.31496062992126" footer="0.31496062992126"/>
  <pageSetup paperSize="9" scale="63" firstPageNumber="3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A1" sqref="A1:J1"/>
    </sheetView>
  </sheetViews>
  <sheetFormatPr defaultColWidth="9" defaultRowHeight="14.25"/>
  <cols>
    <col min="1" max="1" width="19.25" style="75" customWidth="1"/>
    <col min="2" max="3" width="8.5" style="75" customWidth="1"/>
    <col min="4" max="5" width="9.5" style="75" customWidth="1"/>
    <col min="6" max="6" width="18.75" style="75" customWidth="1"/>
    <col min="7" max="10" width="9.5" style="75" customWidth="1"/>
    <col min="11" max="15" width="9" style="75" customWidth="1"/>
    <col min="16" max="228" width="9" style="75"/>
    <col min="229" max="229" width="25.5" style="75" customWidth="1"/>
    <col min="230" max="230" width="8.5" style="75" customWidth="1"/>
    <col min="231" max="231" width="9.5" style="75" customWidth="1"/>
    <col min="232" max="232" width="6.75" style="75" customWidth="1"/>
    <col min="233" max="233" width="22.25" style="75" customWidth="1"/>
    <col min="234" max="235" width="9.5" style="75" customWidth="1"/>
    <col min="236" max="236" width="7.375" style="75" customWidth="1"/>
    <col min="237" max="237" width="12.625" style="75" customWidth="1"/>
    <col min="238" max="484" width="9" style="75"/>
    <col min="485" max="485" width="25.5" style="75" customWidth="1"/>
    <col min="486" max="486" width="8.5" style="75" customWidth="1"/>
    <col min="487" max="487" width="9.5" style="75" customWidth="1"/>
    <col min="488" max="488" width="6.75" style="75" customWidth="1"/>
    <col min="489" max="489" width="22.25" style="75" customWidth="1"/>
    <col min="490" max="491" width="9.5" style="75" customWidth="1"/>
    <col min="492" max="492" width="7.375" style="75" customWidth="1"/>
    <col min="493" max="493" width="12.625" style="75" customWidth="1"/>
    <col min="494" max="740" width="9" style="75"/>
    <col min="741" max="741" width="25.5" style="75" customWidth="1"/>
    <col min="742" max="742" width="8.5" style="75" customWidth="1"/>
    <col min="743" max="743" width="9.5" style="75" customWidth="1"/>
    <col min="744" max="744" width="6.75" style="75" customWidth="1"/>
    <col min="745" max="745" width="22.25" style="75" customWidth="1"/>
    <col min="746" max="747" width="9.5" style="75" customWidth="1"/>
    <col min="748" max="748" width="7.375" style="75" customWidth="1"/>
    <col min="749" max="749" width="12.625" style="75" customWidth="1"/>
    <col min="750" max="996" width="9" style="75"/>
    <col min="997" max="997" width="25.5" style="75" customWidth="1"/>
    <col min="998" max="998" width="8.5" style="75" customWidth="1"/>
    <col min="999" max="999" width="9.5" style="75" customWidth="1"/>
    <col min="1000" max="1000" width="6.75" style="75" customWidth="1"/>
    <col min="1001" max="1001" width="22.25" style="75" customWidth="1"/>
    <col min="1002" max="1003" width="9.5" style="75" customWidth="1"/>
    <col min="1004" max="1004" width="7.375" style="75" customWidth="1"/>
    <col min="1005" max="1005" width="12.625" style="75" customWidth="1"/>
    <col min="1006" max="1252" width="9" style="75"/>
    <col min="1253" max="1253" width="25.5" style="75" customWidth="1"/>
    <col min="1254" max="1254" width="8.5" style="75" customWidth="1"/>
    <col min="1255" max="1255" width="9.5" style="75" customWidth="1"/>
    <col min="1256" max="1256" width="6.75" style="75" customWidth="1"/>
    <col min="1257" max="1257" width="22.25" style="75" customWidth="1"/>
    <col min="1258" max="1259" width="9.5" style="75" customWidth="1"/>
    <col min="1260" max="1260" width="7.375" style="75" customWidth="1"/>
    <col min="1261" max="1261" width="12.625" style="75" customWidth="1"/>
    <col min="1262" max="1508" width="9" style="75"/>
    <col min="1509" max="1509" width="25.5" style="75" customWidth="1"/>
    <col min="1510" max="1510" width="8.5" style="75" customWidth="1"/>
    <col min="1511" max="1511" width="9.5" style="75" customWidth="1"/>
    <col min="1512" max="1512" width="6.75" style="75" customWidth="1"/>
    <col min="1513" max="1513" width="22.25" style="75" customWidth="1"/>
    <col min="1514" max="1515" width="9.5" style="75" customWidth="1"/>
    <col min="1516" max="1516" width="7.375" style="75" customWidth="1"/>
    <col min="1517" max="1517" width="12.625" style="75" customWidth="1"/>
    <col min="1518" max="1764" width="9" style="75"/>
    <col min="1765" max="1765" width="25.5" style="75" customWidth="1"/>
    <col min="1766" max="1766" width="8.5" style="75" customWidth="1"/>
    <col min="1767" max="1767" width="9.5" style="75" customWidth="1"/>
    <col min="1768" max="1768" width="6.75" style="75" customWidth="1"/>
    <col min="1769" max="1769" width="22.25" style="75" customWidth="1"/>
    <col min="1770" max="1771" width="9.5" style="75" customWidth="1"/>
    <col min="1772" max="1772" width="7.375" style="75" customWidth="1"/>
    <col min="1773" max="1773" width="12.625" style="75" customWidth="1"/>
    <col min="1774" max="2020" width="9" style="75"/>
    <col min="2021" max="2021" width="25.5" style="75" customWidth="1"/>
    <col min="2022" max="2022" width="8.5" style="75" customWidth="1"/>
    <col min="2023" max="2023" width="9.5" style="75" customWidth="1"/>
    <col min="2024" max="2024" width="6.75" style="75" customWidth="1"/>
    <col min="2025" max="2025" width="22.25" style="75" customWidth="1"/>
    <col min="2026" max="2027" width="9.5" style="75" customWidth="1"/>
    <col min="2028" max="2028" width="7.375" style="75" customWidth="1"/>
    <col min="2029" max="2029" width="12.625" style="75" customWidth="1"/>
    <col min="2030" max="2276" width="9" style="75"/>
    <col min="2277" max="2277" width="25.5" style="75" customWidth="1"/>
    <col min="2278" max="2278" width="8.5" style="75" customWidth="1"/>
    <col min="2279" max="2279" width="9.5" style="75" customWidth="1"/>
    <col min="2280" max="2280" width="6.75" style="75" customWidth="1"/>
    <col min="2281" max="2281" width="22.25" style="75" customWidth="1"/>
    <col min="2282" max="2283" width="9.5" style="75" customWidth="1"/>
    <col min="2284" max="2284" width="7.375" style="75" customWidth="1"/>
    <col min="2285" max="2285" width="12.625" style="75" customWidth="1"/>
    <col min="2286" max="2532" width="9" style="75"/>
    <col min="2533" max="2533" width="25.5" style="75" customWidth="1"/>
    <col min="2534" max="2534" width="8.5" style="75" customWidth="1"/>
    <col min="2535" max="2535" width="9.5" style="75" customWidth="1"/>
    <col min="2536" max="2536" width="6.75" style="75" customWidth="1"/>
    <col min="2537" max="2537" width="22.25" style="75" customWidth="1"/>
    <col min="2538" max="2539" width="9.5" style="75" customWidth="1"/>
    <col min="2540" max="2540" width="7.375" style="75" customWidth="1"/>
    <col min="2541" max="2541" width="12.625" style="75" customWidth="1"/>
    <col min="2542" max="2788" width="9" style="75"/>
    <col min="2789" max="2789" width="25.5" style="75" customWidth="1"/>
    <col min="2790" max="2790" width="8.5" style="75" customWidth="1"/>
    <col min="2791" max="2791" width="9.5" style="75" customWidth="1"/>
    <col min="2792" max="2792" width="6.75" style="75" customWidth="1"/>
    <col min="2793" max="2793" width="22.25" style="75" customWidth="1"/>
    <col min="2794" max="2795" width="9.5" style="75" customWidth="1"/>
    <col min="2796" max="2796" width="7.375" style="75" customWidth="1"/>
    <col min="2797" max="2797" width="12.625" style="75" customWidth="1"/>
    <col min="2798" max="3044" width="9" style="75"/>
    <col min="3045" max="3045" width="25.5" style="75" customWidth="1"/>
    <col min="3046" max="3046" width="8.5" style="75" customWidth="1"/>
    <col min="3047" max="3047" width="9.5" style="75" customWidth="1"/>
    <col min="3048" max="3048" width="6.75" style="75" customWidth="1"/>
    <col min="3049" max="3049" width="22.25" style="75" customWidth="1"/>
    <col min="3050" max="3051" width="9.5" style="75" customWidth="1"/>
    <col min="3052" max="3052" width="7.375" style="75" customWidth="1"/>
    <col min="3053" max="3053" width="12.625" style="75" customWidth="1"/>
    <col min="3054" max="3300" width="9" style="75"/>
    <col min="3301" max="3301" width="25.5" style="75" customWidth="1"/>
    <col min="3302" max="3302" width="8.5" style="75" customWidth="1"/>
    <col min="3303" max="3303" width="9.5" style="75" customWidth="1"/>
    <col min="3304" max="3304" width="6.75" style="75" customWidth="1"/>
    <col min="3305" max="3305" width="22.25" style="75" customWidth="1"/>
    <col min="3306" max="3307" width="9.5" style="75" customWidth="1"/>
    <col min="3308" max="3308" width="7.375" style="75" customWidth="1"/>
    <col min="3309" max="3309" width="12.625" style="75" customWidth="1"/>
    <col min="3310" max="3556" width="9" style="75"/>
    <col min="3557" max="3557" width="25.5" style="75" customWidth="1"/>
    <col min="3558" max="3558" width="8.5" style="75" customWidth="1"/>
    <col min="3559" max="3559" width="9.5" style="75" customWidth="1"/>
    <col min="3560" max="3560" width="6.75" style="75" customWidth="1"/>
    <col min="3561" max="3561" width="22.25" style="75" customWidth="1"/>
    <col min="3562" max="3563" width="9.5" style="75" customWidth="1"/>
    <col min="3564" max="3564" width="7.375" style="75" customWidth="1"/>
    <col min="3565" max="3565" width="12.625" style="75" customWidth="1"/>
    <col min="3566" max="3812" width="9" style="75"/>
    <col min="3813" max="3813" width="25.5" style="75" customWidth="1"/>
    <col min="3814" max="3814" width="8.5" style="75" customWidth="1"/>
    <col min="3815" max="3815" width="9.5" style="75" customWidth="1"/>
    <col min="3816" max="3816" width="6.75" style="75" customWidth="1"/>
    <col min="3817" max="3817" width="22.25" style="75" customWidth="1"/>
    <col min="3818" max="3819" width="9.5" style="75" customWidth="1"/>
    <col min="3820" max="3820" width="7.375" style="75" customWidth="1"/>
    <col min="3821" max="3821" width="12.625" style="75" customWidth="1"/>
    <col min="3822" max="4068" width="9" style="75"/>
    <col min="4069" max="4069" width="25.5" style="75" customWidth="1"/>
    <col min="4070" max="4070" width="8.5" style="75" customWidth="1"/>
    <col min="4071" max="4071" width="9.5" style="75" customWidth="1"/>
    <col min="4072" max="4072" width="6.75" style="75" customWidth="1"/>
    <col min="4073" max="4073" width="22.25" style="75" customWidth="1"/>
    <col min="4074" max="4075" width="9.5" style="75" customWidth="1"/>
    <col min="4076" max="4076" width="7.375" style="75" customWidth="1"/>
    <col min="4077" max="4077" width="12.625" style="75" customWidth="1"/>
    <col min="4078" max="4324" width="9" style="75"/>
    <col min="4325" max="4325" width="25.5" style="75" customWidth="1"/>
    <col min="4326" max="4326" width="8.5" style="75" customWidth="1"/>
    <col min="4327" max="4327" width="9.5" style="75" customWidth="1"/>
    <col min="4328" max="4328" width="6.75" style="75" customWidth="1"/>
    <col min="4329" max="4329" width="22.25" style="75" customWidth="1"/>
    <col min="4330" max="4331" width="9.5" style="75" customWidth="1"/>
    <col min="4332" max="4332" width="7.375" style="75" customWidth="1"/>
    <col min="4333" max="4333" width="12.625" style="75" customWidth="1"/>
    <col min="4334" max="4580" width="9" style="75"/>
    <col min="4581" max="4581" width="25.5" style="75" customWidth="1"/>
    <col min="4582" max="4582" width="8.5" style="75" customWidth="1"/>
    <col min="4583" max="4583" width="9.5" style="75" customWidth="1"/>
    <col min="4584" max="4584" width="6.75" style="75" customWidth="1"/>
    <col min="4585" max="4585" width="22.25" style="75" customWidth="1"/>
    <col min="4586" max="4587" width="9.5" style="75" customWidth="1"/>
    <col min="4588" max="4588" width="7.375" style="75" customWidth="1"/>
    <col min="4589" max="4589" width="12.625" style="75" customWidth="1"/>
    <col min="4590" max="4836" width="9" style="75"/>
    <col min="4837" max="4837" width="25.5" style="75" customWidth="1"/>
    <col min="4838" max="4838" width="8.5" style="75" customWidth="1"/>
    <col min="4839" max="4839" width="9.5" style="75" customWidth="1"/>
    <col min="4840" max="4840" width="6.75" style="75" customWidth="1"/>
    <col min="4841" max="4841" width="22.25" style="75" customWidth="1"/>
    <col min="4842" max="4843" width="9.5" style="75" customWidth="1"/>
    <col min="4844" max="4844" width="7.375" style="75" customWidth="1"/>
    <col min="4845" max="4845" width="12.625" style="75" customWidth="1"/>
    <col min="4846" max="5092" width="9" style="75"/>
    <col min="5093" max="5093" width="25.5" style="75" customWidth="1"/>
    <col min="5094" max="5094" width="8.5" style="75" customWidth="1"/>
    <col min="5095" max="5095" width="9.5" style="75" customWidth="1"/>
    <col min="5096" max="5096" width="6.75" style="75" customWidth="1"/>
    <col min="5097" max="5097" width="22.25" style="75" customWidth="1"/>
    <col min="5098" max="5099" width="9.5" style="75" customWidth="1"/>
    <col min="5100" max="5100" width="7.375" style="75" customWidth="1"/>
    <col min="5101" max="5101" width="12.625" style="75" customWidth="1"/>
    <col min="5102" max="5348" width="9" style="75"/>
    <col min="5349" max="5349" width="25.5" style="75" customWidth="1"/>
    <col min="5350" max="5350" width="8.5" style="75" customWidth="1"/>
    <col min="5351" max="5351" width="9.5" style="75" customWidth="1"/>
    <col min="5352" max="5352" width="6.75" style="75" customWidth="1"/>
    <col min="5353" max="5353" width="22.25" style="75" customWidth="1"/>
    <col min="5354" max="5355" width="9.5" style="75" customWidth="1"/>
    <col min="5356" max="5356" width="7.375" style="75" customWidth="1"/>
    <col min="5357" max="5357" width="12.625" style="75" customWidth="1"/>
    <col min="5358" max="5604" width="9" style="75"/>
    <col min="5605" max="5605" width="25.5" style="75" customWidth="1"/>
    <col min="5606" max="5606" width="8.5" style="75" customWidth="1"/>
    <col min="5607" max="5607" width="9.5" style="75" customWidth="1"/>
    <col min="5608" max="5608" width="6.75" style="75" customWidth="1"/>
    <col min="5609" max="5609" width="22.25" style="75" customWidth="1"/>
    <col min="5610" max="5611" width="9.5" style="75" customWidth="1"/>
    <col min="5612" max="5612" width="7.375" style="75" customWidth="1"/>
    <col min="5613" max="5613" width="12.625" style="75" customWidth="1"/>
    <col min="5614" max="5860" width="9" style="75"/>
    <col min="5861" max="5861" width="25.5" style="75" customWidth="1"/>
    <col min="5862" max="5862" width="8.5" style="75" customWidth="1"/>
    <col min="5863" max="5863" width="9.5" style="75" customWidth="1"/>
    <col min="5864" max="5864" width="6.75" style="75" customWidth="1"/>
    <col min="5865" max="5865" width="22.25" style="75" customWidth="1"/>
    <col min="5866" max="5867" width="9.5" style="75" customWidth="1"/>
    <col min="5868" max="5868" width="7.375" style="75" customWidth="1"/>
    <col min="5869" max="5869" width="12.625" style="75" customWidth="1"/>
    <col min="5870" max="6116" width="9" style="75"/>
    <col min="6117" max="6117" width="25.5" style="75" customWidth="1"/>
    <col min="6118" max="6118" width="8.5" style="75" customWidth="1"/>
    <col min="6119" max="6119" width="9.5" style="75" customWidth="1"/>
    <col min="6120" max="6120" width="6.75" style="75" customWidth="1"/>
    <col min="6121" max="6121" width="22.25" style="75" customWidth="1"/>
    <col min="6122" max="6123" width="9.5" style="75" customWidth="1"/>
    <col min="6124" max="6124" width="7.375" style="75" customWidth="1"/>
    <col min="6125" max="6125" width="12.625" style="75" customWidth="1"/>
    <col min="6126" max="6372" width="9" style="75"/>
    <col min="6373" max="6373" width="25.5" style="75" customWidth="1"/>
    <col min="6374" max="6374" width="8.5" style="75" customWidth="1"/>
    <col min="6375" max="6375" width="9.5" style="75" customWidth="1"/>
    <col min="6376" max="6376" width="6.75" style="75" customWidth="1"/>
    <col min="6377" max="6377" width="22.25" style="75" customWidth="1"/>
    <col min="6378" max="6379" width="9.5" style="75" customWidth="1"/>
    <col min="6380" max="6380" width="7.375" style="75" customWidth="1"/>
    <col min="6381" max="6381" width="12.625" style="75" customWidth="1"/>
    <col min="6382" max="6628" width="9" style="75"/>
    <col min="6629" max="6629" width="25.5" style="75" customWidth="1"/>
    <col min="6630" max="6630" width="8.5" style="75" customWidth="1"/>
    <col min="6631" max="6631" width="9.5" style="75" customWidth="1"/>
    <col min="6632" max="6632" width="6.75" style="75" customWidth="1"/>
    <col min="6633" max="6633" width="22.25" style="75" customWidth="1"/>
    <col min="6634" max="6635" width="9.5" style="75" customWidth="1"/>
    <col min="6636" max="6636" width="7.375" style="75" customWidth="1"/>
    <col min="6637" max="6637" width="12.625" style="75" customWidth="1"/>
    <col min="6638" max="6884" width="9" style="75"/>
    <col min="6885" max="6885" width="25.5" style="75" customWidth="1"/>
    <col min="6886" max="6886" width="8.5" style="75" customWidth="1"/>
    <col min="6887" max="6887" width="9.5" style="75" customWidth="1"/>
    <col min="6888" max="6888" width="6.75" style="75" customWidth="1"/>
    <col min="6889" max="6889" width="22.25" style="75" customWidth="1"/>
    <col min="6890" max="6891" width="9.5" style="75" customWidth="1"/>
    <col min="6892" max="6892" width="7.375" style="75" customWidth="1"/>
    <col min="6893" max="6893" width="12.625" style="75" customWidth="1"/>
    <col min="6894" max="7140" width="9" style="75"/>
    <col min="7141" max="7141" width="25.5" style="75" customWidth="1"/>
    <col min="7142" max="7142" width="8.5" style="75" customWidth="1"/>
    <col min="7143" max="7143" width="9.5" style="75" customWidth="1"/>
    <col min="7144" max="7144" width="6.75" style="75" customWidth="1"/>
    <col min="7145" max="7145" width="22.25" style="75" customWidth="1"/>
    <col min="7146" max="7147" width="9.5" style="75" customWidth="1"/>
    <col min="7148" max="7148" width="7.375" style="75" customWidth="1"/>
    <col min="7149" max="7149" width="12.625" style="75" customWidth="1"/>
    <col min="7150" max="7396" width="9" style="75"/>
    <col min="7397" max="7397" width="25.5" style="75" customWidth="1"/>
    <col min="7398" max="7398" width="8.5" style="75" customWidth="1"/>
    <col min="7399" max="7399" width="9.5" style="75" customWidth="1"/>
    <col min="7400" max="7400" width="6.75" style="75" customWidth="1"/>
    <col min="7401" max="7401" width="22.25" style="75" customWidth="1"/>
    <col min="7402" max="7403" width="9.5" style="75" customWidth="1"/>
    <col min="7404" max="7404" width="7.375" style="75" customWidth="1"/>
    <col min="7405" max="7405" width="12.625" style="75" customWidth="1"/>
    <col min="7406" max="7652" width="9" style="75"/>
    <col min="7653" max="7653" width="25.5" style="75" customWidth="1"/>
    <col min="7654" max="7654" width="8.5" style="75" customWidth="1"/>
    <col min="7655" max="7655" width="9.5" style="75" customWidth="1"/>
    <col min="7656" max="7656" width="6.75" style="75" customWidth="1"/>
    <col min="7657" max="7657" width="22.25" style="75" customWidth="1"/>
    <col min="7658" max="7659" width="9.5" style="75" customWidth="1"/>
    <col min="7660" max="7660" width="7.375" style="75" customWidth="1"/>
    <col min="7661" max="7661" width="12.625" style="75" customWidth="1"/>
    <col min="7662" max="7908" width="9" style="75"/>
    <col min="7909" max="7909" width="25.5" style="75" customWidth="1"/>
    <col min="7910" max="7910" width="8.5" style="75" customWidth="1"/>
    <col min="7911" max="7911" width="9.5" style="75" customWidth="1"/>
    <col min="7912" max="7912" width="6.75" style="75" customWidth="1"/>
    <col min="7913" max="7913" width="22.25" style="75" customWidth="1"/>
    <col min="7914" max="7915" width="9.5" style="75" customWidth="1"/>
    <col min="7916" max="7916" width="7.375" style="75" customWidth="1"/>
    <col min="7917" max="7917" width="12.625" style="75" customWidth="1"/>
    <col min="7918" max="8164" width="9" style="75"/>
    <col min="8165" max="8165" width="25.5" style="75" customWidth="1"/>
    <col min="8166" max="8166" width="8.5" style="75" customWidth="1"/>
    <col min="8167" max="8167" width="9.5" style="75" customWidth="1"/>
    <col min="8168" max="8168" width="6.75" style="75" customWidth="1"/>
    <col min="8169" max="8169" width="22.25" style="75" customWidth="1"/>
    <col min="8170" max="8171" width="9.5" style="75" customWidth="1"/>
    <col min="8172" max="8172" width="7.375" style="75" customWidth="1"/>
    <col min="8173" max="8173" width="12.625" style="75" customWidth="1"/>
    <col min="8174" max="8420" width="9" style="75"/>
    <col min="8421" max="8421" width="25.5" style="75" customWidth="1"/>
    <col min="8422" max="8422" width="8.5" style="75" customWidth="1"/>
    <col min="8423" max="8423" width="9.5" style="75" customWidth="1"/>
    <col min="8424" max="8424" width="6.75" style="75" customWidth="1"/>
    <col min="8425" max="8425" width="22.25" style="75" customWidth="1"/>
    <col min="8426" max="8427" width="9.5" style="75" customWidth="1"/>
    <col min="8428" max="8428" width="7.375" style="75" customWidth="1"/>
    <col min="8429" max="8429" width="12.625" style="75" customWidth="1"/>
    <col min="8430" max="8676" width="9" style="75"/>
    <col min="8677" max="8677" width="25.5" style="75" customWidth="1"/>
    <col min="8678" max="8678" width="8.5" style="75" customWidth="1"/>
    <col min="8679" max="8679" width="9.5" style="75" customWidth="1"/>
    <col min="8680" max="8680" width="6.75" style="75" customWidth="1"/>
    <col min="8681" max="8681" width="22.25" style="75" customWidth="1"/>
    <col min="8682" max="8683" width="9.5" style="75" customWidth="1"/>
    <col min="8684" max="8684" width="7.375" style="75" customWidth="1"/>
    <col min="8685" max="8685" width="12.625" style="75" customWidth="1"/>
    <col min="8686" max="8932" width="9" style="75"/>
    <col min="8933" max="8933" width="25.5" style="75" customWidth="1"/>
    <col min="8934" max="8934" width="8.5" style="75" customWidth="1"/>
    <col min="8935" max="8935" width="9.5" style="75" customWidth="1"/>
    <col min="8936" max="8936" width="6.75" style="75" customWidth="1"/>
    <col min="8937" max="8937" width="22.25" style="75" customWidth="1"/>
    <col min="8938" max="8939" width="9.5" style="75" customWidth="1"/>
    <col min="8940" max="8940" width="7.375" style="75" customWidth="1"/>
    <col min="8941" max="8941" width="12.625" style="75" customWidth="1"/>
    <col min="8942" max="9188" width="9" style="75"/>
    <col min="9189" max="9189" width="25.5" style="75" customWidth="1"/>
    <col min="9190" max="9190" width="8.5" style="75" customWidth="1"/>
    <col min="9191" max="9191" width="9.5" style="75" customWidth="1"/>
    <col min="9192" max="9192" width="6.75" style="75" customWidth="1"/>
    <col min="9193" max="9193" width="22.25" style="75" customWidth="1"/>
    <col min="9194" max="9195" width="9.5" style="75" customWidth="1"/>
    <col min="9196" max="9196" width="7.375" style="75" customWidth="1"/>
    <col min="9197" max="9197" width="12.625" style="75" customWidth="1"/>
    <col min="9198" max="9444" width="9" style="75"/>
    <col min="9445" max="9445" width="25.5" style="75" customWidth="1"/>
    <col min="9446" max="9446" width="8.5" style="75" customWidth="1"/>
    <col min="9447" max="9447" width="9.5" style="75" customWidth="1"/>
    <col min="9448" max="9448" width="6.75" style="75" customWidth="1"/>
    <col min="9449" max="9449" width="22.25" style="75" customWidth="1"/>
    <col min="9450" max="9451" width="9.5" style="75" customWidth="1"/>
    <col min="9452" max="9452" width="7.375" style="75" customWidth="1"/>
    <col min="9453" max="9453" width="12.625" style="75" customWidth="1"/>
    <col min="9454" max="9700" width="9" style="75"/>
    <col min="9701" max="9701" width="25.5" style="75" customWidth="1"/>
    <col min="9702" max="9702" width="8.5" style="75" customWidth="1"/>
    <col min="9703" max="9703" width="9.5" style="75" customWidth="1"/>
    <col min="9704" max="9704" width="6.75" style="75" customWidth="1"/>
    <col min="9705" max="9705" width="22.25" style="75" customWidth="1"/>
    <col min="9706" max="9707" width="9.5" style="75" customWidth="1"/>
    <col min="9708" max="9708" width="7.375" style="75" customWidth="1"/>
    <col min="9709" max="9709" width="12.625" style="75" customWidth="1"/>
    <col min="9710" max="9956" width="9" style="75"/>
    <col min="9957" max="9957" width="25.5" style="75" customWidth="1"/>
    <col min="9958" max="9958" width="8.5" style="75" customWidth="1"/>
    <col min="9959" max="9959" width="9.5" style="75" customWidth="1"/>
    <col min="9960" max="9960" width="6.75" style="75" customWidth="1"/>
    <col min="9961" max="9961" width="22.25" style="75" customWidth="1"/>
    <col min="9962" max="9963" width="9.5" style="75" customWidth="1"/>
    <col min="9964" max="9964" width="7.375" style="75" customWidth="1"/>
    <col min="9965" max="9965" width="12.625" style="75" customWidth="1"/>
    <col min="9966" max="10212" width="9" style="75"/>
    <col min="10213" max="10213" width="25.5" style="75" customWidth="1"/>
    <col min="10214" max="10214" width="8.5" style="75" customWidth="1"/>
    <col min="10215" max="10215" width="9.5" style="75" customWidth="1"/>
    <col min="10216" max="10216" width="6.75" style="75" customWidth="1"/>
    <col min="10217" max="10217" width="22.25" style="75" customWidth="1"/>
    <col min="10218" max="10219" width="9.5" style="75" customWidth="1"/>
    <col min="10220" max="10220" width="7.375" style="75" customWidth="1"/>
    <col min="10221" max="10221" width="12.625" style="75" customWidth="1"/>
    <col min="10222" max="10468" width="9" style="75"/>
    <col min="10469" max="10469" width="25.5" style="75" customWidth="1"/>
    <col min="10470" max="10470" width="8.5" style="75" customWidth="1"/>
    <col min="10471" max="10471" width="9.5" style="75" customWidth="1"/>
    <col min="10472" max="10472" width="6.75" style="75" customWidth="1"/>
    <col min="10473" max="10473" width="22.25" style="75" customWidth="1"/>
    <col min="10474" max="10475" width="9.5" style="75" customWidth="1"/>
    <col min="10476" max="10476" width="7.375" style="75" customWidth="1"/>
    <col min="10477" max="10477" width="12.625" style="75" customWidth="1"/>
    <col min="10478" max="10724" width="9" style="75"/>
    <col min="10725" max="10725" width="25.5" style="75" customWidth="1"/>
    <col min="10726" max="10726" width="8.5" style="75" customWidth="1"/>
    <col min="10727" max="10727" width="9.5" style="75" customWidth="1"/>
    <col min="10728" max="10728" width="6.75" style="75" customWidth="1"/>
    <col min="10729" max="10729" width="22.25" style="75" customWidth="1"/>
    <col min="10730" max="10731" width="9.5" style="75" customWidth="1"/>
    <col min="10732" max="10732" width="7.375" style="75" customWidth="1"/>
    <col min="10733" max="10733" width="12.625" style="75" customWidth="1"/>
    <col min="10734" max="10980" width="9" style="75"/>
    <col min="10981" max="10981" width="25.5" style="75" customWidth="1"/>
    <col min="10982" max="10982" width="8.5" style="75" customWidth="1"/>
    <col min="10983" max="10983" width="9.5" style="75" customWidth="1"/>
    <col min="10984" max="10984" width="6.75" style="75" customWidth="1"/>
    <col min="10985" max="10985" width="22.25" style="75" customWidth="1"/>
    <col min="10986" max="10987" width="9.5" style="75" customWidth="1"/>
    <col min="10988" max="10988" width="7.375" style="75" customWidth="1"/>
    <col min="10989" max="10989" width="12.625" style="75" customWidth="1"/>
    <col min="10990" max="11236" width="9" style="75"/>
    <col min="11237" max="11237" width="25.5" style="75" customWidth="1"/>
    <col min="11238" max="11238" width="8.5" style="75" customWidth="1"/>
    <col min="11239" max="11239" width="9.5" style="75" customWidth="1"/>
    <col min="11240" max="11240" width="6.75" style="75" customWidth="1"/>
    <col min="11241" max="11241" width="22.25" style="75" customWidth="1"/>
    <col min="11242" max="11243" width="9.5" style="75" customWidth="1"/>
    <col min="11244" max="11244" width="7.375" style="75" customWidth="1"/>
    <col min="11245" max="11245" width="12.625" style="75" customWidth="1"/>
    <col min="11246" max="11492" width="9" style="75"/>
    <col min="11493" max="11493" width="25.5" style="75" customWidth="1"/>
    <col min="11494" max="11494" width="8.5" style="75" customWidth="1"/>
    <col min="11495" max="11495" width="9.5" style="75" customWidth="1"/>
    <col min="11496" max="11496" width="6.75" style="75" customWidth="1"/>
    <col min="11497" max="11497" width="22.25" style="75" customWidth="1"/>
    <col min="11498" max="11499" width="9.5" style="75" customWidth="1"/>
    <col min="11500" max="11500" width="7.375" style="75" customWidth="1"/>
    <col min="11501" max="11501" width="12.625" style="75" customWidth="1"/>
    <col min="11502" max="11748" width="9" style="75"/>
    <col min="11749" max="11749" width="25.5" style="75" customWidth="1"/>
    <col min="11750" max="11750" width="8.5" style="75" customWidth="1"/>
    <col min="11751" max="11751" width="9.5" style="75" customWidth="1"/>
    <col min="11752" max="11752" width="6.75" style="75" customWidth="1"/>
    <col min="11753" max="11753" width="22.25" style="75" customWidth="1"/>
    <col min="11754" max="11755" width="9.5" style="75" customWidth="1"/>
    <col min="11756" max="11756" width="7.375" style="75" customWidth="1"/>
    <col min="11757" max="11757" width="12.625" style="75" customWidth="1"/>
    <col min="11758" max="12004" width="9" style="75"/>
    <col min="12005" max="12005" width="25.5" style="75" customWidth="1"/>
    <col min="12006" max="12006" width="8.5" style="75" customWidth="1"/>
    <col min="12007" max="12007" width="9.5" style="75" customWidth="1"/>
    <col min="12008" max="12008" width="6.75" style="75" customWidth="1"/>
    <col min="12009" max="12009" width="22.25" style="75" customWidth="1"/>
    <col min="12010" max="12011" width="9.5" style="75" customWidth="1"/>
    <col min="12012" max="12012" width="7.375" style="75" customWidth="1"/>
    <col min="12013" max="12013" width="12.625" style="75" customWidth="1"/>
    <col min="12014" max="12260" width="9" style="75"/>
    <col min="12261" max="12261" width="25.5" style="75" customWidth="1"/>
    <col min="12262" max="12262" width="8.5" style="75" customWidth="1"/>
    <col min="12263" max="12263" width="9.5" style="75" customWidth="1"/>
    <col min="12264" max="12264" width="6.75" style="75" customWidth="1"/>
    <col min="12265" max="12265" width="22.25" style="75" customWidth="1"/>
    <col min="12266" max="12267" width="9.5" style="75" customWidth="1"/>
    <col min="12268" max="12268" width="7.375" style="75" customWidth="1"/>
    <col min="12269" max="12269" width="12.625" style="75" customWidth="1"/>
    <col min="12270" max="12516" width="9" style="75"/>
    <col min="12517" max="12517" width="25.5" style="75" customWidth="1"/>
    <col min="12518" max="12518" width="8.5" style="75" customWidth="1"/>
    <col min="12519" max="12519" width="9.5" style="75" customWidth="1"/>
    <col min="12520" max="12520" width="6.75" style="75" customWidth="1"/>
    <col min="12521" max="12521" width="22.25" style="75" customWidth="1"/>
    <col min="12522" max="12523" width="9.5" style="75" customWidth="1"/>
    <col min="12524" max="12524" width="7.375" style="75" customWidth="1"/>
    <col min="12525" max="12525" width="12.625" style="75" customWidth="1"/>
    <col min="12526" max="12772" width="9" style="75"/>
    <col min="12773" max="12773" width="25.5" style="75" customWidth="1"/>
    <col min="12774" max="12774" width="8.5" style="75" customWidth="1"/>
    <col min="12775" max="12775" width="9.5" style="75" customWidth="1"/>
    <col min="12776" max="12776" width="6.75" style="75" customWidth="1"/>
    <col min="12777" max="12777" width="22.25" style="75" customWidth="1"/>
    <col min="12778" max="12779" width="9.5" style="75" customWidth="1"/>
    <col min="12780" max="12780" width="7.375" style="75" customWidth="1"/>
    <col min="12781" max="12781" width="12.625" style="75" customWidth="1"/>
    <col min="12782" max="13028" width="9" style="75"/>
    <col min="13029" max="13029" width="25.5" style="75" customWidth="1"/>
    <col min="13030" max="13030" width="8.5" style="75" customWidth="1"/>
    <col min="13031" max="13031" width="9.5" style="75" customWidth="1"/>
    <col min="13032" max="13032" width="6.75" style="75" customWidth="1"/>
    <col min="13033" max="13033" width="22.25" style="75" customWidth="1"/>
    <col min="13034" max="13035" width="9.5" style="75" customWidth="1"/>
    <col min="13036" max="13036" width="7.375" style="75" customWidth="1"/>
    <col min="13037" max="13037" width="12.625" style="75" customWidth="1"/>
    <col min="13038" max="13284" width="9" style="75"/>
    <col min="13285" max="13285" width="25.5" style="75" customWidth="1"/>
    <col min="13286" max="13286" width="8.5" style="75" customWidth="1"/>
    <col min="13287" max="13287" width="9.5" style="75" customWidth="1"/>
    <col min="13288" max="13288" width="6.75" style="75" customWidth="1"/>
    <col min="13289" max="13289" width="22.25" style="75" customWidth="1"/>
    <col min="13290" max="13291" width="9.5" style="75" customWidth="1"/>
    <col min="13292" max="13292" width="7.375" style="75" customWidth="1"/>
    <col min="13293" max="13293" width="12.625" style="75" customWidth="1"/>
    <col min="13294" max="13540" width="9" style="75"/>
    <col min="13541" max="13541" width="25.5" style="75" customWidth="1"/>
    <col min="13542" max="13542" width="8.5" style="75" customWidth="1"/>
    <col min="13543" max="13543" width="9.5" style="75" customWidth="1"/>
    <col min="13544" max="13544" width="6.75" style="75" customWidth="1"/>
    <col min="13545" max="13545" width="22.25" style="75" customWidth="1"/>
    <col min="13546" max="13547" width="9.5" style="75" customWidth="1"/>
    <col min="13548" max="13548" width="7.375" style="75" customWidth="1"/>
    <col min="13549" max="13549" width="12.625" style="75" customWidth="1"/>
    <col min="13550" max="13796" width="9" style="75"/>
    <col min="13797" max="13797" width="25.5" style="75" customWidth="1"/>
    <col min="13798" max="13798" width="8.5" style="75" customWidth="1"/>
    <col min="13799" max="13799" width="9.5" style="75" customWidth="1"/>
    <col min="13800" max="13800" width="6.75" style="75" customWidth="1"/>
    <col min="13801" max="13801" width="22.25" style="75" customWidth="1"/>
    <col min="13802" max="13803" width="9.5" style="75" customWidth="1"/>
    <col min="13804" max="13804" width="7.375" style="75" customWidth="1"/>
    <col min="13805" max="13805" width="12.625" style="75" customWidth="1"/>
    <col min="13806" max="14052" width="9" style="75"/>
    <col min="14053" max="14053" width="25.5" style="75" customWidth="1"/>
    <col min="14054" max="14054" width="8.5" style="75" customWidth="1"/>
    <col min="14055" max="14055" width="9.5" style="75" customWidth="1"/>
    <col min="14056" max="14056" width="6.75" style="75" customWidth="1"/>
    <col min="14057" max="14057" width="22.25" style="75" customWidth="1"/>
    <col min="14058" max="14059" width="9.5" style="75" customWidth="1"/>
    <col min="14060" max="14060" width="7.375" style="75" customWidth="1"/>
    <col min="14061" max="14061" width="12.625" style="75" customWidth="1"/>
    <col min="14062" max="14308" width="9" style="75"/>
    <col min="14309" max="14309" width="25.5" style="75" customWidth="1"/>
    <col min="14310" max="14310" width="8.5" style="75" customWidth="1"/>
    <col min="14311" max="14311" width="9.5" style="75" customWidth="1"/>
    <col min="14312" max="14312" width="6.75" style="75" customWidth="1"/>
    <col min="14313" max="14313" width="22.25" style="75" customWidth="1"/>
    <col min="14314" max="14315" width="9.5" style="75" customWidth="1"/>
    <col min="14316" max="14316" width="7.375" style="75" customWidth="1"/>
    <col min="14317" max="14317" width="12.625" style="75" customWidth="1"/>
    <col min="14318" max="14564" width="9" style="75"/>
    <col min="14565" max="14565" width="25.5" style="75" customWidth="1"/>
    <col min="14566" max="14566" width="8.5" style="75" customWidth="1"/>
    <col min="14567" max="14567" width="9.5" style="75" customWidth="1"/>
    <col min="14568" max="14568" width="6.75" style="75" customWidth="1"/>
    <col min="14569" max="14569" width="22.25" style="75" customWidth="1"/>
    <col min="14570" max="14571" width="9.5" style="75" customWidth="1"/>
    <col min="14572" max="14572" width="7.375" style="75" customWidth="1"/>
    <col min="14573" max="14573" width="12.625" style="75" customWidth="1"/>
    <col min="14574" max="14820" width="9" style="75"/>
    <col min="14821" max="14821" width="25.5" style="75" customWidth="1"/>
    <col min="14822" max="14822" width="8.5" style="75" customWidth="1"/>
    <col min="14823" max="14823" width="9.5" style="75" customWidth="1"/>
    <col min="14824" max="14824" width="6.75" style="75" customWidth="1"/>
    <col min="14825" max="14825" width="22.25" style="75" customWidth="1"/>
    <col min="14826" max="14827" width="9.5" style="75" customWidth="1"/>
    <col min="14828" max="14828" width="7.375" style="75" customWidth="1"/>
    <col min="14829" max="14829" width="12.625" style="75" customWidth="1"/>
    <col min="14830" max="15076" width="9" style="75"/>
    <col min="15077" max="15077" width="25.5" style="75" customWidth="1"/>
    <col min="15078" max="15078" width="8.5" style="75" customWidth="1"/>
    <col min="15079" max="15079" width="9.5" style="75" customWidth="1"/>
    <col min="15080" max="15080" width="6.75" style="75" customWidth="1"/>
    <col min="15081" max="15081" width="22.25" style="75" customWidth="1"/>
    <col min="15082" max="15083" width="9.5" style="75" customWidth="1"/>
    <col min="15084" max="15084" width="7.375" style="75" customWidth="1"/>
    <col min="15085" max="15085" width="12.625" style="75" customWidth="1"/>
    <col min="15086" max="15332" width="9" style="75"/>
    <col min="15333" max="15333" width="25.5" style="75" customWidth="1"/>
    <col min="15334" max="15334" width="8.5" style="75" customWidth="1"/>
    <col min="15335" max="15335" width="9.5" style="75" customWidth="1"/>
    <col min="15336" max="15336" width="6.75" style="75" customWidth="1"/>
    <col min="15337" max="15337" width="22.25" style="75" customWidth="1"/>
    <col min="15338" max="15339" width="9.5" style="75" customWidth="1"/>
    <col min="15340" max="15340" width="7.375" style="75" customWidth="1"/>
    <col min="15341" max="15341" width="12.625" style="75" customWidth="1"/>
    <col min="15342" max="15588" width="9" style="75"/>
    <col min="15589" max="15589" width="25.5" style="75" customWidth="1"/>
    <col min="15590" max="15590" width="8.5" style="75" customWidth="1"/>
    <col min="15591" max="15591" width="9.5" style="75" customWidth="1"/>
    <col min="15592" max="15592" width="6.75" style="75" customWidth="1"/>
    <col min="15593" max="15593" width="22.25" style="75" customWidth="1"/>
    <col min="15594" max="15595" width="9.5" style="75" customWidth="1"/>
    <col min="15596" max="15596" width="7.375" style="75" customWidth="1"/>
    <col min="15597" max="15597" width="12.625" style="75" customWidth="1"/>
    <col min="15598" max="15844" width="9" style="75"/>
    <col min="15845" max="15845" width="25.5" style="75" customWidth="1"/>
    <col min="15846" max="15846" width="8.5" style="75" customWidth="1"/>
    <col min="15847" max="15847" width="9.5" style="75" customWidth="1"/>
    <col min="15848" max="15848" width="6.75" style="75" customWidth="1"/>
    <col min="15849" max="15849" width="22.25" style="75" customWidth="1"/>
    <col min="15850" max="15851" width="9.5" style="75" customWidth="1"/>
    <col min="15852" max="15852" width="7.375" style="75" customWidth="1"/>
    <col min="15853" max="15853" width="12.625" style="75" customWidth="1"/>
    <col min="15854" max="16100" width="9" style="75"/>
    <col min="16101" max="16101" width="25.5" style="75" customWidth="1"/>
    <col min="16102" max="16102" width="8.5" style="75" customWidth="1"/>
    <col min="16103" max="16103" width="9.5" style="75" customWidth="1"/>
    <col min="16104" max="16104" width="6.75" style="75" customWidth="1"/>
    <col min="16105" max="16105" width="22.25" style="75" customWidth="1"/>
    <col min="16106" max="16107" width="9.5" style="75" customWidth="1"/>
    <col min="16108" max="16108" width="7.375" style="75" customWidth="1"/>
    <col min="16109" max="16109" width="12.625" style="75" customWidth="1"/>
    <col min="16110" max="16384" width="9" style="75"/>
  </cols>
  <sheetData>
    <row r="1" ht="24" spans="1:10">
      <c r="A1" s="76" t="s">
        <v>99</v>
      </c>
      <c r="B1" s="76"/>
      <c r="C1" s="76"/>
      <c r="D1" s="76"/>
      <c r="E1" s="76"/>
      <c r="F1" s="76"/>
      <c r="G1" s="76"/>
      <c r="H1" s="76"/>
      <c r="I1" s="76"/>
      <c r="J1" s="76"/>
    </row>
    <row r="2" s="74" customFormat="1" ht="18.75" customHeight="1" spans="1:10">
      <c r="A2" s="77" t="s">
        <v>14</v>
      </c>
      <c r="B2" s="77"/>
      <c r="C2" s="77"/>
      <c r="D2" s="78"/>
      <c r="E2" s="78"/>
      <c r="F2" s="78"/>
      <c r="G2" s="79"/>
      <c r="H2" s="79"/>
      <c r="I2" s="97" t="s">
        <v>15</v>
      </c>
      <c r="J2" s="97"/>
    </row>
    <row r="3" ht="20.25" customHeight="1" spans="1:10">
      <c r="A3" s="80" t="s">
        <v>16</v>
      </c>
      <c r="B3" s="80"/>
      <c r="C3" s="80"/>
      <c r="D3" s="80"/>
      <c r="E3" s="80"/>
      <c r="F3" s="80" t="s">
        <v>17</v>
      </c>
      <c r="G3" s="80"/>
      <c r="H3" s="80"/>
      <c r="I3" s="80"/>
      <c r="J3" s="80"/>
    </row>
    <row r="4" ht="20.25" customHeight="1" spans="1:10">
      <c r="A4" s="81" t="s">
        <v>18</v>
      </c>
      <c r="B4" s="82" t="s">
        <v>92</v>
      </c>
      <c r="C4" s="82" t="s">
        <v>93</v>
      </c>
      <c r="D4" s="82" t="s">
        <v>19</v>
      </c>
      <c r="E4" s="82" t="s">
        <v>20</v>
      </c>
      <c r="F4" s="81" t="s">
        <v>18</v>
      </c>
      <c r="G4" s="82" t="s">
        <v>92</v>
      </c>
      <c r="H4" s="82" t="s">
        <v>93</v>
      </c>
      <c r="I4" s="82" t="s">
        <v>19</v>
      </c>
      <c r="J4" s="82" t="s">
        <v>20</v>
      </c>
    </row>
    <row r="5" ht="20.25" customHeight="1" spans="1:10">
      <c r="A5" s="81" t="s">
        <v>22</v>
      </c>
      <c r="B5" s="83">
        <f>B6+B12</f>
        <v>0</v>
      </c>
      <c r="C5" s="83">
        <f>C6+C12</f>
        <v>0</v>
      </c>
      <c r="D5" s="83">
        <f>D6+D12</f>
        <v>0</v>
      </c>
      <c r="E5" s="83">
        <f>E6+E12</f>
        <v>0</v>
      </c>
      <c r="F5" s="81" t="s">
        <v>22</v>
      </c>
      <c r="G5" s="85">
        <f>G6+G11</f>
        <v>0</v>
      </c>
      <c r="H5" s="85">
        <f>H6+H11</f>
        <v>0</v>
      </c>
      <c r="I5" s="85">
        <f>I6+I11</f>
        <v>0</v>
      </c>
      <c r="J5" s="85">
        <f>J6+J11</f>
        <v>0</v>
      </c>
    </row>
    <row r="6" ht="20.25" customHeight="1" spans="1:10">
      <c r="A6" s="86" t="s">
        <v>71</v>
      </c>
      <c r="B6" s="83">
        <v>0</v>
      </c>
      <c r="C6" s="83"/>
      <c r="D6" s="83"/>
      <c r="E6" s="83"/>
      <c r="F6" s="87" t="s">
        <v>74</v>
      </c>
      <c r="G6" s="85"/>
      <c r="H6" s="85"/>
      <c r="I6" s="85"/>
      <c r="J6" s="85"/>
    </row>
    <row r="7" ht="20.25" customHeight="1" spans="1:10">
      <c r="A7" s="88"/>
      <c r="B7" s="89"/>
      <c r="C7" s="89"/>
      <c r="D7" s="89"/>
      <c r="E7" s="89"/>
      <c r="F7" s="88"/>
      <c r="G7" s="91"/>
      <c r="H7" s="91"/>
      <c r="I7" s="91"/>
      <c r="J7" s="91"/>
    </row>
    <row r="8" ht="20.25" customHeight="1" spans="1:10">
      <c r="A8" s="92"/>
      <c r="B8" s="89"/>
      <c r="C8" s="89"/>
      <c r="D8" s="89"/>
      <c r="E8" s="89"/>
      <c r="F8" s="88"/>
      <c r="G8" s="91"/>
      <c r="H8" s="91"/>
      <c r="I8" s="91"/>
      <c r="J8" s="91"/>
    </row>
    <row r="9" ht="20.25" customHeight="1" spans="1:10">
      <c r="A9" s="92"/>
      <c r="B9" s="89"/>
      <c r="C9" s="89"/>
      <c r="D9" s="89"/>
      <c r="E9" s="89"/>
      <c r="F9" s="88"/>
      <c r="G9" s="91"/>
      <c r="H9" s="91"/>
      <c r="I9" s="91"/>
      <c r="J9" s="91"/>
    </row>
    <row r="10" ht="20.25" customHeight="1" spans="1:10">
      <c r="A10" s="92"/>
      <c r="B10" s="89"/>
      <c r="C10" s="89"/>
      <c r="D10" s="89"/>
      <c r="E10" s="89"/>
      <c r="F10" s="88"/>
      <c r="G10" s="91"/>
      <c r="H10" s="91"/>
      <c r="I10" s="91"/>
      <c r="J10" s="91"/>
    </row>
    <row r="11" ht="20.25" customHeight="1" spans="1:10">
      <c r="A11" s="92"/>
      <c r="B11" s="89"/>
      <c r="C11" s="89"/>
      <c r="D11" s="89"/>
      <c r="E11" s="89"/>
      <c r="F11" s="86" t="s">
        <v>81</v>
      </c>
      <c r="G11" s="85">
        <f>G12+G14+G15</f>
        <v>0</v>
      </c>
      <c r="H11" s="85">
        <f t="shared" ref="H11:J11" si="0">H12+H14+H15</f>
        <v>0</v>
      </c>
      <c r="I11" s="85">
        <f t="shared" si="0"/>
        <v>0</v>
      </c>
      <c r="J11" s="85">
        <f t="shared" si="0"/>
        <v>0</v>
      </c>
    </row>
    <row r="12" ht="20.25" customHeight="1" spans="1:10">
      <c r="A12" s="86" t="s">
        <v>76</v>
      </c>
      <c r="B12" s="83">
        <f>B13+B15</f>
        <v>0</v>
      </c>
      <c r="C12" s="83">
        <f>C13+C15</f>
        <v>0</v>
      </c>
      <c r="D12" s="83">
        <f>D13+D15</f>
        <v>0</v>
      </c>
      <c r="E12" s="83">
        <f>E13+E15</f>
        <v>0</v>
      </c>
      <c r="F12" s="93" t="s">
        <v>83</v>
      </c>
      <c r="G12" s="91">
        <f>G13</f>
        <v>0</v>
      </c>
      <c r="H12" s="91">
        <f>H13</f>
        <v>0</v>
      </c>
      <c r="I12" s="91">
        <f>I13</f>
        <v>0</v>
      </c>
      <c r="J12" s="91"/>
    </row>
    <row r="13" ht="20.25" customHeight="1" spans="1:10">
      <c r="A13" s="94" t="s">
        <v>78</v>
      </c>
      <c r="B13" s="89">
        <f>SUM(B14:B14)</f>
        <v>0</v>
      </c>
      <c r="C13" s="89">
        <f>SUM(C14:C14)</f>
        <v>0</v>
      </c>
      <c r="D13" s="89">
        <f>SUM(D14:D14)</f>
        <v>0</v>
      </c>
      <c r="E13" s="89">
        <f>SUM(E14:E14)</f>
        <v>0</v>
      </c>
      <c r="F13" s="88" t="s">
        <v>85</v>
      </c>
      <c r="G13" s="91"/>
      <c r="H13" s="91"/>
      <c r="I13" s="91"/>
      <c r="J13" s="91"/>
    </row>
    <row r="14" ht="20.25" customHeight="1" spans="1:10">
      <c r="A14" s="88" t="s">
        <v>84</v>
      </c>
      <c r="B14" s="89"/>
      <c r="C14" s="89"/>
      <c r="D14" s="89"/>
      <c r="E14" s="89"/>
      <c r="F14" s="93" t="s">
        <v>96</v>
      </c>
      <c r="G14" s="91"/>
      <c r="H14" s="91"/>
      <c r="I14" s="91"/>
      <c r="J14" s="91"/>
    </row>
    <row r="15" ht="20.25" customHeight="1" spans="1:10">
      <c r="A15" s="93" t="s">
        <v>89</v>
      </c>
      <c r="B15" s="89"/>
      <c r="C15" s="89"/>
      <c r="D15" s="89"/>
      <c r="E15" s="89"/>
      <c r="F15" s="93" t="s">
        <v>90</v>
      </c>
      <c r="G15" s="91"/>
      <c r="H15" s="91"/>
      <c r="I15" s="91"/>
      <c r="J15" s="91"/>
    </row>
    <row r="16" ht="20.25" customHeight="1" spans="1:1">
      <c r="A16" s="95" t="s">
        <v>100</v>
      </c>
    </row>
    <row r="17" ht="20.25" customHeight="1" spans="4:5">
      <c r="D17" s="96"/>
      <c r="E17" s="96"/>
    </row>
    <row r="18" spans="2:3">
      <c r="B18" s="96"/>
      <c r="C18" s="96"/>
    </row>
    <row r="19" spans="7:10">
      <c r="G19" s="96"/>
      <c r="H19" s="96"/>
      <c r="I19" s="96"/>
      <c r="J19" s="96"/>
    </row>
    <row r="20" spans="4:5">
      <c r="D20" s="96"/>
      <c r="E20" s="96"/>
    </row>
    <row r="21" spans="4:5">
      <c r="D21" s="96"/>
      <c r="E21" s="96"/>
    </row>
    <row r="24" spans="4:5">
      <c r="D24" s="96"/>
      <c r="E24" s="96"/>
    </row>
  </sheetData>
  <mergeCells count="6">
    <mergeCell ref="A1:J1"/>
    <mergeCell ref="A2:C2"/>
    <mergeCell ref="D2:F2"/>
    <mergeCell ref="I2:J2"/>
    <mergeCell ref="A3:E3"/>
    <mergeCell ref="F3:J3"/>
  </mergeCells>
  <printOptions horizontalCentered="1"/>
  <pageMargins left="0.511811023622047" right="0.708661417322835" top="0.748031496062992" bottom="0.748031496062992" header="0.31496062992126" footer="0.31496062992126"/>
  <pageSetup paperSize="9" scale="81" firstPageNumber="4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Zeros="0" workbookViewId="0">
      <selection activeCell="A1" sqref="A1:L1"/>
    </sheetView>
  </sheetViews>
  <sheetFormatPr defaultColWidth="9" defaultRowHeight="14.25"/>
  <cols>
    <col min="1" max="1" width="23.25" style="75" customWidth="1"/>
    <col min="2" max="3" width="8.5" style="75" customWidth="1"/>
    <col min="4" max="5" width="9.5" style="75" customWidth="1"/>
    <col min="6" max="6" width="7.625" style="75" customWidth="1"/>
    <col min="7" max="7" width="20.25" style="75" customWidth="1"/>
    <col min="8" max="10" width="9.5" style="75" customWidth="1"/>
    <col min="11" max="11" width="8.875" style="75" customWidth="1"/>
    <col min="12" max="12" width="7.625" style="75" customWidth="1"/>
    <col min="13" max="14" width="9" style="75" hidden="1" customWidth="1"/>
    <col min="15" max="232" width="9" style="75"/>
    <col min="233" max="233" width="25.5" style="75" customWidth="1"/>
    <col min="234" max="234" width="8.5" style="75" customWidth="1"/>
    <col min="235" max="235" width="9.5" style="75" customWidth="1"/>
    <col min="236" max="236" width="6.75" style="75" customWidth="1"/>
    <col min="237" max="237" width="22.25" style="75" customWidth="1"/>
    <col min="238" max="239" width="9.5" style="75" customWidth="1"/>
    <col min="240" max="240" width="7.375" style="75" customWidth="1"/>
    <col min="241" max="241" width="12.625" style="75" customWidth="1"/>
    <col min="242" max="488" width="9" style="75"/>
    <col min="489" max="489" width="25.5" style="75" customWidth="1"/>
    <col min="490" max="490" width="8.5" style="75" customWidth="1"/>
    <col min="491" max="491" width="9.5" style="75" customWidth="1"/>
    <col min="492" max="492" width="6.75" style="75" customWidth="1"/>
    <col min="493" max="493" width="22.25" style="75" customWidth="1"/>
    <col min="494" max="495" width="9.5" style="75" customWidth="1"/>
    <col min="496" max="496" width="7.375" style="75" customWidth="1"/>
    <col min="497" max="497" width="12.625" style="75" customWidth="1"/>
    <col min="498" max="744" width="9" style="75"/>
    <col min="745" max="745" width="25.5" style="75" customWidth="1"/>
    <col min="746" max="746" width="8.5" style="75" customWidth="1"/>
    <col min="747" max="747" width="9.5" style="75" customWidth="1"/>
    <col min="748" max="748" width="6.75" style="75" customWidth="1"/>
    <col min="749" max="749" width="22.25" style="75" customWidth="1"/>
    <col min="750" max="751" width="9.5" style="75" customWidth="1"/>
    <col min="752" max="752" width="7.375" style="75" customWidth="1"/>
    <col min="753" max="753" width="12.625" style="75" customWidth="1"/>
    <col min="754" max="1000" width="9" style="75"/>
    <col min="1001" max="1001" width="25.5" style="75" customWidth="1"/>
    <col min="1002" max="1002" width="8.5" style="75" customWidth="1"/>
    <col min="1003" max="1003" width="9.5" style="75" customWidth="1"/>
    <col min="1004" max="1004" width="6.75" style="75" customWidth="1"/>
    <col min="1005" max="1005" width="22.25" style="75" customWidth="1"/>
    <col min="1006" max="1007" width="9.5" style="75" customWidth="1"/>
    <col min="1008" max="1008" width="7.375" style="75" customWidth="1"/>
    <col min="1009" max="1009" width="12.625" style="75" customWidth="1"/>
    <col min="1010" max="1256" width="9" style="75"/>
    <col min="1257" max="1257" width="25.5" style="75" customWidth="1"/>
    <col min="1258" max="1258" width="8.5" style="75" customWidth="1"/>
    <col min="1259" max="1259" width="9.5" style="75" customWidth="1"/>
    <col min="1260" max="1260" width="6.75" style="75" customWidth="1"/>
    <col min="1261" max="1261" width="22.25" style="75" customWidth="1"/>
    <col min="1262" max="1263" width="9.5" style="75" customWidth="1"/>
    <col min="1264" max="1264" width="7.375" style="75" customWidth="1"/>
    <col min="1265" max="1265" width="12.625" style="75" customWidth="1"/>
    <col min="1266" max="1512" width="9" style="75"/>
    <col min="1513" max="1513" width="25.5" style="75" customWidth="1"/>
    <col min="1514" max="1514" width="8.5" style="75" customWidth="1"/>
    <col min="1515" max="1515" width="9.5" style="75" customWidth="1"/>
    <col min="1516" max="1516" width="6.75" style="75" customWidth="1"/>
    <col min="1517" max="1517" width="22.25" style="75" customWidth="1"/>
    <col min="1518" max="1519" width="9.5" style="75" customWidth="1"/>
    <col min="1520" max="1520" width="7.375" style="75" customWidth="1"/>
    <col min="1521" max="1521" width="12.625" style="75" customWidth="1"/>
    <col min="1522" max="1768" width="9" style="75"/>
    <col min="1769" max="1769" width="25.5" style="75" customWidth="1"/>
    <col min="1770" max="1770" width="8.5" style="75" customWidth="1"/>
    <col min="1771" max="1771" width="9.5" style="75" customWidth="1"/>
    <col min="1772" max="1772" width="6.75" style="75" customWidth="1"/>
    <col min="1773" max="1773" width="22.25" style="75" customWidth="1"/>
    <col min="1774" max="1775" width="9.5" style="75" customWidth="1"/>
    <col min="1776" max="1776" width="7.375" style="75" customWidth="1"/>
    <col min="1777" max="1777" width="12.625" style="75" customWidth="1"/>
    <col min="1778" max="2024" width="9" style="75"/>
    <col min="2025" max="2025" width="25.5" style="75" customWidth="1"/>
    <col min="2026" max="2026" width="8.5" style="75" customWidth="1"/>
    <col min="2027" max="2027" width="9.5" style="75" customWidth="1"/>
    <col min="2028" max="2028" width="6.75" style="75" customWidth="1"/>
    <col min="2029" max="2029" width="22.25" style="75" customWidth="1"/>
    <col min="2030" max="2031" width="9.5" style="75" customWidth="1"/>
    <col min="2032" max="2032" width="7.375" style="75" customWidth="1"/>
    <col min="2033" max="2033" width="12.625" style="75" customWidth="1"/>
    <col min="2034" max="2280" width="9" style="75"/>
    <col min="2281" max="2281" width="25.5" style="75" customWidth="1"/>
    <col min="2282" max="2282" width="8.5" style="75" customWidth="1"/>
    <col min="2283" max="2283" width="9.5" style="75" customWidth="1"/>
    <col min="2284" max="2284" width="6.75" style="75" customWidth="1"/>
    <col min="2285" max="2285" width="22.25" style="75" customWidth="1"/>
    <col min="2286" max="2287" width="9.5" style="75" customWidth="1"/>
    <col min="2288" max="2288" width="7.375" style="75" customWidth="1"/>
    <col min="2289" max="2289" width="12.625" style="75" customWidth="1"/>
    <col min="2290" max="2536" width="9" style="75"/>
    <col min="2537" max="2537" width="25.5" style="75" customWidth="1"/>
    <col min="2538" max="2538" width="8.5" style="75" customWidth="1"/>
    <col min="2539" max="2539" width="9.5" style="75" customWidth="1"/>
    <col min="2540" max="2540" width="6.75" style="75" customWidth="1"/>
    <col min="2541" max="2541" width="22.25" style="75" customWidth="1"/>
    <col min="2542" max="2543" width="9.5" style="75" customWidth="1"/>
    <col min="2544" max="2544" width="7.375" style="75" customWidth="1"/>
    <col min="2545" max="2545" width="12.625" style="75" customWidth="1"/>
    <col min="2546" max="2792" width="9" style="75"/>
    <col min="2793" max="2793" width="25.5" style="75" customWidth="1"/>
    <col min="2794" max="2794" width="8.5" style="75" customWidth="1"/>
    <col min="2795" max="2795" width="9.5" style="75" customWidth="1"/>
    <col min="2796" max="2796" width="6.75" style="75" customWidth="1"/>
    <col min="2797" max="2797" width="22.25" style="75" customWidth="1"/>
    <col min="2798" max="2799" width="9.5" style="75" customWidth="1"/>
    <col min="2800" max="2800" width="7.375" style="75" customWidth="1"/>
    <col min="2801" max="2801" width="12.625" style="75" customWidth="1"/>
    <col min="2802" max="3048" width="9" style="75"/>
    <col min="3049" max="3049" width="25.5" style="75" customWidth="1"/>
    <col min="3050" max="3050" width="8.5" style="75" customWidth="1"/>
    <col min="3051" max="3051" width="9.5" style="75" customWidth="1"/>
    <col min="3052" max="3052" width="6.75" style="75" customWidth="1"/>
    <col min="3053" max="3053" width="22.25" style="75" customWidth="1"/>
    <col min="3054" max="3055" width="9.5" style="75" customWidth="1"/>
    <col min="3056" max="3056" width="7.375" style="75" customWidth="1"/>
    <col min="3057" max="3057" width="12.625" style="75" customWidth="1"/>
    <col min="3058" max="3304" width="9" style="75"/>
    <col min="3305" max="3305" width="25.5" style="75" customWidth="1"/>
    <col min="3306" max="3306" width="8.5" style="75" customWidth="1"/>
    <col min="3307" max="3307" width="9.5" style="75" customWidth="1"/>
    <col min="3308" max="3308" width="6.75" style="75" customWidth="1"/>
    <col min="3309" max="3309" width="22.25" style="75" customWidth="1"/>
    <col min="3310" max="3311" width="9.5" style="75" customWidth="1"/>
    <col min="3312" max="3312" width="7.375" style="75" customWidth="1"/>
    <col min="3313" max="3313" width="12.625" style="75" customWidth="1"/>
    <col min="3314" max="3560" width="9" style="75"/>
    <col min="3561" max="3561" width="25.5" style="75" customWidth="1"/>
    <col min="3562" max="3562" width="8.5" style="75" customWidth="1"/>
    <col min="3563" max="3563" width="9.5" style="75" customWidth="1"/>
    <col min="3564" max="3564" width="6.75" style="75" customWidth="1"/>
    <col min="3565" max="3565" width="22.25" style="75" customWidth="1"/>
    <col min="3566" max="3567" width="9.5" style="75" customWidth="1"/>
    <col min="3568" max="3568" width="7.375" style="75" customWidth="1"/>
    <col min="3569" max="3569" width="12.625" style="75" customWidth="1"/>
    <col min="3570" max="3816" width="9" style="75"/>
    <col min="3817" max="3817" width="25.5" style="75" customWidth="1"/>
    <col min="3818" max="3818" width="8.5" style="75" customWidth="1"/>
    <col min="3819" max="3819" width="9.5" style="75" customWidth="1"/>
    <col min="3820" max="3820" width="6.75" style="75" customWidth="1"/>
    <col min="3821" max="3821" width="22.25" style="75" customWidth="1"/>
    <col min="3822" max="3823" width="9.5" style="75" customWidth="1"/>
    <col min="3824" max="3824" width="7.375" style="75" customWidth="1"/>
    <col min="3825" max="3825" width="12.625" style="75" customWidth="1"/>
    <col min="3826" max="4072" width="9" style="75"/>
    <col min="4073" max="4073" width="25.5" style="75" customWidth="1"/>
    <col min="4074" max="4074" width="8.5" style="75" customWidth="1"/>
    <col min="4075" max="4075" width="9.5" style="75" customWidth="1"/>
    <col min="4076" max="4076" width="6.75" style="75" customWidth="1"/>
    <col min="4077" max="4077" width="22.25" style="75" customWidth="1"/>
    <col min="4078" max="4079" width="9.5" style="75" customWidth="1"/>
    <col min="4080" max="4080" width="7.375" style="75" customWidth="1"/>
    <col min="4081" max="4081" width="12.625" style="75" customWidth="1"/>
    <col min="4082" max="4328" width="9" style="75"/>
    <col min="4329" max="4329" width="25.5" style="75" customWidth="1"/>
    <col min="4330" max="4330" width="8.5" style="75" customWidth="1"/>
    <col min="4331" max="4331" width="9.5" style="75" customWidth="1"/>
    <col min="4332" max="4332" width="6.75" style="75" customWidth="1"/>
    <col min="4333" max="4333" width="22.25" style="75" customWidth="1"/>
    <col min="4334" max="4335" width="9.5" style="75" customWidth="1"/>
    <col min="4336" max="4336" width="7.375" style="75" customWidth="1"/>
    <col min="4337" max="4337" width="12.625" style="75" customWidth="1"/>
    <col min="4338" max="4584" width="9" style="75"/>
    <col min="4585" max="4585" width="25.5" style="75" customWidth="1"/>
    <col min="4586" max="4586" width="8.5" style="75" customWidth="1"/>
    <col min="4587" max="4587" width="9.5" style="75" customWidth="1"/>
    <col min="4588" max="4588" width="6.75" style="75" customWidth="1"/>
    <col min="4589" max="4589" width="22.25" style="75" customWidth="1"/>
    <col min="4590" max="4591" width="9.5" style="75" customWidth="1"/>
    <col min="4592" max="4592" width="7.375" style="75" customWidth="1"/>
    <col min="4593" max="4593" width="12.625" style="75" customWidth="1"/>
    <col min="4594" max="4840" width="9" style="75"/>
    <col min="4841" max="4841" width="25.5" style="75" customWidth="1"/>
    <col min="4842" max="4842" width="8.5" style="75" customWidth="1"/>
    <col min="4843" max="4843" width="9.5" style="75" customWidth="1"/>
    <col min="4844" max="4844" width="6.75" style="75" customWidth="1"/>
    <col min="4845" max="4845" width="22.25" style="75" customWidth="1"/>
    <col min="4846" max="4847" width="9.5" style="75" customWidth="1"/>
    <col min="4848" max="4848" width="7.375" style="75" customWidth="1"/>
    <col min="4849" max="4849" width="12.625" style="75" customWidth="1"/>
    <col min="4850" max="5096" width="9" style="75"/>
    <col min="5097" max="5097" width="25.5" style="75" customWidth="1"/>
    <col min="5098" max="5098" width="8.5" style="75" customWidth="1"/>
    <col min="5099" max="5099" width="9.5" style="75" customWidth="1"/>
    <col min="5100" max="5100" width="6.75" style="75" customWidth="1"/>
    <col min="5101" max="5101" width="22.25" style="75" customWidth="1"/>
    <col min="5102" max="5103" width="9.5" style="75" customWidth="1"/>
    <col min="5104" max="5104" width="7.375" style="75" customWidth="1"/>
    <col min="5105" max="5105" width="12.625" style="75" customWidth="1"/>
    <col min="5106" max="5352" width="9" style="75"/>
    <col min="5353" max="5353" width="25.5" style="75" customWidth="1"/>
    <col min="5354" max="5354" width="8.5" style="75" customWidth="1"/>
    <col min="5355" max="5355" width="9.5" style="75" customWidth="1"/>
    <col min="5356" max="5356" width="6.75" style="75" customWidth="1"/>
    <col min="5357" max="5357" width="22.25" style="75" customWidth="1"/>
    <col min="5358" max="5359" width="9.5" style="75" customWidth="1"/>
    <col min="5360" max="5360" width="7.375" style="75" customWidth="1"/>
    <col min="5361" max="5361" width="12.625" style="75" customWidth="1"/>
    <col min="5362" max="5608" width="9" style="75"/>
    <col min="5609" max="5609" width="25.5" style="75" customWidth="1"/>
    <col min="5610" max="5610" width="8.5" style="75" customWidth="1"/>
    <col min="5611" max="5611" width="9.5" style="75" customWidth="1"/>
    <col min="5612" max="5612" width="6.75" style="75" customWidth="1"/>
    <col min="5613" max="5613" width="22.25" style="75" customWidth="1"/>
    <col min="5614" max="5615" width="9.5" style="75" customWidth="1"/>
    <col min="5616" max="5616" width="7.375" style="75" customWidth="1"/>
    <col min="5617" max="5617" width="12.625" style="75" customWidth="1"/>
    <col min="5618" max="5864" width="9" style="75"/>
    <col min="5865" max="5865" width="25.5" style="75" customWidth="1"/>
    <col min="5866" max="5866" width="8.5" style="75" customWidth="1"/>
    <col min="5867" max="5867" width="9.5" style="75" customWidth="1"/>
    <col min="5868" max="5868" width="6.75" style="75" customWidth="1"/>
    <col min="5869" max="5869" width="22.25" style="75" customWidth="1"/>
    <col min="5870" max="5871" width="9.5" style="75" customWidth="1"/>
    <col min="5872" max="5872" width="7.375" style="75" customWidth="1"/>
    <col min="5873" max="5873" width="12.625" style="75" customWidth="1"/>
    <col min="5874" max="6120" width="9" style="75"/>
    <col min="6121" max="6121" width="25.5" style="75" customWidth="1"/>
    <col min="6122" max="6122" width="8.5" style="75" customWidth="1"/>
    <col min="6123" max="6123" width="9.5" style="75" customWidth="1"/>
    <col min="6124" max="6124" width="6.75" style="75" customWidth="1"/>
    <col min="6125" max="6125" width="22.25" style="75" customWidth="1"/>
    <col min="6126" max="6127" width="9.5" style="75" customWidth="1"/>
    <col min="6128" max="6128" width="7.375" style="75" customWidth="1"/>
    <col min="6129" max="6129" width="12.625" style="75" customWidth="1"/>
    <col min="6130" max="6376" width="9" style="75"/>
    <col min="6377" max="6377" width="25.5" style="75" customWidth="1"/>
    <col min="6378" max="6378" width="8.5" style="75" customWidth="1"/>
    <col min="6379" max="6379" width="9.5" style="75" customWidth="1"/>
    <col min="6380" max="6380" width="6.75" style="75" customWidth="1"/>
    <col min="6381" max="6381" width="22.25" style="75" customWidth="1"/>
    <col min="6382" max="6383" width="9.5" style="75" customWidth="1"/>
    <col min="6384" max="6384" width="7.375" style="75" customWidth="1"/>
    <col min="6385" max="6385" width="12.625" style="75" customWidth="1"/>
    <col min="6386" max="6632" width="9" style="75"/>
    <col min="6633" max="6633" width="25.5" style="75" customWidth="1"/>
    <col min="6634" max="6634" width="8.5" style="75" customWidth="1"/>
    <col min="6635" max="6635" width="9.5" style="75" customWidth="1"/>
    <col min="6636" max="6636" width="6.75" style="75" customWidth="1"/>
    <col min="6637" max="6637" width="22.25" style="75" customWidth="1"/>
    <col min="6638" max="6639" width="9.5" style="75" customWidth="1"/>
    <col min="6640" max="6640" width="7.375" style="75" customWidth="1"/>
    <col min="6641" max="6641" width="12.625" style="75" customWidth="1"/>
    <col min="6642" max="6888" width="9" style="75"/>
    <col min="6889" max="6889" width="25.5" style="75" customWidth="1"/>
    <col min="6890" max="6890" width="8.5" style="75" customWidth="1"/>
    <col min="6891" max="6891" width="9.5" style="75" customWidth="1"/>
    <col min="6892" max="6892" width="6.75" style="75" customWidth="1"/>
    <col min="6893" max="6893" width="22.25" style="75" customWidth="1"/>
    <col min="6894" max="6895" width="9.5" style="75" customWidth="1"/>
    <col min="6896" max="6896" width="7.375" style="75" customWidth="1"/>
    <col min="6897" max="6897" width="12.625" style="75" customWidth="1"/>
    <col min="6898" max="7144" width="9" style="75"/>
    <col min="7145" max="7145" width="25.5" style="75" customWidth="1"/>
    <col min="7146" max="7146" width="8.5" style="75" customWidth="1"/>
    <col min="7147" max="7147" width="9.5" style="75" customWidth="1"/>
    <col min="7148" max="7148" width="6.75" style="75" customWidth="1"/>
    <col min="7149" max="7149" width="22.25" style="75" customWidth="1"/>
    <col min="7150" max="7151" width="9.5" style="75" customWidth="1"/>
    <col min="7152" max="7152" width="7.375" style="75" customWidth="1"/>
    <col min="7153" max="7153" width="12.625" style="75" customWidth="1"/>
    <col min="7154" max="7400" width="9" style="75"/>
    <col min="7401" max="7401" width="25.5" style="75" customWidth="1"/>
    <col min="7402" max="7402" width="8.5" style="75" customWidth="1"/>
    <col min="7403" max="7403" width="9.5" style="75" customWidth="1"/>
    <col min="7404" max="7404" width="6.75" style="75" customWidth="1"/>
    <col min="7405" max="7405" width="22.25" style="75" customWidth="1"/>
    <col min="7406" max="7407" width="9.5" style="75" customWidth="1"/>
    <col min="7408" max="7408" width="7.375" style="75" customWidth="1"/>
    <col min="7409" max="7409" width="12.625" style="75" customWidth="1"/>
    <col min="7410" max="7656" width="9" style="75"/>
    <col min="7657" max="7657" width="25.5" style="75" customWidth="1"/>
    <col min="7658" max="7658" width="8.5" style="75" customWidth="1"/>
    <col min="7659" max="7659" width="9.5" style="75" customWidth="1"/>
    <col min="7660" max="7660" width="6.75" style="75" customWidth="1"/>
    <col min="7661" max="7661" width="22.25" style="75" customWidth="1"/>
    <col min="7662" max="7663" width="9.5" style="75" customWidth="1"/>
    <col min="7664" max="7664" width="7.375" style="75" customWidth="1"/>
    <col min="7665" max="7665" width="12.625" style="75" customWidth="1"/>
    <col min="7666" max="7912" width="9" style="75"/>
    <col min="7913" max="7913" width="25.5" style="75" customWidth="1"/>
    <col min="7914" max="7914" width="8.5" style="75" customWidth="1"/>
    <col min="7915" max="7915" width="9.5" style="75" customWidth="1"/>
    <col min="7916" max="7916" width="6.75" style="75" customWidth="1"/>
    <col min="7917" max="7917" width="22.25" style="75" customWidth="1"/>
    <col min="7918" max="7919" width="9.5" style="75" customWidth="1"/>
    <col min="7920" max="7920" width="7.375" style="75" customWidth="1"/>
    <col min="7921" max="7921" width="12.625" style="75" customWidth="1"/>
    <col min="7922" max="8168" width="9" style="75"/>
    <col min="8169" max="8169" width="25.5" style="75" customWidth="1"/>
    <col min="8170" max="8170" width="8.5" style="75" customWidth="1"/>
    <col min="8171" max="8171" width="9.5" style="75" customWidth="1"/>
    <col min="8172" max="8172" width="6.75" style="75" customWidth="1"/>
    <col min="8173" max="8173" width="22.25" style="75" customWidth="1"/>
    <col min="8174" max="8175" width="9.5" style="75" customWidth="1"/>
    <col min="8176" max="8176" width="7.375" style="75" customWidth="1"/>
    <col min="8177" max="8177" width="12.625" style="75" customWidth="1"/>
    <col min="8178" max="8424" width="9" style="75"/>
    <col min="8425" max="8425" width="25.5" style="75" customWidth="1"/>
    <col min="8426" max="8426" width="8.5" style="75" customWidth="1"/>
    <col min="8427" max="8427" width="9.5" style="75" customWidth="1"/>
    <col min="8428" max="8428" width="6.75" style="75" customWidth="1"/>
    <col min="8429" max="8429" width="22.25" style="75" customWidth="1"/>
    <col min="8430" max="8431" width="9.5" style="75" customWidth="1"/>
    <col min="8432" max="8432" width="7.375" style="75" customWidth="1"/>
    <col min="8433" max="8433" width="12.625" style="75" customWidth="1"/>
    <col min="8434" max="8680" width="9" style="75"/>
    <col min="8681" max="8681" width="25.5" style="75" customWidth="1"/>
    <col min="8682" max="8682" width="8.5" style="75" customWidth="1"/>
    <col min="8683" max="8683" width="9.5" style="75" customWidth="1"/>
    <col min="8684" max="8684" width="6.75" style="75" customWidth="1"/>
    <col min="8685" max="8685" width="22.25" style="75" customWidth="1"/>
    <col min="8686" max="8687" width="9.5" style="75" customWidth="1"/>
    <col min="8688" max="8688" width="7.375" style="75" customWidth="1"/>
    <col min="8689" max="8689" width="12.625" style="75" customWidth="1"/>
    <col min="8690" max="8936" width="9" style="75"/>
    <col min="8937" max="8937" width="25.5" style="75" customWidth="1"/>
    <col min="8938" max="8938" width="8.5" style="75" customWidth="1"/>
    <col min="8939" max="8939" width="9.5" style="75" customWidth="1"/>
    <col min="8940" max="8940" width="6.75" style="75" customWidth="1"/>
    <col min="8941" max="8941" width="22.25" style="75" customWidth="1"/>
    <col min="8942" max="8943" width="9.5" style="75" customWidth="1"/>
    <col min="8944" max="8944" width="7.375" style="75" customWidth="1"/>
    <col min="8945" max="8945" width="12.625" style="75" customWidth="1"/>
    <col min="8946" max="9192" width="9" style="75"/>
    <col min="9193" max="9193" width="25.5" style="75" customWidth="1"/>
    <col min="9194" max="9194" width="8.5" style="75" customWidth="1"/>
    <col min="9195" max="9195" width="9.5" style="75" customWidth="1"/>
    <col min="9196" max="9196" width="6.75" style="75" customWidth="1"/>
    <col min="9197" max="9197" width="22.25" style="75" customWidth="1"/>
    <col min="9198" max="9199" width="9.5" style="75" customWidth="1"/>
    <col min="9200" max="9200" width="7.375" style="75" customWidth="1"/>
    <col min="9201" max="9201" width="12.625" style="75" customWidth="1"/>
    <col min="9202" max="9448" width="9" style="75"/>
    <col min="9449" max="9449" width="25.5" style="75" customWidth="1"/>
    <col min="9450" max="9450" width="8.5" style="75" customWidth="1"/>
    <col min="9451" max="9451" width="9.5" style="75" customWidth="1"/>
    <col min="9452" max="9452" width="6.75" style="75" customWidth="1"/>
    <col min="9453" max="9453" width="22.25" style="75" customWidth="1"/>
    <col min="9454" max="9455" width="9.5" style="75" customWidth="1"/>
    <col min="9456" max="9456" width="7.375" style="75" customWidth="1"/>
    <col min="9457" max="9457" width="12.625" style="75" customWidth="1"/>
    <col min="9458" max="9704" width="9" style="75"/>
    <col min="9705" max="9705" width="25.5" style="75" customWidth="1"/>
    <col min="9706" max="9706" width="8.5" style="75" customWidth="1"/>
    <col min="9707" max="9707" width="9.5" style="75" customWidth="1"/>
    <col min="9708" max="9708" width="6.75" style="75" customWidth="1"/>
    <col min="9709" max="9709" width="22.25" style="75" customWidth="1"/>
    <col min="9710" max="9711" width="9.5" style="75" customWidth="1"/>
    <col min="9712" max="9712" width="7.375" style="75" customWidth="1"/>
    <col min="9713" max="9713" width="12.625" style="75" customWidth="1"/>
    <col min="9714" max="9960" width="9" style="75"/>
    <col min="9961" max="9961" width="25.5" style="75" customWidth="1"/>
    <col min="9962" max="9962" width="8.5" style="75" customWidth="1"/>
    <col min="9963" max="9963" width="9.5" style="75" customWidth="1"/>
    <col min="9964" max="9964" width="6.75" style="75" customWidth="1"/>
    <col min="9965" max="9965" width="22.25" style="75" customWidth="1"/>
    <col min="9966" max="9967" width="9.5" style="75" customWidth="1"/>
    <col min="9968" max="9968" width="7.375" style="75" customWidth="1"/>
    <col min="9969" max="9969" width="12.625" style="75" customWidth="1"/>
    <col min="9970" max="10216" width="9" style="75"/>
    <col min="10217" max="10217" width="25.5" style="75" customWidth="1"/>
    <col min="10218" max="10218" width="8.5" style="75" customWidth="1"/>
    <col min="10219" max="10219" width="9.5" style="75" customWidth="1"/>
    <col min="10220" max="10220" width="6.75" style="75" customWidth="1"/>
    <col min="10221" max="10221" width="22.25" style="75" customWidth="1"/>
    <col min="10222" max="10223" width="9.5" style="75" customWidth="1"/>
    <col min="10224" max="10224" width="7.375" style="75" customWidth="1"/>
    <col min="10225" max="10225" width="12.625" style="75" customWidth="1"/>
    <col min="10226" max="10472" width="9" style="75"/>
    <col min="10473" max="10473" width="25.5" style="75" customWidth="1"/>
    <col min="10474" max="10474" width="8.5" style="75" customWidth="1"/>
    <col min="10475" max="10475" width="9.5" style="75" customWidth="1"/>
    <col min="10476" max="10476" width="6.75" style="75" customWidth="1"/>
    <col min="10477" max="10477" width="22.25" style="75" customWidth="1"/>
    <col min="10478" max="10479" width="9.5" style="75" customWidth="1"/>
    <col min="10480" max="10480" width="7.375" style="75" customWidth="1"/>
    <col min="10481" max="10481" width="12.625" style="75" customWidth="1"/>
    <col min="10482" max="10728" width="9" style="75"/>
    <col min="10729" max="10729" width="25.5" style="75" customWidth="1"/>
    <col min="10730" max="10730" width="8.5" style="75" customWidth="1"/>
    <col min="10731" max="10731" width="9.5" style="75" customWidth="1"/>
    <col min="10732" max="10732" width="6.75" style="75" customWidth="1"/>
    <col min="10733" max="10733" width="22.25" style="75" customWidth="1"/>
    <col min="10734" max="10735" width="9.5" style="75" customWidth="1"/>
    <col min="10736" max="10736" width="7.375" style="75" customWidth="1"/>
    <col min="10737" max="10737" width="12.625" style="75" customWidth="1"/>
    <col min="10738" max="10984" width="9" style="75"/>
    <col min="10985" max="10985" width="25.5" style="75" customWidth="1"/>
    <col min="10986" max="10986" width="8.5" style="75" customWidth="1"/>
    <col min="10987" max="10987" width="9.5" style="75" customWidth="1"/>
    <col min="10988" max="10988" width="6.75" style="75" customWidth="1"/>
    <col min="10989" max="10989" width="22.25" style="75" customWidth="1"/>
    <col min="10990" max="10991" width="9.5" style="75" customWidth="1"/>
    <col min="10992" max="10992" width="7.375" style="75" customWidth="1"/>
    <col min="10993" max="10993" width="12.625" style="75" customWidth="1"/>
    <col min="10994" max="11240" width="9" style="75"/>
    <col min="11241" max="11241" width="25.5" style="75" customWidth="1"/>
    <col min="11242" max="11242" width="8.5" style="75" customWidth="1"/>
    <col min="11243" max="11243" width="9.5" style="75" customWidth="1"/>
    <col min="11244" max="11244" width="6.75" style="75" customWidth="1"/>
    <col min="11245" max="11245" width="22.25" style="75" customWidth="1"/>
    <col min="11246" max="11247" width="9.5" style="75" customWidth="1"/>
    <col min="11248" max="11248" width="7.375" style="75" customWidth="1"/>
    <col min="11249" max="11249" width="12.625" style="75" customWidth="1"/>
    <col min="11250" max="11496" width="9" style="75"/>
    <col min="11497" max="11497" width="25.5" style="75" customWidth="1"/>
    <col min="11498" max="11498" width="8.5" style="75" customWidth="1"/>
    <col min="11499" max="11499" width="9.5" style="75" customWidth="1"/>
    <col min="11500" max="11500" width="6.75" style="75" customWidth="1"/>
    <col min="11501" max="11501" width="22.25" style="75" customWidth="1"/>
    <col min="11502" max="11503" width="9.5" style="75" customWidth="1"/>
    <col min="11504" max="11504" width="7.375" style="75" customWidth="1"/>
    <col min="11505" max="11505" width="12.625" style="75" customWidth="1"/>
    <col min="11506" max="11752" width="9" style="75"/>
    <col min="11753" max="11753" width="25.5" style="75" customWidth="1"/>
    <col min="11754" max="11754" width="8.5" style="75" customWidth="1"/>
    <col min="11755" max="11755" width="9.5" style="75" customWidth="1"/>
    <col min="11756" max="11756" width="6.75" style="75" customWidth="1"/>
    <col min="11757" max="11757" width="22.25" style="75" customWidth="1"/>
    <col min="11758" max="11759" width="9.5" style="75" customWidth="1"/>
    <col min="11760" max="11760" width="7.375" style="75" customWidth="1"/>
    <col min="11761" max="11761" width="12.625" style="75" customWidth="1"/>
    <col min="11762" max="12008" width="9" style="75"/>
    <col min="12009" max="12009" width="25.5" style="75" customWidth="1"/>
    <col min="12010" max="12010" width="8.5" style="75" customWidth="1"/>
    <col min="12011" max="12011" width="9.5" style="75" customWidth="1"/>
    <col min="12012" max="12012" width="6.75" style="75" customWidth="1"/>
    <col min="12013" max="12013" width="22.25" style="75" customWidth="1"/>
    <col min="12014" max="12015" width="9.5" style="75" customWidth="1"/>
    <col min="12016" max="12016" width="7.375" style="75" customWidth="1"/>
    <col min="12017" max="12017" width="12.625" style="75" customWidth="1"/>
    <col min="12018" max="12264" width="9" style="75"/>
    <col min="12265" max="12265" width="25.5" style="75" customWidth="1"/>
    <col min="12266" max="12266" width="8.5" style="75" customWidth="1"/>
    <col min="12267" max="12267" width="9.5" style="75" customWidth="1"/>
    <col min="12268" max="12268" width="6.75" style="75" customWidth="1"/>
    <col min="12269" max="12269" width="22.25" style="75" customWidth="1"/>
    <col min="12270" max="12271" width="9.5" style="75" customWidth="1"/>
    <col min="12272" max="12272" width="7.375" style="75" customWidth="1"/>
    <col min="12273" max="12273" width="12.625" style="75" customWidth="1"/>
    <col min="12274" max="12520" width="9" style="75"/>
    <col min="12521" max="12521" width="25.5" style="75" customWidth="1"/>
    <col min="12522" max="12522" width="8.5" style="75" customWidth="1"/>
    <col min="12523" max="12523" width="9.5" style="75" customWidth="1"/>
    <col min="12524" max="12524" width="6.75" style="75" customWidth="1"/>
    <col min="12525" max="12525" width="22.25" style="75" customWidth="1"/>
    <col min="12526" max="12527" width="9.5" style="75" customWidth="1"/>
    <col min="12528" max="12528" width="7.375" style="75" customWidth="1"/>
    <col min="12529" max="12529" width="12.625" style="75" customWidth="1"/>
    <col min="12530" max="12776" width="9" style="75"/>
    <col min="12777" max="12777" width="25.5" style="75" customWidth="1"/>
    <col min="12778" max="12778" width="8.5" style="75" customWidth="1"/>
    <col min="12779" max="12779" width="9.5" style="75" customWidth="1"/>
    <col min="12780" max="12780" width="6.75" style="75" customWidth="1"/>
    <col min="12781" max="12781" width="22.25" style="75" customWidth="1"/>
    <col min="12782" max="12783" width="9.5" style="75" customWidth="1"/>
    <col min="12784" max="12784" width="7.375" style="75" customWidth="1"/>
    <col min="12785" max="12785" width="12.625" style="75" customWidth="1"/>
    <col min="12786" max="13032" width="9" style="75"/>
    <col min="13033" max="13033" width="25.5" style="75" customWidth="1"/>
    <col min="13034" max="13034" width="8.5" style="75" customWidth="1"/>
    <col min="13035" max="13035" width="9.5" style="75" customWidth="1"/>
    <col min="13036" max="13036" width="6.75" style="75" customWidth="1"/>
    <col min="13037" max="13037" width="22.25" style="75" customWidth="1"/>
    <col min="13038" max="13039" width="9.5" style="75" customWidth="1"/>
    <col min="13040" max="13040" width="7.375" style="75" customWidth="1"/>
    <col min="13041" max="13041" width="12.625" style="75" customWidth="1"/>
    <col min="13042" max="13288" width="9" style="75"/>
    <col min="13289" max="13289" width="25.5" style="75" customWidth="1"/>
    <col min="13290" max="13290" width="8.5" style="75" customWidth="1"/>
    <col min="13291" max="13291" width="9.5" style="75" customWidth="1"/>
    <col min="13292" max="13292" width="6.75" style="75" customWidth="1"/>
    <col min="13293" max="13293" width="22.25" style="75" customWidth="1"/>
    <col min="13294" max="13295" width="9.5" style="75" customWidth="1"/>
    <col min="13296" max="13296" width="7.375" style="75" customWidth="1"/>
    <col min="13297" max="13297" width="12.625" style="75" customWidth="1"/>
    <col min="13298" max="13544" width="9" style="75"/>
    <col min="13545" max="13545" width="25.5" style="75" customWidth="1"/>
    <col min="13546" max="13546" width="8.5" style="75" customWidth="1"/>
    <col min="13547" max="13547" width="9.5" style="75" customWidth="1"/>
    <col min="13548" max="13548" width="6.75" style="75" customWidth="1"/>
    <col min="13549" max="13549" width="22.25" style="75" customWidth="1"/>
    <col min="13550" max="13551" width="9.5" style="75" customWidth="1"/>
    <col min="13552" max="13552" width="7.375" style="75" customWidth="1"/>
    <col min="13553" max="13553" width="12.625" style="75" customWidth="1"/>
    <col min="13554" max="13800" width="9" style="75"/>
    <col min="13801" max="13801" width="25.5" style="75" customWidth="1"/>
    <col min="13802" max="13802" width="8.5" style="75" customWidth="1"/>
    <col min="13803" max="13803" width="9.5" style="75" customWidth="1"/>
    <col min="13804" max="13804" width="6.75" style="75" customWidth="1"/>
    <col min="13805" max="13805" width="22.25" style="75" customWidth="1"/>
    <col min="13806" max="13807" width="9.5" style="75" customWidth="1"/>
    <col min="13808" max="13808" width="7.375" style="75" customWidth="1"/>
    <col min="13809" max="13809" width="12.625" style="75" customWidth="1"/>
    <col min="13810" max="14056" width="9" style="75"/>
    <col min="14057" max="14057" width="25.5" style="75" customWidth="1"/>
    <col min="14058" max="14058" width="8.5" style="75" customWidth="1"/>
    <col min="14059" max="14059" width="9.5" style="75" customWidth="1"/>
    <col min="14060" max="14060" width="6.75" style="75" customWidth="1"/>
    <col min="14061" max="14061" width="22.25" style="75" customWidth="1"/>
    <col min="14062" max="14063" width="9.5" style="75" customWidth="1"/>
    <col min="14064" max="14064" width="7.375" style="75" customWidth="1"/>
    <col min="14065" max="14065" width="12.625" style="75" customWidth="1"/>
    <col min="14066" max="14312" width="9" style="75"/>
    <col min="14313" max="14313" width="25.5" style="75" customWidth="1"/>
    <col min="14314" max="14314" width="8.5" style="75" customWidth="1"/>
    <col min="14315" max="14315" width="9.5" style="75" customWidth="1"/>
    <col min="14316" max="14316" width="6.75" style="75" customWidth="1"/>
    <col min="14317" max="14317" width="22.25" style="75" customWidth="1"/>
    <col min="14318" max="14319" width="9.5" style="75" customWidth="1"/>
    <col min="14320" max="14320" width="7.375" style="75" customWidth="1"/>
    <col min="14321" max="14321" width="12.625" style="75" customWidth="1"/>
    <col min="14322" max="14568" width="9" style="75"/>
    <col min="14569" max="14569" width="25.5" style="75" customWidth="1"/>
    <col min="14570" max="14570" width="8.5" style="75" customWidth="1"/>
    <col min="14571" max="14571" width="9.5" style="75" customWidth="1"/>
    <col min="14572" max="14572" width="6.75" style="75" customWidth="1"/>
    <col min="14573" max="14573" width="22.25" style="75" customWidth="1"/>
    <col min="14574" max="14575" width="9.5" style="75" customWidth="1"/>
    <col min="14576" max="14576" width="7.375" style="75" customWidth="1"/>
    <col min="14577" max="14577" width="12.625" style="75" customWidth="1"/>
    <col min="14578" max="14824" width="9" style="75"/>
    <col min="14825" max="14825" width="25.5" style="75" customWidth="1"/>
    <col min="14826" max="14826" width="8.5" style="75" customWidth="1"/>
    <col min="14827" max="14827" width="9.5" style="75" customWidth="1"/>
    <col min="14828" max="14828" width="6.75" style="75" customWidth="1"/>
    <col min="14829" max="14829" width="22.25" style="75" customWidth="1"/>
    <col min="14830" max="14831" width="9.5" style="75" customWidth="1"/>
    <col min="14832" max="14832" width="7.375" style="75" customWidth="1"/>
    <col min="14833" max="14833" width="12.625" style="75" customWidth="1"/>
    <col min="14834" max="15080" width="9" style="75"/>
    <col min="15081" max="15081" width="25.5" style="75" customWidth="1"/>
    <col min="15082" max="15082" width="8.5" style="75" customWidth="1"/>
    <col min="15083" max="15083" width="9.5" style="75" customWidth="1"/>
    <col min="15084" max="15084" width="6.75" style="75" customWidth="1"/>
    <col min="15085" max="15085" width="22.25" style="75" customWidth="1"/>
    <col min="15086" max="15087" width="9.5" style="75" customWidth="1"/>
    <col min="15088" max="15088" width="7.375" style="75" customWidth="1"/>
    <col min="15089" max="15089" width="12.625" style="75" customWidth="1"/>
    <col min="15090" max="15336" width="9" style="75"/>
    <col min="15337" max="15337" width="25.5" style="75" customWidth="1"/>
    <col min="15338" max="15338" width="8.5" style="75" customWidth="1"/>
    <col min="15339" max="15339" width="9.5" style="75" customWidth="1"/>
    <col min="15340" max="15340" width="6.75" style="75" customWidth="1"/>
    <col min="15341" max="15341" width="22.25" style="75" customWidth="1"/>
    <col min="15342" max="15343" width="9.5" style="75" customWidth="1"/>
    <col min="15344" max="15344" width="7.375" style="75" customWidth="1"/>
    <col min="15345" max="15345" width="12.625" style="75" customWidth="1"/>
    <col min="15346" max="15592" width="9" style="75"/>
    <col min="15593" max="15593" width="25.5" style="75" customWidth="1"/>
    <col min="15594" max="15594" width="8.5" style="75" customWidth="1"/>
    <col min="15595" max="15595" width="9.5" style="75" customWidth="1"/>
    <col min="15596" max="15596" width="6.75" style="75" customWidth="1"/>
    <col min="15597" max="15597" width="22.25" style="75" customWidth="1"/>
    <col min="15598" max="15599" width="9.5" style="75" customWidth="1"/>
    <col min="15600" max="15600" width="7.375" style="75" customWidth="1"/>
    <col min="15601" max="15601" width="12.625" style="75" customWidth="1"/>
    <col min="15602" max="15848" width="9" style="75"/>
    <col min="15849" max="15849" width="25.5" style="75" customWidth="1"/>
    <col min="15850" max="15850" width="8.5" style="75" customWidth="1"/>
    <col min="15851" max="15851" width="9.5" style="75" customWidth="1"/>
    <col min="15852" max="15852" width="6.75" style="75" customWidth="1"/>
    <col min="15853" max="15853" width="22.25" style="75" customWidth="1"/>
    <col min="15854" max="15855" width="9.5" style="75" customWidth="1"/>
    <col min="15856" max="15856" width="7.375" style="75" customWidth="1"/>
    <col min="15857" max="15857" width="12.625" style="75" customWidth="1"/>
    <col min="15858" max="16104" width="9" style="75"/>
    <col min="16105" max="16105" width="25.5" style="75" customWidth="1"/>
    <col min="16106" max="16106" width="8.5" style="75" customWidth="1"/>
    <col min="16107" max="16107" width="9.5" style="75" customWidth="1"/>
    <col min="16108" max="16108" width="6.75" style="75" customWidth="1"/>
    <col min="16109" max="16109" width="22.25" style="75" customWidth="1"/>
    <col min="16110" max="16111" width="9.5" style="75" customWidth="1"/>
    <col min="16112" max="16112" width="7.375" style="75" customWidth="1"/>
    <col min="16113" max="16113" width="12.625" style="75" customWidth="1"/>
    <col min="16114" max="16384" width="9" style="75"/>
  </cols>
  <sheetData>
    <row r="1" ht="24" spans="1:12">
      <c r="A1" s="76" t="s">
        <v>101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="74" customFormat="1" ht="18.75" customHeight="1" spans="1:12">
      <c r="A2" s="77" t="s">
        <v>14</v>
      </c>
      <c r="B2" s="77"/>
      <c r="C2" s="77"/>
      <c r="D2" s="78"/>
      <c r="E2" s="78"/>
      <c r="F2" s="78"/>
      <c r="G2" s="78"/>
      <c r="H2" s="79"/>
      <c r="I2" s="79"/>
      <c r="J2" s="97" t="s">
        <v>15</v>
      </c>
      <c r="K2" s="97"/>
      <c r="L2" s="97"/>
    </row>
    <row r="3" ht="20.25" customHeight="1" spans="1:12">
      <c r="A3" s="80" t="s">
        <v>16</v>
      </c>
      <c r="B3" s="80"/>
      <c r="C3" s="80"/>
      <c r="D3" s="80"/>
      <c r="E3" s="80"/>
      <c r="F3" s="80"/>
      <c r="G3" s="80" t="s">
        <v>17</v>
      </c>
      <c r="H3" s="80"/>
      <c r="I3" s="80"/>
      <c r="J3" s="80"/>
      <c r="K3" s="80"/>
      <c r="L3" s="80"/>
    </row>
    <row r="4" ht="20.25" customHeight="1" spans="1:12">
      <c r="A4" s="81" t="s">
        <v>18</v>
      </c>
      <c r="B4" s="82" t="s">
        <v>92</v>
      </c>
      <c r="C4" s="82" t="s">
        <v>93</v>
      </c>
      <c r="D4" s="82" t="s">
        <v>102</v>
      </c>
      <c r="E4" s="82" t="s">
        <v>20</v>
      </c>
      <c r="F4" s="82" t="s">
        <v>103</v>
      </c>
      <c r="G4" s="81" t="s">
        <v>18</v>
      </c>
      <c r="H4" s="82" t="s">
        <v>92</v>
      </c>
      <c r="I4" s="82" t="s">
        <v>93</v>
      </c>
      <c r="J4" s="82" t="s">
        <v>102</v>
      </c>
      <c r="K4" s="82" t="s">
        <v>20</v>
      </c>
      <c r="L4" s="82" t="s">
        <v>103</v>
      </c>
    </row>
    <row r="5" ht="20.25" customHeight="1" spans="1:14">
      <c r="A5" s="81" t="s">
        <v>22</v>
      </c>
      <c r="B5" s="83">
        <f>B6+B12</f>
        <v>0</v>
      </c>
      <c r="C5" s="83">
        <f>C6+C12</f>
        <v>0</v>
      </c>
      <c r="D5" s="83">
        <f>D6+D12</f>
        <v>0</v>
      </c>
      <c r="E5" s="83"/>
      <c r="F5" s="84"/>
      <c r="G5" s="81" t="s">
        <v>22</v>
      </c>
      <c r="H5" s="85">
        <f>H6+H11</f>
        <v>0</v>
      </c>
      <c r="I5" s="85">
        <f>I6+I11</f>
        <v>0</v>
      </c>
      <c r="J5" s="85">
        <f>J6+J11</f>
        <v>0</v>
      </c>
      <c r="K5" s="85"/>
      <c r="L5" s="84"/>
      <c r="M5" s="75">
        <v>41630</v>
      </c>
      <c r="N5" s="75">
        <v>41630</v>
      </c>
    </row>
    <row r="6" ht="20.25" customHeight="1" spans="1:14">
      <c r="A6" s="86" t="s">
        <v>104</v>
      </c>
      <c r="B6" s="83"/>
      <c r="C6" s="83"/>
      <c r="D6" s="83"/>
      <c r="E6" s="83"/>
      <c r="F6" s="84"/>
      <c r="G6" s="87" t="s">
        <v>105</v>
      </c>
      <c r="H6" s="85"/>
      <c r="I6" s="85"/>
      <c r="J6" s="85"/>
      <c r="K6" s="85"/>
      <c r="L6" s="84"/>
      <c r="N6" s="75">
        <v>83</v>
      </c>
    </row>
    <row r="7" ht="20.25" customHeight="1" spans="1:12">
      <c r="A7" s="88"/>
      <c r="B7" s="89"/>
      <c r="C7" s="89"/>
      <c r="D7" s="89"/>
      <c r="E7" s="89"/>
      <c r="F7" s="90"/>
      <c r="G7" s="88"/>
      <c r="H7" s="91"/>
      <c r="I7" s="91"/>
      <c r="J7" s="91"/>
      <c r="K7" s="91"/>
      <c r="L7" s="90"/>
    </row>
    <row r="8" ht="20.25" customHeight="1" spans="1:12">
      <c r="A8" s="92"/>
      <c r="B8" s="89"/>
      <c r="C8" s="89"/>
      <c r="D8" s="89"/>
      <c r="E8" s="89"/>
      <c r="F8" s="90"/>
      <c r="G8" s="88"/>
      <c r="H8" s="91"/>
      <c r="I8" s="91"/>
      <c r="J8" s="91"/>
      <c r="K8" s="91"/>
      <c r="L8" s="90"/>
    </row>
    <row r="9" ht="20.25" customHeight="1" spans="1:12">
      <c r="A9" s="92"/>
      <c r="B9" s="89"/>
      <c r="C9" s="89"/>
      <c r="D9" s="89"/>
      <c r="E9" s="89"/>
      <c r="F9" s="90"/>
      <c r="G9" s="88"/>
      <c r="H9" s="91"/>
      <c r="I9" s="91"/>
      <c r="J9" s="91"/>
      <c r="K9" s="91"/>
      <c r="L9" s="90"/>
    </row>
    <row r="10" ht="20.25" customHeight="1" spans="1:12">
      <c r="A10" s="92"/>
      <c r="B10" s="89"/>
      <c r="C10" s="89"/>
      <c r="D10" s="89"/>
      <c r="E10" s="89"/>
      <c r="F10" s="90"/>
      <c r="G10" s="88"/>
      <c r="H10" s="91"/>
      <c r="I10" s="91"/>
      <c r="J10" s="91"/>
      <c r="K10" s="91"/>
      <c r="L10" s="90"/>
    </row>
    <row r="11" ht="20.25" customHeight="1" spans="1:12">
      <c r="A11" s="92"/>
      <c r="B11" s="89"/>
      <c r="C11" s="89"/>
      <c r="D11" s="89"/>
      <c r="E11" s="89"/>
      <c r="F11" s="90"/>
      <c r="G11" s="86" t="s">
        <v>81</v>
      </c>
      <c r="H11" s="85"/>
      <c r="I11" s="85"/>
      <c r="J11" s="85"/>
      <c r="K11" s="85"/>
      <c r="L11" s="84"/>
    </row>
    <row r="12" ht="20.25" customHeight="1" spans="1:14">
      <c r="A12" s="86" t="s">
        <v>76</v>
      </c>
      <c r="B12" s="83">
        <f>B13+B15</f>
        <v>0</v>
      </c>
      <c r="C12" s="83">
        <f>C13+C15</f>
        <v>0</v>
      </c>
      <c r="D12" s="83">
        <f>D13+D15</f>
        <v>0</v>
      </c>
      <c r="E12" s="83"/>
      <c r="F12" s="84">
        <v>0</v>
      </c>
      <c r="G12" s="93" t="s">
        <v>83</v>
      </c>
      <c r="H12" s="91"/>
      <c r="I12" s="91"/>
      <c r="J12" s="91"/>
      <c r="K12" s="91"/>
      <c r="L12" s="90"/>
      <c r="N12" s="75">
        <v>41547</v>
      </c>
    </row>
    <row r="13" ht="20.25" customHeight="1" spans="1:14">
      <c r="A13" s="94" t="s">
        <v>78</v>
      </c>
      <c r="B13" s="89">
        <f>SUM(B14:B14)</f>
        <v>0</v>
      </c>
      <c r="C13" s="89">
        <f>SUM(C14:C14)</f>
        <v>0</v>
      </c>
      <c r="D13" s="89">
        <f>SUM(D14:D14)</f>
        <v>0</v>
      </c>
      <c r="E13" s="89"/>
      <c r="F13" s="90"/>
      <c r="G13" s="88" t="s">
        <v>85</v>
      </c>
      <c r="H13" s="91"/>
      <c r="I13" s="91"/>
      <c r="J13" s="91"/>
      <c r="K13" s="91"/>
      <c r="L13" s="90"/>
      <c r="N13" s="75">
        <v>0</v>
      </c>
    </row>
    <row r="14" ht="20.25" customHeight="1" spans="1:12">
      <c r="A14" s="88" t="s">
        <v>84</v>
      </c>
      <c r="B14" s="89"/>
      <c r="C14" s="89"/>
      <c r="D14" s="89"/>
      <c r="E14" s="89"/>
      <c r="F14" s="90"/>
      <c r="G14" s="93" t="s">
        <v>96</v>
      </c>
      <c r="H14" s="91"/>
      <c r="I14" s="91"/>
      <c r="J14" s="91"/>
      <c r="K14" s="91"/>
      <c r="L14" s="90"/>
    </row>
    <row r="15" ht="20.25" customHeight="1" spans="1:14">
      <c r="A15" s="93" t="s">
        <v>89</v>
      </c>
      <c r="B15" s="89"/>
      <c r="C15" s="89"/>
      <c r="D15" s="89"/>
      <c r="E15" s="89"/>
      <c r="F15" s="90"/>
      <c r="G15" s="93" t="s">
        <v>90</v>
      </c>
      <c r="H15" s="91"/>
      <c r="I15" s="91"/>
      <c r="J15" s="91"/>
      <c r="K15" s="91"/>
      <c r="L15" s="84"/>
      <c r="N15" s="75">
        <v>40000</v>
      </c>
    </row>
    <row r="16" ht="20.25" customHeight="1" spans="1:14">
      <c r="A16" s="95" t="s">
        <v>100</v>
      </c>
      <c r="N16" s="75">
        <v>1547</v>
      </c>
    </row>
    <row r="17" ht="20.25" customHeight="1" spans="4:13">
      <c r="D17" s="96"/>
      <c r="E17" s="96"/>
      <c r="M17" s="75">
        <v>1630</v>
      </c>
    </row>
    <row r="18" spans="2:3">
      <c r="B18" s="96"/>
      <c r="C18" s="96"/>
    </row>
    <row r="19" spans="8:11">
      <c r="H19" s="96"/>
      <c r="I19" s="96"/>
      <c r="J19" s="96"/>
      <c r="K19" s="96"/>
    </row>
    <row r="20" spans="4:5">
      <c r="D20" s="96"/>
      <c r="E20" s="96"/>
    </row>
    <row r="21" spans="4:5">
      <c r="D21" s="96"/>
      <c r="E21" s="96"/>
    </row>
    <row r="24" spans="4:5">
      <c r="D24" s="96"/>
      <c r="E24" s="96"/>
    </row>
  </sheetData>
  <mergeCells count="6">
    <mergeCell ref="A1:L1"/>
    <mergeCell ref="A2:C2"/>
    <mergeCell ref="D2:G2"/>
    <mergeCell ref="J2:L2"/>
    <mergeCell ref="A3:F3"/>
    <mergeCell ref="G3:L3"/>
  </mergeCells>
  <printOptions horizontalCentered="1"/>
  <pageMargins left="0.511811023622047" right="0.708661417322835" top="0.748031496062992" bottom="0.748031496062992" header="0.31496062992126" footer="0.31496062992126"/>
  <pageSetup paperSize="9" scale="69" firstPageNumber="5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Zeros="0" workbookViewId="0">
      <selection activeCell="H6" sqref="H6"/>
    </sheetView>
  </sheetViews>
  <sheetFormatPr defaultColWidth="9" defaultRowHeight="12.75"/>
  <cols>
    <col min="1" max="1" width="25.5" style="56" customWidth="1"/>
    <col min="2" max="3" width="11.875" style="57" customWidth="1"/>
    <col min="4" max="4" width="11.875" style="58" customWidth="1"/>
    <col min="5" max="6" width="10" style="58" customWidth="1"/>
    <col min="7" max="7" width="10.875" style="58" customWidth="1"/>
    <col min="8" max="256" width="9" style="56"/>
    <col min="257" max="257" width="25.5" style="56" customWidth="1"/>
    <col min="258" max="258" width="11.125" style="56" customWidth="1"/>
    <col min="259" max="259" width="10.75" style="56" customWidth="1"/>
    <col min="260" max="260" width="11.875" style="56" customWidth="1"/>
    <col min="261" max="261" width="10" style="56" customWidth="1"/>
    <col min="262" max="262" width="10.875" style="56" customWidth="1"/>
    <col min="263" max="512" width="9" style="56"/>
    <col min="513" max="513" width="25.5" style="56" customWidth="1"/>
    <col min="514" max="514" width="11.125" style="56" customWidth="1"/>
    <col min="515" max="515" width="10.75" style="56" customWidth="1"/>
    <col min="516" max="516" width="11.875" style="56" customWidth="1"/>
    <col min="517" max="517" width="10" style="56" customWidth="1"/>
    <col min="518" max="518" width="10.875" style="56" customWidth="1"/>
    <col min="519" max="768" width="9" style="56"/>
    <col min="769" max="769" width="25.5" style="56" customWidth="1"/>
    <col min="770" max="770" width="11.125" style="56" customWidth="1"/>
    <col min="771" max="771" width="10.75" style="56" customWidth="1"/>
    <col min="772" max="772" width="11.875" style="56" customWidth="1"/>
    <col min="773" max="773" width="10" style="56" customWidth="1"/>
    <col min="774" max="774" width="10.875" style="56" customWidth="1"/>
    <col min="775" max="1024" width="9" style="56"/>
    <col min="1025" max="1025" width="25.5" style="56" customWidth="1"/>
    <col min="1026" max="1026" width="11.125" style="56" customWidth="1"/>
    <col min="1027" max="1027" width="10.75" style="56" customWidth="1"/>
    <col min="1028" max="1028" width="11.875" style="56" customWidth="1"/>
    <col min="1029" max="1029" width="10" style="56" customWidth="1"/>
    <col min="1030" max="1030" width="10.875" style="56" customWidth="1"/>
    <col min="1031" max="1280" width="9" style="56"/>
    <col min="1281" max="1281" width="25.5" style="56" customWidth="1"/>
    <col min="1282" max="1282" width="11.125" style="56" customWidth="1"/>
    <col min="1283" max="1283" width="10.75" style="56" customWidth="1"/>
    <col min="1284" max="1284" width="11.875" style="56" customWidth="1"/>
    <col min="1285" max="1285" width="10" style="56" customWidth="1"/>
    <col min="1286" max="1286" width="10.875" style="56" customWidth="1"/>
    <col min="1287" max="1536" width="9" style="56"/>
    <col min="1537" max="1537" width="25.5" style="56" customWidth="1"/>
    <col min="1538" max="1538" width="11.125" style="56" customWidth="1"/>
    <col min="1539" max="1539" width="10.75" style="56" customWidth="1"/>
    <col min="1540" max="1540" width="11.875" style="56" customWidth="1"/>
    <col min="1541" max="1541" width="10" style="56" customWidth="1"/>
    <col min="1542" max="1542" width="10.875" style="56" customWidth="1"/>
    <col min="1543" max="1792" width="9" style="56"/>
    <col min="1793" max="1793" width="25.5" style="56" customWidth="1"/>
    <col min="1794" max="1794" width="11.125" style="56" customWidth="1"/>
    <col min="1795" max="1795" width="10.75" style="56" customWidth="1"/>
    <col min="1796" max="1796" width="11.875" style="56" customWidth="1"/>
    <col min="1797" max="1797" width="10" style="56" customWidth="1"/>
    <col min="1798" max="1798" width="10.875" style="56" customWidth="1"/>
    <col min="1799" max="2048" width="9" style="56"/>
    <col min="2049" max="2049" width="25.5" style="56" customWidth="1"/>
    <col min="2050" max="2050" width="11.125" style="56" customWidth="1"/>
    <col min="2051" max="2051" width="10.75" style="56" customWidth="1"/>
    <col min="2052" max="2052" width="11.875" style="56" customWidth="1"/>
    <col min="2053" max="2053" width="10" style="56" customWidth="1"/>
    <col min="2054" max="2054" width="10.875" style="56" customWidth="1"/>
    <col min="2055" max="2304" width="9" style="56"/>
    <col min="2305" max="2305" width="25.5" style="56" customWidth="1"/>
    <col min="2306" max="2306" width="11.125" style="56" customWidth="1"/>
    <col min="2307" max="2307" width="10.75" style="56" customWidth="1"/>
    <col min="2308" max="2308" width="11.875" style="56" customWidth="1"/>
    <col min="2309" max="2309" width="10" style="56" customWidth="1"/>
    <col min="2310" max="2310" width="10.875" style="56" customWidth="1"/>
    <col min="2311" max="2560" width="9" style="56"/>
    <col min="2561" max="2561" width="25.5" style="56" customWidth="1"/>
    <col min="2562" max="2562" width="11.125" style="56" customWidth="1"/>
    <col min="2563" max="2563" width="10.75" style="56" customWidth="1"/>
    <col min="2564" max="2564" width="11.875" style="56" customWidth="1"/>
    <col min="2565" max="2565" width="10" style="56" customWidth="1"/>
    <col min="2566" max="2566" width="10.875" style="56" customWidth="1"/>
    <col min="2567" max="2816" width="9" style="56"/>
    <col min="2817" max="2817" width="25.5" style="56" customWidth="1"/>
    <col min="2818" max="2818" width="11.125" style="56" customWidth="1"/>
    <col min="2819" max="2819" width="10.75" style="56" customWidth="1"/>
    <col min="2820" max="2820" width="11.875" style="56" customWidth="1"/>
    <col min="2821" max="2821" width="10" style="56" customWidth="1"/>
    <col min="2822" max="2822" width="10.875" style="56" customWidth="1"/>
    <col min="2823" max="3072" width="9" style="56"/>
    <col min="3073" max="3073" width="25.5" style="56" customWidth="1"/>
    <col min="3074" max="3074" width="11.125" style="56" customWidth="1"/>
    <col min="3075" max="3075" width="10.75" style="56" customWidth="1"/>
    <col min="3076" max="3076" width="11.875" style="56" customWidth="1"/>
    <col min="3077" max="3077" width="10" style="56" customWidth="1"/>
    <col min="3078" max="3078" width="10.875" style="56" customWidth="1"/>
    <col min="3079" max="3328" width="9" style="56"/>
    <col min="3329" max="3329" width="25.5" style="56" customWidth="1"/>
    <col min="3330" max="3330" width="11.125" style="56" customWidth="1"/>
    <col min="3331" max="3331" width="10.75" style="56" customWidth="1"/>
    <col min="3332" max="3332" width="11.875" style="56" customWidth="1"/>
    <col min="3333" max="3333" width="10" style="56" customWidth="1"/>
    <col min="3334" max="3334" width="10.875" style="56" customWidth="1"/>
    <col min="3335" max="3584" width="9" style="56"/>
    <col min="3585" max="3585" width="25.5" style="56" customWidth="1"/>
    <col min="3586" max="3586" width="11.125" style="56" customWidth="1"/>
    <col min="3587" max="3587" width="10.75" style="56" customWidth="1"/>
    <col min="3588" max="3588" width="11.875" style="56" customWidth="1"/>
    <col min="3589" max="3589" width="10" style="56" customWidth="1"/>
    <col min="3590" max="3590" width="10.875" style="56" customWidth="1"/>
    <col min="3591" max="3840" width="9" style="56"/>
    <col min="3841" max="3841" width="25.5" style="56" customWidth="1"/>
    <col min="3842" max="3842" width="11.125" style="56" customWidth="1"/>
    <col min="3843" max="3843" width="10.75" style="56" customWidth="1"/>
    <col min="3844" max="3844" width="11.875" style="56" customWidth="1"/>
    <col min="3845" max="3845" width="10" style="56" customWidth="1"/>
    <col min="3846" max="3846" width="10.875" style="56" customWidth="1"/>
    <col min="3847" max="4096" width="9" style="56"/>
    <col min="4097" max="4097" width="25.5" style="56" customWidth="1"/>
    <col min="4098" max="4098" width="11.125" style="56" customWidth="1"/>
    <col min="4099" max="4099" width="10.75" style="56" customWidth="1"/>
    <col min="4100" max="4100" width="11.875" style="56" customWidth="1"/>
    <col min="4101" max="4101" width="10" style="56" customWidth="1"/>
    <col min="4102" max="4102" width="10.875" style="56" customWidth="1"/>
    <col min="4103" max="4352" width="9" style="56"/>
    <col min="4353" max="4353" width="25.5" style="56" customWidth="1"/>
    <col min="4354" max="4354" width="11.125" style="56" customWidth="1"/>
    <col min="4355" max="4355" width="10.75" style="56" customWidth="1"/>
    <col min="4356" max="4356" width="11.875" style="56" customWidth="1"/>
    <col min="4357" max="4357" width="10" style="56" customWidth="1"/>
    <col min="4358" max="4358" width="10.875" style="56" customWidth="1"/>
    <col min="4359" max="4608" width="9" style="56"/>
    <col min="4609" max="4609" width="25.5" style="56" customWidth="1"/>
    <col min="4610" max="4610" width="11.125" style="56" customWidth="1"/>
    <col min="4611" max="4611" width="10.75" style="56" customWidth="1"/>
    <col min="4612" max="4612" width="11.875" style="56" customWidth="1"/>
    <col min="4613" max="4613" width="10" style="56" customWidth="1"/>
    <col min="4614" max="4614" width="10.875" style="56" customWidth="1"/>
    <col min="4615" max="4864" width="9" style="56"/>
    <col min="4865" max="4865" width="25.5" style="56" customWidth="1"/>
    <col min="4866" max="4866" width="11.125" style="56" customWidth="1"/>
    <col min="4867" max="4867" width="10.75" style="56" customWidth="1"/>
    <col min="4868" max="4868" width="11.875" style="56" customWidth="1"/>
    <col min="4869" max="4869" width="10" style="56" customWidth="1"/>
    <col min="4870" max="4870" width="10.875" style="56" customWidth="1"/>
    <col min="4871" max="5120" width="9" style="56"/>
    <col min="5121" max="5121" width="25.5" style="56" customWidth="1"/>
    <col min="5122" max="5122" width="11.125" style="56" customWidth="1"/>
    <col min="5123" max="5123" width="10.75" style="56" customWidth="1"/>
    <col min="5124" max="5124" width="11.875" style="56" customWidth="1"/>
    <col min="5125" max="5125" width="10" style="56" customWidth="1"/>
    <col min="5126" max="5126" width="10.875" style="56" customWidth="1"/>
    <col min="5127" max="5376" width="9" style="56"/>
    <col min="5377" max="5377" width="25.5" style="56" customWidth="1"/>
    <col min="5378" max="5378" width="11.125" style="56" customWidth="1"/>
    <col min="5379" max="5379" width="10.75" style="56" customWidth="1"/>
    <col min="5380" max="5380" width="11.875" style="56" customWidth="1"/>
    <col min="5381" max="5381" width="10" style="56" customWidth="1"/>
    <col min="5382" max="5382" width="10.875" style="56" customWidth="1"/>
    <col min="5383" max="5632" width="9" style="56"/>
    <col min="5633" max="5633" width="25.5" style="56" customWidth="1"/>
    <col min="5634" max="5634" width="11.125" style="56" customWidth="1"/>
    <col min="5635" max="5635" width="10.75" style="56" customWidth="1"/>
    <col min="5636" max="5636" width="11.875" style="56" customWidth="1"/>
    <col min="5637" max="5637" width="10" style="56" customWidth="1"/>
    <col min="5638" max="5638" width="10.875" style="56" customWidth="1"/>
    <col min="5639" max="5888" width="9" style="56"/>
    <col min="5889" max="5889" width="25.5" style="56" customWidth="1"/>
    <col min="5890" max="5890" width="11.125" style="56" customWidth="1"/>
    <col min="5891" max="5891" width="10.75" style="56" customWidth="1"/>
    <col min="5892" max="5892" width="11.875" style="56" customWidth="1"/>
    <col min="5893" max="5893" width="10" style="56" customWidth="1"/>
    <col min="5894" max="5894" width="10.875" style="56" customWidth="1"/>
    <col min="5895" max="6144" width="9" style="56"/>
    <col min="6145" max="6145" width="25.5" style="56" customWidth="1"/>
    <col min="6146" max="6146" width="11.125" style="56" customWidth="1"/>
    <col min="6147" max="6147" width="10.75" style="56" customWidth="1"/>
    <col min="6148" max="6148" width="11.875" style="56" customWidth="1"/>
    <col min="6149" max="6149" width="10" style="56" customWidth="1"/>
    <col min="6150" max="6150" width="10.875" style="56" customWidth="1"/>
    <col min="6151" max="6400" width="9" style="56"/>
    <col min="6401" max="6401" width="25.5" style="56" customWidth="1"/>
    <col min="6402" max="6402" width="11.125" style="56" customWidth="1"/>
    <col min="6403" max="6403" width="10.75" style="56" customWidth="1"/>
    <col min="6404" max="6404" width="11.875" style="56" customWidth="1"/>
    <col min="6405" max="6405" width="10" style="56" customWidth="1"/>
    <col min="6406" max="6406" width="10.875" style="56" customWidth="1"/>
    <col min="6407" max="6656" width="9" style="56"/>
    <col min="6657" max="6657" width="25.5" style="56" customWidth="1"/>
    <col min="6658" max="6658" width="11.125" style="56" customWidth="1"/>
    <col min="6659" max="6659" width="10.75" style="56" customWidth="1"/>
    <col min="6660" max="6660" width="11.875" style="56" customWidth="1"/>
    <col min="6661" max="6661" width="10" style="56" customWidth="1"/>
    <col min="6662" max="6662" width="10.875" style="56" customWidth="1"/>
    <col min="6663" max="6912" width="9" style="56"/>
    <col min="6913" max="6913" width="25.5" style="56" customWidth="1"/>
    <col min="6914" max="6914" width="11.125" style="56" customWidth="1"/>
    <col min="6915" max="6915" width="10.75" style="56" customWidth="1"/>
    <col min="6916" max="6916" width="11.875" style="56" customWidth="1"/>
    <col min="6917" max="6917" width="10" style="56" customWidth="1"/>
    <col min="6918" max="6918" width="10.875" style="56" customWidth="1"/>
    <col min="6919" max="7168" width="9" style="56"/>
    <col min="7169" max="7169" width="25.5" style="56" customWidth="1"/>
    <col min="7170" max="7170" width="11.125" style="56" customWidth="1"/>
    <col min="7171" max="7171" width="10.75" style="56" customWidth="1"/>
    <col min="7172" max="7172" width="11.875" style="56" customWidth="1"/>
    <col min="7173" max="7173" width="10" style="56" customWidth="1"/>
    <col min="7174" max="7174" width="10.875" style="56" customWidth="1"/>
    <col min="7175" max="7424" width="9" style="56"/>
    <col min="7425" max="7425" width="25.5" style="56" customWidth="1"/>
    <col min="7426" max="7426" width="11.125" style="56" customWidth="1"/>
    <col min="7427" max="7427" width="10.75" style="56" customWidth="1"/>
    <col min="7428" max="7428" width="11.875" style="56" customWidth="1"/>
    <col min="7429" max="7429" width="10" style="56" customWidth="1"/>
    <col min="7430" max="7430" width="10.875" style="56" customWidth="1"/>
    <col min="7431" max="7680" width="9" style="56"/>
    <col min="7681" max="7681" width="25.5" style="56" customWidth="1"/>
    <col min="7682" max="7682" width="11.125" style="56" customWidth="1"/>
    <col min="7683" max="7683" width="10.75" style="56" customWidth="1"/>
    <col min="7684" max="7684" width="11.875" style="56" customWidth="1"/>
    <col min="7685" max="7685" width="10" style="56" customWidth="1"/>
    <col min="7686" max="7686" width="10.875" style="56" customWidth="1"/>
    <col min="7687" max="7936" width="9" style="56"/>
    <col min="7937" max="7937" width="25.5" style="56" customWidth="1"/>
    <col min="7938" max="7938" width="11.125" style="56" customWidth="1"/>
    <col min="7939" max="7939" width="10.75" style="56" customWidth="1"/>
    <col min="7940" max="7940" width="11.875" style="56" customWidth="1"/>
    <col min="7941" max="7941" width="10" style="56" customWidth="1"/>
    <col min="7942" max="7942" width="10.875" style="56" customWidth="1"/>
    <col min="7943" max="8192" width="9" style="56"/>
    <col min="8193" max="8193" width="25.5" style="56" customWidth="1"/>
    <col min="8194" max="8194" width="11.125" style="56" customWidth="1"/>
    <col min="8195" max="8195" width="10.75" style="56" customWidth="1"/>
    <col min="8196" max="8196" width="11.875" style="56" customWidth="1"/>
    <col min="8197" max="8197" width="10" style="56" customWidth="1"/>
    <col min="8198" max="8198" width="10.875" style="56" customWidth="1"/>
    <col min="8199" max="8448" width="9" style="56"/>
    <col min="8449" max="8449" width="25.5" style="56" customWidth="1"/>
    <col min="8450" max="8450" width="11.125" style="56" customWidth="1"/>
    <col min="8451" max="8451" width="10.75" style="56" customWidth="1"/>
    <col min="8452" max="8452" width="11.875" style="56" customWidth="1"/>
    <col min="8453" max="8453" width="10" style="56" customWidth="1"/>
    <col min="8454" max="8454" width="10.875" style="56" customWidth="1"/>
    <col min="8455" max="8704" width="9" style="56"/>
    <col min="8705" max="8705" width="25.5" style="56" customWidth="1"/>
    <col min="8706" max="8706" width="11.125" style="56" customWidth="1"/>
    <col min="8707" max="8707" width="10.75" style="56" customWidth="1"/>
    <col min="8708" max="8708" width="11.875" style="56" customWidth="1"/>
    <col min="8709" max="8709" width="10" style="56" customWidth="1"/>
    <col min="8710" max="8710" width="10.875" style="56" customWidth="1"/>
    <col min="8711" max="8960" width="9" style="56"/>
    <col min="8961" max="8961" width="25.5" style="56" customWidth="1"/>
    <col min="8962" max="8962" width="11.125" style="56" customWidth="1"/>
    <col min="8963" max="8963" width="10.75" style="56" customWidth="1"/>
    <col min="8964" max="8964" width="11.875" style="56" customWidth="1"/>
    <col min="8965" max="8965" width="10" style="56" customWidth="1"/>
    <col min="8966" max="8966" width="10.875" style="56" customWidth="1"/>
    <col min="8967" max="9216" width="9" style="56"/>
    <col min="9217" max="9217" width="25.5" style="56" customWidth="1"/>
    <col min="9218" max="9218" width="11.125" style="56" customWidth="1"/>
    <col min="9219" max="9219" width="10.75" style="56" customWidth="1"/>
    <col min="9220" max="9220" width="11.875" style="56" customWidth="1"/>
    <col min="9221" max="9221" width="10" style="56" customWidth="1"/>
    <col min="9222" max="9222" width="10.875" style="56" customWidth="1"/>
    <col min="9223" max="9472" width="9" style="56"/>
    <col min="9473" max="9473" width="25.5" style="56" customWidth="1"/>
    <col min="9474" max="9474" width="11.125" style="56" customWidth="1"/>
    <col min="9475" max="9475" width="10.75" style="56" customWidth="1"/>
    <col min="9476" max="9476" width="11.875" style="56" customWidth="1"/>
    <col min="9477" max="9477" width="10" style="56" customWidth="1"/>
    <col min="9478" max="9478" width="10.875" style="56" customWidth="1"/>
    <col min="9479" max="9728" width="9" style="56"/>
    <col min="9729" max="9729" width="25.5" style="56" customWidth="1"/>
    <col min="9730" max="9730" width="11.125" style="56" customWidth="1"/>
    <col min="9731" max="9731" width="10.75" style="56" customWidth="1"/>
    <col min="9732" max="9732" width="11.875" style="56" customWidth="1"/>
    <col min="9733" max="9733" width="10" style="56" customWidth="1"/>
    <col min="9734" max="9734" width="10.875" style="56" customWidth="1"/>
    <col min="9735" max="9984" width="9" style="56"/>
    <col min="9985" max="9985" width="25.5" style="56" customWidth="1"/>
    <col min="9986" max="9986" width="11.125" style="56" customWidth="1"/>
    <col min="9987" max="9987" width="10.75" style="56" customWidth="1"/>
    <col min="9988" max="9988" width="11.875" style="56" customWidth="1"/>
    <col min="9989" max="9989" width="10" style="56" customWidth="1"/>
    <col min="9990" max="9990" width="10.875" style="56" customWidth="1"/>
    <col min="9991" max="10240" width="9" style="56"/>
    <col min="10241" max="10241" width="25.5" style="56" customWidth="1"/>
    <col min="10242" max="10242" width="11.125" style="56" customWidth="1"/>
    <col min="10243" max="10243" width="10.75" style="56" customWidth="1"/>
    <col min="10244" max="10244" width="11.875" style="56" customWidth="1"/>
    <col min="10245" max="10245" width="10" style="56" customWidth="1"/>
    <col min="10246" max="10246" width="10.875" style="56" customWidth="1"/>
    <col min="10247" max="10496" width="9" style="56"/>
    <col min="10497" max="10497" width="25.5" style="56" customWidth="1"/>
    <col min="10498" max="10498" width="11.125" style="56" customWidth="1"/>
    <col min="10499" max="10499" width="10.75" style="56" customWidth="1"/>
    <col min="10500" max="10500" width="11.875" style="56" customWidth="1"/>
    <col min="10501" max="10501" width="10" style="56" customWidth="1"/>
    <col min="10502" max="10502" width="10.875" style="56" customWidth="1"/>
    <col min="10503" max="10752" width="9" style="56"/>
    <col min="10753" max="10753" width="25.5" style="56" customWidth="1"/>
    <col min="10754" max="10754" width="11.125" style="56" customWidth="1"/>
    <col min="10755" max="10755" width="10.75" style="56" customWidth="1"/>
    <col min="10756" max="10756" width="11.875" style="56" customWidth="1"/>
    <col min="10757" max="10757" width="10" style="56" customWidth="1"/>
    <col min="10758" max="10758" width="10.875" style="56" customWidth="1"/>
    <col min="10759" max="11008" width="9" style="56"/>
    <col min="11009" max="11009" width="25.5" style="56" customWidth="1"/>
    <col min="11010" max="11010" width="11.125" style="56" customWidth="1"/>
    <col min="11011" max="11011" width="10.75" style="56" customWidth="1"/>
    <col min="11012" max="11012" width="11.875" style="56" customWidth="1"/>
    <col min="11013" max="11013" width="10" style="56" customWidth="1"/>
    <col min="11014" max="11014" width="10.875" style="56" customWidth="1"/>
    <col min="11015" max="11264" width="9" style="56"/>
    <col min="11265" max="11265" width="25.5" style="56" customWidth="1"/>
    <col min="11266" max="11266" width="11.125" style="56" customWidth="1"/>
    <col min="11267" max="11267" width="10.75" style="56" customWidth="1"/>
    <col min="11268" max="11268" width="11.875" style="56" customWidth="1"/>
    <col min="11269" max="11269" width="10" style="56" customWidth="1"/>
    <col min="11270" max="11270" width="10.875" style="56" customWidth="1"/>
    <col min="11271" max="11520" width="9" style="56"/>
    <col min="11521" max="11521" width="25.5" style="56" customWidth="1"/>
    <col min="11522" max="11522" width="11.125" style="56" customWidth="1"/>
    <col min="11523" max="11523" width="10.75" style="56" customWidth="1"/>
    <col min="11524" max="11524" width="11.875" style="56" customWidth="1"/>
    <col min="11525" max="11525" width="10" style="56" customWidth="1"/>
    <col min="11526" max="11526" width="10.875" style="56" customWidth="1"/>
    <col min="11527" max="11776" width="9" style="56"/>
    <col min="11777" max="11777" width="25.5" style="56" customWidth="1"/>
    <col min="11778" max="11778" width="11.125" style="56" customWidth="1"/>
    <col min="11779" max="11779" width="10.75" style="56" customWidth="1"/>
    <col min="11780" max="11780" width="11.875" style="56" customWidth="1"/>
    <col min="11781" max="11781" width="10" style="56" customWidth="1"/>
    <col min="11782" max="11782" width="10.875" style="56" customWidth="1"/>
    <col min="11783" max="12032" width="9" style="56"/>
    <col min="12033" max="12033" width="25.5" style="56" customWidth="1"/>
    <col min="12034" max="12034" width="11.125" style="56" customWidth="1"/>
    <col min="12035" max="12035" width="10.75" style="56" customWidth="1"/>
    <col min="12036" max="12036" width="11.875" style="56" customWidth="1"/>
    <col min="12037" max="12037" width="10" style="56" customWidth="1"/>
    <col min="12038" max="12038" width="10.875" style="56" customWidth="1"/>
    <col min="12039" max="12288" width="9" style="56"/>
    <col min="12289" max="12289" width="25.5" style="56" customWidth="1"/>
    <col min="12290" max="12290" width="11.125" style="56" customWidth="1"/>
    <col min="12291" max="12291" width="10.75" style="56" customWidth="1"/>
    <col min="12292" max="12292" width="11.875" style="56" customWidth="1"/>
    <col min="12293" max="12293" width="10" style="56" customWidth="1"/>
    <col min="12294" max="12294" width="10.875" style="56" customWidth="1"/>
    <col min="12295" max="12544" width="9" style="56"/>
    <col min="12545" max="12545" width="25.5" style="56" customWidth="1"/>
    <col min="12546" max="12546" width="11.125" style="56" customWidth="1"/>
    <col min="12547" max="12547" width="10.75" style="56" customWidth="1"/>
    <col min="12548" max="12548" width="11.875" style="56" customWidth="1"/>
    <col min="12549" max="12549" width="10" style="56" customWidth="1"/>
    <col min="12550" max="12550" width="10.875" style="56" customWidth="1"/>
    <col min="12551" max="12800" width="9" style="56"/>
    <col min="12801" max="12801" width="25.5" style="56" customWidth="1"/>
    <col min="12802" max="12802" width="11.125" style="56" customWidth="1"/>
    <col min="12803" max="12803" width="10.75" style="56" customWidth="1"/>
    <col min="12804" max="12804" width="11.875" style="56" customWidth="1"/>
    <col min="12805" max="12805" width="10" style="56" customWidth="1"/>
    <col min="12806" max="12806" width="10.875" style="56" customWidth="1"/>
    <col min="12807" max="13056" width="9" style="56"/>
    <col min="13057" max="13057" width="25.5" style="56" customWidth="1"/>
    <col min="13058" max="13058" width="11.125" style="56" customWidth="1"/>
    <col min="13059" max="13059" width="10.75" style="56" customWidth="1"/>
    <col min="13060" max="13060" width="11.875" style="56" customWidth="1"/>
    <col min="13061" max="13061" width="10" style="56" customWidth="1"/>
    <col min="13062" max="13062" width="10.875" style="56" customWidth="1"/>
    <col min="13063" max="13312" width="9" style="56"/>
    <col min="13313" max="13313" width="25.5" style="56" customWidth="1"/>
    <col min="13314" max="13314" width="11.125" style="56" customWidth="1"/>
    <col min="13315" max="13315" width="10.75" style="56" customWidth="1"/>
    <col min="13316" max="13316" width="11.875" style="56" customWidth="1"/>
    <col min="13317" max="13317" width="10" style="56" customWidth="1"/>
    <col min="13318" max="13318" width="10.875" style="56" customWidth="1"/>
    <col min="13319" max="13568" width="9" style="56"/>
    <col min="13569" max="13569" width="25.5" style="56" customWidth="1"/>
    <col min="13570" max="13570" width="11.125" style="56" customWidth="1"/>
    <col min="13571" max="13571" width="10.75" style="56" customWidth="1"/>
    <col min="13572" max="13572" width="11.875" style="56" customWidth="1"/>
    <col min="13573" max="13573" width="10" style="56" customWidth="1"/>
    <col min="13574" max="13574" width="10.875" style="56" customWidth="1"/>
    <col min="13575" max="13824" width="9" style="56"/>
    <col min="13825" max="13825" width="25.5" style="56" customWidth="1"/>
    <col min="13826" max="13826" width="11.125" style="56" customWidth="1"/>
    <col min="13827" max="13827" width="10.75" style="56" customWidth="1"/>
    <col min="13828" max="13828" width="11.875" style="56" customWidth="1"/>
    <col min="13829" max="13829" width="10" style="56" customWidth="1"/>
    <col min="13830" max="13830" width="10.875" style="56" customWidth="1"/>
    <col min="13831" max="14080" width="9" style="56"/>
    <col min="14081" max="14081" width="25.5" style="56" customWidth="1"/>
    <col min="14082" max="14082" width="11.125" style="56" customWidth="1"/>
    <col min="14083" max="14083" width="10.75" style="56" customWidth="1"/>
    <col min="14084" max="14084" width="11.875" style="56" customWidth="1"/>
    <col min="14085" max="14085" width="10" style="56" customWidth="1"/>
    <col min="14086" max="14086" width="10.875" style="56" customWidth="1"/>
    <col min="14087" max="14336" width="9" style="56"/>
    <col min="14337" max="14337" width="25.5" style="56" customWidth="1"/>
    <col min="14338" max="14338" width="11.125" style="56" customWidth="1"/>
    <col min="14339" max="14339" width="10.75" style="56" customWidth="1"/>
    <col min="14340" max="14340" width="11.875" style="56" customWidth="1"/>
    <col min="14341" max="14341" width="10" style="56" customWidth="1"/>
    <col min="14342" max="14342" width="10.875" style="56" customWidth="1"/>
    <col min="14343" max="14592" width="9" style="56"/>
    <col min="14593" max="14593" width="25.5" style="56" customWidth="1"/>
    <col min="14594" max="14594" width="11.125" style="56" customWidth="1"/>
    <col min="14595" max="14595" width="10.75" style="56" customWidth="1"/>
    <col min="14596" max="14596" width="11.875" style="56" customWidth="1"/>
    <col min="14597" max="14597" width="10" style="56" customWidth="1"/>
    <col min="14598" max="14598" width="10.875" style="56" customWidth="1"/>
    <col min="14599" max="14848" width="9" style="56"/>
    <col min="14849" max="14849" width="25.5" style="56" customWidth="1"/>
    <col min="14850" max="14850" width="11.125" style="56" customWidth="1"/>
    <col min="14851" max="14851" width="10.75" style="56" customWidth="1"/>
    <col min="14852" max="14852" width="11.875" style="56" customWidth="1"/>
    <col min="14853" max="14853" width="10" style="56" customWidth="1"/>
    <col min="14854" max="14854" width="10.875" style="56" customWidth="1"/>
    <col min="14855" max="15104" width="9" style="56"/>
    <col min="15105" max="15105" width="25.5" style="56" customWidth="1"/>
    <col min="15106" max="15106" width="11.125" style="56" customWidth="1"/>
    <col min="15107" max="15107" width="10.75" style="56" customWidth="1"/>
    <col min="15108" max="15108" width="11.875" style="56" customWidth="1"/>
    <col min="15109" max="15109" width="10" style="56" customWidth="1"/>
    <col min="15110" max="15110" width="10.875" style="56" customWidth="1"/>
    <col min="15111" max="15360" width="9" style="56"/>
    <col min="15361" max="15361" width="25.5" style="56" customWidth="1"/>
    <col min="15362" max="15362" width="11.125" style="56" customWidth="1"/>
    <col min="15363" max="15363" width="10.75" style="56" customWidth="1"/>
    <col min="15364" max="15364" width="11.875" style="56" customWidth="1"/>
    <col min="15365" max="15365" width="10" style="56" customWidth="1"/>
    <col min="15366" max="15366" width="10.875" style="56" customWidth="1"/>
    <col min="15367" max="15616" width="9" style="56"/>
    <col min="15617" max="15617" width="25.5" style="56" customWidth="1"/>
    <col min="15618" max="15618" width="11.125" style="56" customWidth="1"/>
    <col min="15619" max="15619" width="10.75" style="56" customWidth="1"/>
    <col min="15620" max="15620" width="11.875" style="56" customWidth="1"/>
    <col min="15621" max="15621" width="10" style="56" customWidth="1"/>
    <col min="15622" max="15622" width="10.875" style="56" customWidth="1"/>
    <col min="15623" max="15872" width="9" style="56"/>
    <col min="15873" max="15873" width="25.5" style="56" customWidth="1"/>
    <col min="15874" max="15874" width="11.125" style="56" customWidth="1"/>
    <col min="15875" max="15875" width="10.75" style="56" customWidth="1"/>
    <col min="15876" max="15876" width="11.875" style="56" customWidth="1"/>
    <col min="15877" max="15877" width="10" style="56" customWidth="1"/>
    <col min="15878" max="15878" width="10.875" style="56" customWidth="1"/>
    <col min="15879" max="16128" width="9" style="56"/>
    <col min="16129" max="16129" width="25.5" style="56" customWidth="1"/>
    <col min="16130" max="16130" width="11.125" style="56" customWidth="1"/>
    <col min="16131" max="16131" width="10.75" style="56" customWidth="1"/>
    <col min="16132" max="16132" width="11.875" style="56" customWidth="1"/>
    <col min="16133" max="16133" width="10" style="56" customWidth="1"/>
    <col min="16134" max="16134" width="10.875" style="56" customWidth="1"/>
    <col min="16135" max="16384" width="9" style="56"/>
  </cols>
  <sheetData>
    <row r="1" ht="23.25" customHeight="1" spans="1:7">
      <c r="A1" s="59" t="s">
        <v>106</v>
      </c>
      <c r="B1" s="59"/>
      <c r="C1" s="59"/>
      <c r="D1" s="59"/>
      <c r="E1" s="59"/>
      <c r="F1" s="59"/>
      <c r="G1" s="59"/>
    </row>
    <row r="2" ht="23.25" customHeight="1" spans="1:7">
      <c r="A2" s="60" t="s">
        <v>14</v>
      </c>
      <c r="B2" s="60"/>
      <c r="C2" s="61"/>
      <c r="E2" s="62"/>
      <c r="F2" s="62"/>
      <c r="G2" s="63" t="s">
        <v>15</v>
      </c>
    </row>
    <row r="3" ht="41.25" customHeight="1" spans="1:7">
      <c r="A3" s="64" t="s">
        <v>107</v>
      </c>
      <c r="B3" s="65" t="s">
        <v>108</v>
      </c>
      <c r="C3" s="65" t="s">
        <v>109</v>
      </c>
      <c r="D3" s="66" t="s">
        <v>110</v>
      </c>
      <c r="E3" s="66" t="s">
        <v>111</v>
      </c>
      <c r="F3" s="67" t="s">
        <v>112</v>
      </c>
      <c r="G3" s="64" t="s">
        <v>113</v>
      </c>
    </row>
    <row r="4" ht="27.95" customHeight="1" spans="1:8">
      <c r="A4" s="68" t="s">
        <v>114</v>
      </c>
      <c r="B4" s="69">
        <f>B5+B6+B9</f>
        <v>292679.51</v>
      </c>
      <c r="C4" s="69">
        <f>C6+C9</f>
        <v>432000</v>
      </c>
      <c r="D4" s="69">
        <f t="shared" ref="D4:D9" si="0">B4-C4</f>
        <v>-139320.49</v>
      </c>
      <c r="E4" s="69">
        <f>SUM(E5:E6,E9)</f>
        <v>336035.62</v>
      </c>
      <c r="F4" s="69">
        <f>B4-E4</f>
        <v>-43356.11</v>
      </c>
      <c r="G4" s="70"/>
      <c r="H4" s="71"/>
    </row>
    <row r="5" ht="27.95" customHeight="1" spans="1:8">
      <c r="A5" s="68" t="s">
        <v>115</v>
      </c>
      <c r="B5" s="69"/>
      <c r="C5" s="69" t="s">
        <v>116</v>
      </c>
      <c r="D5" s="69"/>
      <c r="E5" s="69"/>
      <c r="F5" s="69">
        <f t="shared" ref="F5:F9" si="1">B5-E5</f>
        <v>0</v>
      </c>
      <c r="G5" s="70"/>
      <c r="H5" s="71"/>
    </row>
    <row r="6" ht="27.95" customHeight="1" spans="1:8">
      <c r="A6" s="68" t="s">
        <v>117</v>
      </c>
      <c r="B6" s="69">
        <f>B7+B8</f>
        <v>225679.51</v>
      </c>
      <c r="C6" s="69">
        <v>365000</v>
      </c>
      <c r="D6" s="69">
        <f t="shared" si="0"/>
        <v>-139320.49</v>
      </c>
      <c r="E6" s="69">
        <f>E7+E8</f>
        <v>267535.62</v>
      </c>
      <c r="F6" s="69">
        <f t="shared" si="1"/>
        <v>-41856.11</v>
      </c>
      <c r="G6" s="70"/>
      <c r="H6" s="71"/>
    </row>
    <row r="7" ht="27.95" customHeight="1" spans="1:8">
      <c r="A7" s="68" t="s">
        <v>118</v>
      </c>
      <c r="B7" s="69"/>
      <c r="C7" s="69" t="s">
        <v>116</v>
      </c>
      <c r="D7" s="69"/>
      <c r="E7" s="69"/>
      <c r="F7" s="69">
        <f t="shared" si="1"/>
        <v>0</v>
      </c>
      <c r="G7" s="70"/>
      <c r="H7" s="71"/>
    </row>
    <row r="8" ht="27.95" customHeight="1" spans="1:8">
      <c r="A8" s="68" t="s">
        <v>119</v>
      </c>
      <c r="B8" s="69">
        <v>225679.51</v>
      </c>
      <c r="C8" s="69">
        <v>365000</v>
      </c>
      <c r="D8" s="69">
        <f t="shared" si="0"/>
        <v>-139320.49</v>
      </c>
      <c r="E8" s="69">
        <v>267535.62</v>
      </c>
      <c r="F8" s="69">
        <f t="shared" si="1"/>
        <v>-41856.11</v>
      </c>
      <c r="G8" s="70"/>
      <c r="H8" s="71"/>
    </row>
    <row r="9" ht="27.95" customHeight="1" spans="1:8">
      <c r="A9" s="68" t="s">
        <v>120</v>
      </c>
      <c r="B9" s="69">
        <v>67000</v>
      </c>
      <c r="C9" s="69">
        <v>67000</v>
      </c>
      <c r="D9" s="69">
        <f t="shared" si="0"/>
        <v>0</v>
      </c>
      <c r="E9" s="69">
        <v>68500</v>
      </c>
      <c r="F9" s="69">
        <f t="shared" si="1"/>
        <v>-1500</v>
      </c>
      <c r="G9" s="70"/>
      <c r="H9" s="71"/>
    </row>
    <row r="10" spans="3:3">
      <c r="C10" s="72"/>
    </row>
    <row r="17" spans="10:16">
      <c r="J17" s="73"/>
      <c r="P17" s="73"/>
    </row>
    <row r="18" spans="10:16">
      <c r="J18" s="73"/>
      <c r="M18" s="73"/>
      <c r="O18" s="73"/>
      <c r="P18" s="73"/>
    </row>
    <row r="19" spans="10:10">
      <c r="J19" s="73"/>
    </row>
  </sheetData>
  <mergeCells count="2">
    <mergeCell ref="A1:G1"/>
    <mergeCell ref="A2:B2"/>
  </mergeCells>
  <pageMargins left="0.590551181102362" right="0.551181102362205" top="0.984251968503937" bottom="0.984251968503937" header="0.511811023622047" footer="0.511811023622047"/>
  <pageSetup paperSize="9" firstPageNumber="6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3"/>
  <sheetViews>
    <sheetView zoomScale="120" zoomScaleNormal="120" workbookViewId="0">
      <pane ySplit="3" topLeftCell="A4" activePane="bottomLeft" state="frozen"/>
      <selection/>
      <selection pane="bottomLeft" activeCell="D5" sqref="D5"/>
    </sheetView>
  </sheetViews>
  <sheetFormatPr defaultColWidth="9" defaultRowHeight="13.5" outlineLevelCol="1"/>
  <cols>
    <col min="1" max="1" width="39.1666666666667" style="16" customWidth="1"/>
    <col min="2" max="2" width="30.8333333333333" style="50" customWidth="1"/>
    <col min="3" max="5" width="9" style="16"/>
    <col min="6" max="6" width="23.75" style="16" customWidth="1"/>
    <col min="7" max="7" width="13.25" style="16" customWidth="1"/>
    <col min="8" max="16384" width="9" style="16"/>
  </cols>
  <sheetData>
    <row r="1" ht="24" spans="1:2">
      <c r="A1" s="17" t="s">
        <v>121</v>
      </c>
      <c r="B1" s="17"/>
    </row>
    <row r="2" ht="21" customHeight="1" spans="1:2">
      <c r="A2" s="18" t="s">
        <v>122</v>
      </c>
      <c r="B2" s="51" t="s">
        <v>15</v>
      </c>
    </row>
    <row r="3" s="49" customFormat="1" ht="20.1" customHeight="1" spans="1:2">
      <c r="A3" s="52" t="s">
        <v>123</v>
      </c>
      <c r="B3" s="29" t="s">
        <v>102</v>
      </c>
    </row>
    <row r="4" s="49" customFormat="1" ht="20.1" customHeight="1" spans="1:2">
      <c r="A4" s="52" t="s">
        <v>124</v>
      </c>
      <c r="B4" s="53">
        <f>B5+B31+B35+B40+B44+B80+B90+B93+B104+B127+B131+B137</f>
        <v>101960953.01</v>
      </c>
    </row>
    <row r="5" s="49" customFormat="1" ht="20.1" customHeight="1" spans="1:2">
      <c r="A5" s="12" t="s">
        <v>28</v>
      </c>
      <c r="B5" s="54" t="s">
        <v>125</v>
      </c>
    </row>
    <row r="6" s="49" customFormat="1" ht="20.1" customHeight="1" spans="1:2">
      <c r="A6" s="12" t="s">
        <v>126</v>
      </c>
      <c r="B6" s="54" t="s">
        <v>127</v>
      </c>
    </row>
    <row r="7" s="49" customFormat="1" ht="20.1" customHeight="1" spans="1:2">
      <c r="A7" s="14" t="s">
        <v>128</v>
      </c>
      <c r="B7" s="55" t="s">
        <v>129</v>
      </c>
    </row>
    <row r="8" s="49" customFormat="1" ht="20.1" customHeight="1" spans="1:2">
      <c r="A8" s="14" t="s">
        <v>130</v>
      </c>
      <c r="B8" s="55" t="s">
        <v>131</v>
      </c>
    </row>
    <row r="9" s="49" customFormat="1" ht="20.1" customHeight="1" spans="1:2">
      <c r="A9" s="14" t="s">
        <v>132</v>
      </c>
      <c r="B9" s="55" t="s">
        <v>133</v>
      </c>
    </row>
    <row r="10" s="49" customFormat="1" ht="20.1" customHeight="1" spans="1:2">
      <c r="A10" s="12" t="s">
        <v>134</v>
      </c>
      <c r="B10" s="54" t="s">
        <v>135</v>
      </c>
    </row>
    <row r="11" s="49" customFormat="1" ht="20.1" customHeight="1" spans="1:2">
      <c r="A11" s="14" t="s">
        <v>128</v>
      </c>
      <c r="B11" s="55" t="s">
        <v>136</v>
      </c>
    </row>
    <row r="12" s="49" customFormat="1" ht="20.1" customHeight="1" spans="1:2">
      <c r="A12" s="14" t="s">
        <v>137</v>
      </c>
      <c r="B12" s="55" t="s">
        <v>138</v>
      </c>
    </row>
    <row r="13" s="49" customFormat="1" ht="20.1" customHeight="1" spans="1:2">
      <c r="A13" s="12" t="s">
        <v>139</v>
      </c>
      <c r="B13" s="54" t="s">
        <v>140</v>
      </c>
    </row>
    <row r="14" s="49" customFormat="1" ht="20.1" customHeight="1" spans="1:2">
      <c r="A14" s="14" t="s">
        <v>141</v>
      </c>
      <c r="B14" s="55" t="s">
        <v>140</v>
      </c>
    </row>
    <row r="15" s="49" customFormat="1" ht="20.1" customHeight="1" spans="1:2">
      <c r="A15" s="12" t="s">
        <v>142</v>
      </c>
      <c r="B15" s="54" t="s">
        <v>143</v>
      </c>
    </row>
    <row r="16" s="49" customFormat="1" ht="20.1" customHeight="1" spans="1:2">
      <c r="A16" s="14" t="s">
        <v>128</v>
      </c>
      <c r="B16" s="55" t="s">
        <v>143</v>
      </c>
    </row>
    <row r="17" s="49" customFormat="1" ht="20.1" customHeight="1" spans="1:2">
      <c r="A17" s="12" t="s">
        <v>144</v>
      </c>
      <c r="B17" s="54" t="s">
        <v>145</v>
      </c>
    </row>
    <row r="18" s="49" customFormat="1" ht="20.1" customHeight="1" spans="1:2">
      <c r="A18" s="14" t="s">
        <v>128</v>
      </c>
      <c r="B18" s="55" t="s">
        <v>146</v>
      </c>
    </row>
    <row r="19" s="49" customFormat="1" ht="20.1" customHeight="1" spans="1:2">
      <c r="A19" s="14" t="s">
        <v>137</v>
      </c>
      <c r="B19" s="55" t="s">
        <v>147</v>
      </c>
    </row>
    <row r="20" s="49" customFormat="1" ht="20.1" customHeight="1" spans="1:2">
      <c r="A20" s="12" t="s">
        <v>148</v>
      </c>
      <c r="B20" s="54" t="s">
        <v>149</v>
      </c>
    </row>
    <row r="21" s="49" customFormat="1" ht="20.1" customHeight="1" spans="1:2">
      <c r="A21" s="14" t="s">
        <v>150</v>
      </c>
      <c r="B21" s="55" t="s">
        <v>149</v>
      </c>
    </row>
    <row r="22" s="49" customFormat="1" ht="20.1" customHeight="1" spans="1:2">
      <c r="A22" s="12" t="s">
        <v>151</v>
      </c>
      <c r="B22" s="54" t="s">
        <v>152</v>
      </c>
    </row>
    <row r="23" s="49" customFormat="1" ht="20.1" customHeight="1" spans="1:2">
      <c r="A23" s="14" t="s">
        <v>128</v>
      </c>
      <c r="B23" s="55" t="s">
        <v>152</v>
      </c>
    </row>
    <row r="24" s="49" customFormat="1" ht="20.1" customHeight="1" spans="1:2">
      <c r="A24" s="12" t="s">
        <v>153</v>
      </c>
      <c r="B24" s="54" t="s">
        <v>154</v>
      </c>
    </row>
    <row r="25" s="49" customFormat="1" ht="20.1" customHeight="1" spans="1:2">
      <c r="A25" s="14" t="s">
        <v>155</v>
      </c>
      <c r="B25" s="55" t="s">
        <v>154</v>
      </c>
    </row>
    <row r="26" s="49" customFormat="1" ht="20.1" customHeight="1" spans="1:2">
      <c r="A26" s="12" t="s">
        <v>156</v>
      </c>
      <c r="B26" s="54" t="s">
        <v>157</v>
      </c>
    </row>
    <row r="27" s="49" customFormat="1" ht="20.1" customHeight="1" spans="1:2">
      <c r="A27" s="14" t="s">
        <v>128</v>
      </c>
      <c r="B27" s="55" t="s">
        <v>158</v>
      </c>
    </row>
    <row r="28" s="49" customFormat="1" ht="20.1" customHeight="1" spans="1:2">
      <c r="A28" s="14" t="s">
        <v>137</v>
      </c>
      <c r="B28" s="55" t="s">
        <v>159</v>
      </c>
    </row>
    <row r="29" s="49" customFormat="1" ht="20.1" customHeight="1" spans="1:2">
      <c r="A29" s="12" t="s">
        <v>160</v>
      </c>
      <c r="B29" s="54" t="s">
        <v>161</v>
      </c>
    </row>
    <row r="30" s="49" customFormat="1" ht="20.1" customHeight="1" spans="1:2">
      <c r="A30" s="14" t="s">
        <v>162</v>
      </c>
      <c r="B30" s="55" t="s">
        <v>161</v>
      </c>
    </row>
    <row r="31" s="49" customFormat="1" ht="20.1" customHeight="1" spans="1:2">
      <c r="A31" s="12" t="s">
        <v>30</v>
      </c>
      <c r="B31" s="54" t="s">
        <v>163</v>
      </c>
    </row>
    <row r="32" s="49" customFormat="1" ht="20.1" customHeight="1" spans="1:2">
      <c r="A32" s="12" t="s">
        <v>164</v>
      </c>
      <c r="B32" s="54" t="s">
        <v>163</v>
      </c>
    </row>
    <row r="33" s="49" customFormat="1" ht="20.1" customHeight="1" spans="1:2">
      <c r="A33" s="14" t="s">
        <v>165</v>
      </c>
      <c r="B33" s="55" t="s">
        <v>166</v>
      </c>
    </row>
    <row r="34" s="49" customFormat="1" ht="20.1" customHeight="1" spans="1:2">
      <c r="A34" s="14" t="s">
        <v>167</v>
      </c>
      <c r="B34" s="55" t="s">
        <v>168</v>
      </c>
    </row>
    <row r="35" s="49" customFormat="1" ht="20.1" customHeight="1" spans="1:2">
      <c r="A35" s="12" t="s">
        <v>32</v>
      </c>
      <c r="B35" s="54" t="s">
        <v>169</v>
      </c>
    </row>
    <row r="36" s="49" customFormat="1" ht="20.1" customHeight="1" spans="1:2">
      <c r="A36" s="12" t="s">
        <v>170</v>
      </c>
      <c r="B36" s="54" t="s">
        <v>169</v>
      </c>
    </row>
    <row r="37" s="49" customFormat="1" ht="20.1" customHeight="1" spans="1:2">
      <c r="A37" s="14" t="s">
        <v>128</v>
      </c>
      <c r="B37" s="55" t="s">
        <v>171</v>
      </c>
    </row>
    <row r="38" s="49" customFormat="1" ht="20.1" customHeight="1" spans="1:2">
      <c r="A38" s="14" t="s">
        <v>172</v>
      </c>
      <c r="B38" s="55" t="s">
        <v>173</v>
      </c>
    </row>
    <row r="39" s="49" customFormat="1" ht="20.1" customHeight="1" spans="1:2">
      <c r="A39" s="14" t="s">
        <v>174</v>
      </c>
      <c r="B39" s="55" t="s">
        <v>175</v>
      </c>
    </row>
    <row r="40" s="49" customFormat="1" ht="20.1" customHeight="1" spans="1:2">
      <c r="A40" s="12" t="s">
        <v>38</v>
      </c>
      <c r="B40" s="54" t="s">
        <v>176</v>
      </c>
    </row>
    <row r="41" s="49" customFormat="1" ht="20.1" customHeight="1" spans="1:2">
      <c r="A41" s="12" t="s">
        <v>177</v>
      </c>
      <c r="B41" s="54" t="s">
        <v>176</v>
      </c>
    </row>
    <row r="42" s="49" customFormat="1" ht="20.1" customHeight="1" spans="1:2">
      <c r="A42" s="14" t="s">
        <v>178</v>
      </c>
      <c r="B42" s="55" t="s">
        <v>179</v>
      </c>
    </row>
    <row r="43" s="49" customFormat="1" ht="20.1" customHeight="1" spans="1:2">
      <c r="A43" s="14" t="s">
        <v>180</v>
      </c>
      <c r="B43" s="55" t="s">
        <v>181</v>
      </c>
    </row>
    <row r="44" s="49" customFormat="1" ht="20.1" customHeight="1" spans="1:2">
      <c r="A44" s="12" t="s">
        <v>40</v>
      </c>
      <c r="B44" s="54" t="s">
        <v>182</v>
      </c>
    </row>
    <row r="45" s="49" customFormat="1" ht="20.1" customHeight="1" spans="1:2">
      <c r="A45" s="12" t="s">
        <v>183</v>
      </c>
      <c r="B45" s="54" t="s">
        <v>184</v>
      </c>
    </row>
    <row r="46" s="49" customFormat="1" ht="20.1" customHeight="1" spans="1:2">
      <c r="A46" s="14" t="s">
        <v>185</v>
      </c>
      <c r="B46" s="55" t="s">
        <v>186</v>
      </c>
    </row>
    <row r="47" s="49" customFormat="1" ht="20.1" customHeight="1" spans="1:2">
      <c r="A47" s="14" t="s">
        <v>187</v>
      </c>
      <c r="B47" s="55" t="s">
        <v>188</v>
      </c>
    </row>
    <row r="48" s="49" customFormat="1" ht="20.1" customHeight="1" spans="1:2">
      <c r="A48" s="12" t="s">
        <v>189</v>
      </c>
      <c r="B48" s="54" t="s">
        <v>190</v>
      </c>
    </row>
    <row r="49" s="49" customFormat="1" ht="20.1" customHeight="1" spans="1:2">
      <c r="A49" s="14" t="s">
        <v>128</v>
      </c>
      <c r="B49" s="55" t="s">
        <v>191</v>
      </c>
    </row>
    <row r="50" s="49" customFormat="1" ht="20.1" customHeight="1" spans="1:2">
      <c r="A50" s="14" t="s">
        <v>192</v>
      </c>
      <c r="B50" s="55" t="s">
        <v>193</v>
      </c>
    </row>
    <row r="51" s="49" customFormat="1" ht="20.1" customHeight="1" spans="1:2">
      <c r="A51" s="14" t="s">
        <v>194</v>
      </c>
      <c r="B51" s="55" t="s">
        <v>195</v>
      </c>
    </row>
    <row r="52" s="49" customFormat="1" ht="20.1" customHeight="1" spans="1:2">
      <c r="A52" s="12" t="s">
        <v>196</v>
      </c>
      <c r="B52" s="54" t="s">
        <v>197</v>
      </c>
    </row>
    <row r="53" s="49" customFormat="1" ht="20.1" customHeight="1" spans="1:2">
      <c r="A53" s="14" t="s">
        <v>198</v>
      </c>
      <c r="B53" s="55" t="s">
        <v>199</v>
      </c>
    </row>
    <row r="54" s="49" customFormat="1" ht="20.1" customHeight="1" spans="1:2">
      <c r="A54" s="14" t="s">
        <v>200</v>
      </c>
      <c r="B54" s="55" t="s">
        <v>201</v>
      </c>
    </row>
    <row r="55" s="49" customFormat="1" ht="20.1" customHeight="1" spans="1:2">
      <c r="A55" s="14" t="s">
        <v>202</v>
      </c>
      <c r="B55" s="55" t="s">
        <v>203</v>
      </c>
    </row>
    <row r="56" s="49" customFormat="1" ht="20.1" customHeight="1" spans="1:2">
      <c r="A56" s="12" t="s">
        <v>204</v>
      </c>
      <c r="B56" s="54" t="s">
        <v>205</v>
      </c>
    </row>
    <row r="57" s="49" customFormat="1" ht="20.1" customHeight="1" spans="1:2">
      <c r="A57" s="14" t="s">
        <v>206</v>
      </c>
      <c r="B57" s="55" t="s">
        <v>207</v>
      </c>
    </row>
    <row r="58" s="49" customFormat="1" ht="20.1" customHeight="1" spans="1:2">
      <c r="A58" s="14" t="s">
        <v>208</v>
      </c>
      <c r="B58" s="55" t="s">
        <v>209</v>
      </c>
    </row>
    <row r="59" s="49" customFormat="1" ht="20.1" customHeight="1" spans="1:2">
      <c r="A59" s="14" t="s">
        <v>210</v>
      </c>
      <c r="B59" s="55" t="s">
        <v>211</v>
      </c>
    </row>
    <row r="60" s="49" customFormat="1" ht="20.1" customHeight="1" spans="1:2">
      <c r="A60" s="14" t="s">
        <v>212</v>
      </c>
      <c r="B60" s="55" t="s">
        <v>213</v>
      </c>
    </row>
    <row r="61" s="49" customFormat="1" ht="20.1" customHeight="1" spans="1:2">
      <c r="A61" s="14" t="s">
        <v>214</v>
      </c>
      <c r="B61" s="55" t="s">
        <v>215</v>
      </c>
    </row>
    <row r="62" s="49" customFormat="1" ht="20.1" customHeight="1" spans="1:2">
      <c r="A62" s="12" t="s">
        <v>216</v>
      </c>
      <c r="B62" s="54" t="s">
        <v>217</v>
      </c>
    </row>
    <row r="63" s="49" customFormat="1" ht="20.1" customHeight="1" spans="1:2">
      <c r="A63" s="14" t="s">
        <v>218</v>
      </c>
      <c r="B63" s="55" t="s">
        <v>219</v>
      </c>
    </row>
    <row r="64" s="49" customFormat="1" ht="20.1" customHeight="1" spans="1:2">
      <c r="A64" s="14" t="s">
        <v>220</v>
      </c>
      <c r="B64" s="55" t="s">
        <v>221</v>
      </c>
    </row>
    <row r="65" s="49" customFormat="1" ht="20.1" customHeight="1" spans="1:2">
      <c r="A65" s="14" t="s">
        <v>222</v>
      </c>
      <c r="B65" s="55" t="s">
        <v>223</v>
      </c>
    </row>
    <row r="66" s="49" customFormat="1" ht="20.1" customHeight="1" spans="1:2">
      <c r="A66" s="12" t="s">
        <v>224</v>
      </c>
      <c r="B66" s="54" t="s">
        <v>225</v>
      </c>
    </row>
    <row r="67" s="49" customFormat="1" ht="20.1" customHeight="1" spans="1:2">
      <c r="A67" s="14" t="s">
        <v>226</v>
      </c>
      <c r="B67" s="55" t="s">
        <v>227</v>
      </c>
    </row>
    <row r="68" s="49" customFormat="1" ht="20.1" customHeight="1" spans="1:2">
      <c r="A68" s="14" t="s">
        <v>228</v>
      </c>
      <c r="B68" s="55" t="s">
        <v>229</v>
      </c>
    </row>
    <row r="69" s="49" customFormat="1" ht="20.1" customHeight="1" spans="1:2">
      <c r="A69" s="12" t="s">
        <v>230</v>
      </c>
      <c r="B69" s="54" t="s">
        <v>231</v>
      </c>
    </row>
    <row r="70" s="49" customFormat="1" ht="20.1" customHeight="1" spans="1:2">
      <c r="A70" s="14" t="s">
        <v>232</v>
      </c>
      <c r="B70" s="55" t="s">
        <v>233</v>
      </c>
    </row>
    <row r="71" s="49" customFormat="1" ht="20.1" customHeight="1" spans="1:2">
      <c r="A71" s="14" t="s">
        <v>234</v>
      </c>
      <c r="B71" s="55" t="s">
        <v>235</v>
      </c>
    </row>
    <row r="72" s="49" customFormat="1" ht="20.1" customHeight="1" spans="1:2">
      <c r="A72" s="12" t="s">
        <v>236</v>
      </c>
      <c r="B72" s="54" t="s">
        <v>237</v>
      </c>
    </row>
    <row r="73" s="49" customFormat="1" ht="20.1" customHeight="1" spans="1:2">
      <c r="A73" s="14" t="s">
        <v>238</v>
      </c>
      <c r="B73" s="55" t="s">
        <v>237</v>
      </c>
    </row>
    <row r="74" s="49" customFormat="1" ht="20.1" customHeight="1" spans="1:2">
      <c r="A74" s="12" t="s">
        <v>239</v>
      </c>
      <c r="B74" s="54" t="s">
        <v>240</v>
      </c>
    </row>
    <row r="75" s="49" customFormat="1" ht="20.1" customHeight="1" spans="1:2">
      <c r="A75" s="14" t="s">
        <v>241</v>
      </c>
      <c r="B75" s="55" t="s">
        <v>240</v>
      </c>
    </row>
    <row r="76" s="49" customFormat="1" ht="20.1" customHeight="1" spans="1:2">
      <c r="A76" s="12" t="s">
        <v>242</v>
      </c>
      <c r="B76" s="54" t="s">
        <v>243</v>
      </c>
    </row>
    <row r="77" s="49" customFormat="1" ht="20.1" customHeight="1" spans="1:2">
      <c r="A77" s="14" t="s">
        <v>244</v>
      </c>
      <c r="B77" s="55" t="s">
        <v>243</v>
      </c>
    </row>
    <row r="78" s="49" customFormat="1" ht="20.1" customHeight="1" spans="1:2">
      <c r="A78" s="12" t="s">
        <v>245</v>
      </c>
      <c r="B78" s="54" t="s">
        <v>246</v>
      </c>
    </row>
    <row r="79" s="49" customFormat="1" ht="20.1" customHeight="1" spans="1:2">
      <c r="A79" s="14" t="s">
        <v>247</v>
      </c>
      <c r="B79" s="55" t="s">
        <v>246</v>
      </c>
    </row>
    <row r="80" s="49" customFormat="1" ht="20.1" customHeight="1" spans="1:2">
      <c r="A80" s="12" t="s">
        <v>42</v>
      </c>
      <c r="B80" s="54" t="s">
        <v>248</v>
      </c>
    </row>
    <row r="81" s="49" customFormat="1" ht="20.1" customHeight="1" spans="1:2">
      <c r="A81" s="12" t="s">
        <v>249</v>
      </c>
      <c r="B81" s="54" t="s">
        <v>250</v>
      </c>
    </row>
    <row r="82" s="49" customFormat="1" ht="20.1" customHeight="1" spans="1:2">
      <c r="A82" s="14" t="s">
        <v>251</v>
      </c>
      <c r="B82" s="55" t="s">
        <v>250</v>
      </c>
    </row>
    <row r="83" s="49" customFormat="1" ht="20.1" customHeight="1" spans="1:2">
      <c r="A83" s="12" t="s">
        <v>252</v>
      </c>
      <c r="B83" s="54" t="s">
        <v>253</v>
      </c>
    </row>
    <row r="84" s="49" customFormat="1" ht="20.1" customHeight="1" spans="1:2">
      <c r="A84" s="14" t="s">
        <v>254</v>
      </c>
      <c r="B84" s="55" t="s">
        <v>253</v>
      </c>
    </row>
    <row r="85" s="49" customFormat="1" ht="20.1" customHeight="1" spans="1:2">
      <c r="A85" s="12" t="s">
        <v>255</v>
      </c>
      <c r="B85" s="54" t="s">
        <v>256</v>
      </c>
    </row>
    <row r="86" s="49" customFormat="1" ht="20.1" customHeight="1" spans="1:2">
      <c r="A86" s="14" t="s">
        <v>257</v>
      </c>
      <c r="B86" s="55" t="s">
        <v>258</v>
      </c>
    </row>
    <row r="87" s="49" customFormat="1" ht="20.1" customHeight="1" spans="1:2">
      <c r="A87" s="14" t="s">
        <v>259</v>
      </c>
      <c r="B87" s="55" t="s">
        <v>260</v>
      </c>
    </row>
    <row r="88" s="49" customFormat="1" ht="20.1" customHeight="1" spans="1:2">
      <c r="A88" s="12" t="s">
        <v>261</v>
      </c>
      <c r="B88" s="54" t="s">
        <v>262</v>
      </c>
    </row>
    <row r="89" s="49" customFormat="1" ht="20.1" customHeight="1" spans="1:2">
      <c r="A89" s="14" t="s">
        <v>263</v>
      </c>
      <c r="B89" s="55" t="s">
        <v>262</v>
      </c>
    </row>
    <row r="90" s="49" customFormat="1" ht="20.1" customHeight="1" spans="1:2">
      <c r="A90" s="12" t="s">
        <v>44</v>
      </c>
      <c r="B90" s="54" t="s">
        <v>264</v>
      </c>
    </row>
    <row r="91" s="49" customFormat="1" ht="20.1" customHeight="1" spans="1:2">
      <c r="A91" s="12" t="s">
        <v>265</v>
      </c>
      <c r="B91" s="54" t="s">
        <v>264</v>
      </c>
    </row>
    <row r="92" s="49" customFormat="1" ht="20.1" customHeight="1" spans="1:2">
      <c r="A92" s="14" t="s">
        <v>266</v>
      </c>
      <c r="B92" s="55" t="s">
        <v>264</v>
      </c>
    </row>
    <row r="93" s="49" customFormat="1" ht="20.1" customHeight="1" spans="1:2">
      <c r="A93" s="12" t="s">
        <v>46</v>
      </c>
      <c r="B93" s="54" t="s">
        <v>267</v>
      </c>
    </row>
    <row r="94" s="49" customFormat="1" ht="20.1" customHeight="1" spans="1:2">
      <c r="A94" s="12" t="s">
        <v>268</v>
      </c>
      <c r="B94" s="54" t="s">
        <v>269</v>
      </c>
    </row>
    <row r="95" s="49" customFormat="1" ht="20.1" customHeight="1" spans="1:2">
      <c r="A95" s="14" t="s">
        <v>128</v>
      </c>
      <c r="B95" s="55" t="s">
        <v>270</v>
      </c>
    </row>
    <row r="96" s="49" customFormat="1" ht="20.1" customHeight="1" spans="1:2">
      <c r="A96" s="14" t="s">
        <v>271</v>
      </c>
      <c r="B96" s="55" t="s">
        <v>272</v>
      </c>
    </row>
    <row r="97" s="49" customFormat="1" ht="20.1" customHeight="1" spans="1:2">
      <c r="A97" s="14" t="s">
        <v>273</v>
      </c>
      <c r="B97" s="55" t="s">
        <v>274</v>
      </c>
    </row>
    <row r="98" s="49" customFormat="1" ht="20.1" customHeight="1" spans="1:2">
      <c r="A98" s="12" t="s">
        <v>275</v>
      </c>
      <c r="B98" s="54" t="s">
        <v>276</v>
      </c>
    </row>
    <row r="99" s="49" customFormat="1" ht="20.1" customHeight="1" spans="1:2">
      <c r="A99" s="14" t="s">
        <v>277</v>
      </c>
      <c r="B99" s="55" t="s">
        <v>276</v>
      </c>
    </row>
    <row r="100" s="49" customFormat="1" ht="20.1" customHeight="1" spans="1:2">
      <c r="A100" s="12" t="s">
        <v>278</v>
      </c>
      <c r="B100" s="54" t="s">
        <v>279</v>
      </c>
    </row>
    <row r="101" s="49" customFormat="1" ht="20.1" customHeight="1" spans="1:2">
      <c r="A101" s="14" t="s">
        <v>278</v>
      </c>
      <c r="B101" s="55" t="s">
        <v>279</v>
      </c>
    </row>
    <row r="102" s="49" customFormat="1" ht="20.1" customHeight="1" spans="1:2">
      <c r="A102" s="12" t="s">
        <v>280</v>
      </c>
      <c r="B102" s="54" t="s">
        <v>281</v>
      </c>
    </row>
    <row r="103" s="49" customFormat="1" ht="20.1" customHeight="1" spans="1:2">
      <c r="A103" s="14" t="s">
        <v>280</v>
      </c>
      <c r="B103" s="55" t="s">
        <v>281</v>
      </c>
    </row>
    <row r="104" s="49" customFormat="1" ht="20.1" customHeight="1" spans="1:2">
      <c r="A104" s="12" t="s">
        <v>48</v>
      </c>
      <c r="B104" s="54" t="s">
        <v>282</v>
      </c>
    </row>
    <row r="105" s="49" customFormat="1" ht="20.1" customHeight="1" spans="1:2">
      <c r="A105" s="12" t="s">
        <v>283</v>
      </c>
      <c r="B105" s="54" t="s">
        <v>284</v>
      </c>
    </row>
    <row r="106" s="49" customFormat="1" ht="20.1" customHeight="1" spans="1:2">
      <c r="A106" s="14" t="s">
        <v>128</v>
      </c>
      <c r="B106" s="55" t="s">
        <v>285</v>
      </c>
    </row>
    <row r="107" s="49" customFormat="1" ht="20.1" customHeight="1" spans="1:2">
      <c r="A107" s="14" t="s">
        <v>137</v>
      </c>
      <c r="B107" s="55" t="s">
        <v>286</v>
      </c>
    </row>
    <row r="108" s="49" customFormat="1" ht="20.1" customHeight="1" spans="1:2">
      <c r="A108" s="14" t="s">
        <v>185</v>
      </c>
      <c r="B108" s="55" t="s">
        <v>287</v>
      </c>
    </row>
    <row r="109" s="49" customFormat="1" ht="20.1" customHeight="1" spans="1:2">
      <c r="A109" s="14" t="s">
        <v>288</v>
      </c>
      <c r="B109" s="55" t="s">
        <v>289</v>
      </c>
    </row>
    <row r="110" s="49" customFormat="1" ht="20.1" customHeight="1" spans="1:2">
      <c r="A110" s="14" t="s">
        <v>290</v>
      </c>
      <c r="B110" s="55" t="s">
        <v>291</v>
      </c>
    </row>
    <row r="111" s="49" customFormat="1" ht="20.1" customHeight="1" spans="1:2">
      <c r="A111" s="14" t="s">
        <v>292</v>
      </c>
      <c r="B111" s="55" t="s">
        <v>293</v>
      </c>
    </row>
    <row r="112" s="49" customFormat="1" ht="20.1" customHeight="1" spans="1:2">
      <c r="A112" s="14" t="s">
        <v>294</v>
      </c>
      <c r="B112" s="55" t="s">
        <v>295</v>
      </c>
    </row>
    <row r="113" s="49" customFormat="1" ht="20.1" customHeight="1" spans="1:2">
      <c r="A113" s="14" t="s">
        <v>296</v>
      </c>
      <c r="B113" s="55" t="s">
        <v>297</v>
      </c>
    </row>
    <row r="114" s="49" customFormat="1" ht="20.1" customHeight="1" spans="1:2">
      <c r="A114" s="12" t="s">
        <v>298</v>
      </c>
      <c r="B114" s="54" t="s">
        <v>299</v>
      </c>
    </row>
    <row r="115" s="49" customFormat="1" ht="20.1" customHeight="1" spans="1:2">
      <c r="A115" s="14" t="s">
        <v>300</v>
      </c>
      <c r="B115" s="55" t="s">
        <v>301</v>
      </c>
    </row>
    <row r="116" s="49" customFormat="1" ht="20.1" customHeight="1" spans="1:2">
      <c r="A116" s="14" t="s">
        <v>302</v>
      </c>
      <c r="B116" s="55" t="s">
        <v>303</v>
      </c>
    </row>
    <row r="117" s="49" customFormat="1" ht="20.1" customHeight="1" spans="1:2">
      <c r="A117" s="12" t="s">
        <v>304</v>
      </c>
      <c r="B117" s="54" t="s">
        <v>305</v>
      </c>
    </row>
    <row r="118" s="49" customFormat="1" ht="20.1" customHeight="1" spans="1:2">
      <c r="A118" s="14" t="s">
        <v>306</v>
      </c>
      <c r="B118" s="55" t="s">
        <v>307</v>
      </c>
    </row>
    <row r="119" s="49" customFormat="1" ht="20.1" customHeight="1" spans="1:2">
      <c r="A119" s="14" t="s">
        <v>308</v>
      </c>
      <c r="B119" s="55" t="s">
        <v>309</v>
      </c>
    </row>
    <row r="120" s="49" customFormat="1" ht="20.1" customHeight="1" spans="1:2">
      <c r="A120" s="14" t="s">
        <v>310</v>
      </c>
      <c r="B120" s="55" t="s">
        <v>311</v>
      </c>
    </row>
    <row r="121" s="49" customFormat="1" ht="20.1" customHeight="1" spans="1:2">
      <c r="A121" s="14" t="s">
        <v>312</v>
      </c>
      <c r="B121" s="55" t="s">
        <v>313</v>
      </c>
    </row>
    <row r="122" s="49" customFormat="1" ht="20.1" customHeight="1" spans="1:2">
      <c r="A122" s="12" t="s">
        <v>314</v>
      </c>
      <c r="B122" s="54" t="s">
        <v>315</v>
      </c>
    </row>
    <row r="123" s="49" customFormat="1" ht="20.1" customHeight="1" spans="1:2">
      <c r="A123" s="14" t="s">
        <v>316</v>
      </c>
      <c r="B123" s="55" t="s">
        <v>317</v>
      </c>
    </row>
    <row r="124" s="49" customFormat="1" ht="20.1" customHeight="1" spans="1:2">
      <c r="A124" s="14" t="s">
        <v>318</v>
      </c>
      <c r="B124" s="55" t="s">
        <v>319</v>
      </c>
    </row>
    <row r="125" s="49" customFormat="1" ht="20.1" customHeight="1" spans="1:2">
      <c r="A125" s="12" t="s">
        <v>320</v>
      </c>
      <c r="B125" s="54" t="s">
        <v>321</v>
      </c>
    </row>
    <row r="126" s="49" customFormat="1" ht="20.1" customHeight="1" spans="1:2">
      <c r="A126" s="14" t="s">
        <v>322</v>
      </c>
      <c r="B126" s="55" t="s">
        <v>321</v>
      </c>
    </row>
    <row r="127" s="49" customFormat="1" ht="20.1" customHeight="1" spans="1:2">
      <c r="A127" s="12" t="s">
        <v>50</v>
      </c>
      <c r="B127" s="54" t="s">
        <v>323</v>
      </c>
    </row>
    <row r="128" s="49" customFormat="1" ht="20.1" customHeight="1" spans="1:2">
      <c r="A128" s="12" t="s">
        <v>324</v>
      </c>
      <c r="B128" s="54" t="s">
        <v>323</v>
      </c>
    </row>
    <row r="129" s="49" customFormat="1" ht="20.1" customHeight="1" spans="1:2">
      <c r="A129" s="14" t="s">
        <v>325</v>
      </c>
      <c r="B129" s="55" t="s">
        <v>326</v>
      </c>
    </row>
    <row r="130" s="49" customFormat="1" ht="20.1" customHeight="1" spans="1:2">
      <c r="A130" s="14" t="s">
        <v>327</v>
      </c>
      <c r="B130" s="55" t="s">
        <v>328</v>
      </c>
    </row>
    <row r="131" s="49" customFormat="1" ht="20.1" customHeight="1" spans="1:2">
      <c r="A131" s="12" t="s">
        <v>62</v>
      </c>
      <c r="B131" s="54" t="s">
        <v>329</v>
      </c>
    </row>
    <row r="132" s="49" customFormat="1" ht="20.1" customHeight="1" spans="1:2">
      <c r="A132" s="12" t="s">
        <v>330</v>
      </c>
      <c r="B132" s="54" t="s">
        <v>331</v>
      </c>
    </row>
    <row r="133" s="49" customFormat="1" ht="20.1" customHeight="1" spans="1:2">
      <c r="A133" s="14" t="s">
        <v>332</v>
      </c>
      <c r="B133" s="55" t="s">
        <v>331</v>
      </c>
    </row>
    <row r="134" s="49" customFormat="1" ht="20.1" customHeight="1" spans="1:2">
      <c r="A134" s="12" t="s">
        <v>333</v>
      </c>
      <c r="B134" s="54" t="s">
        <v>334</v>
      </c>
    </row>
    <row r="135" s="49" customFormat="1" ht="20.1" customHeight="1" spans="1:2">
      <c r="A135" s="14" t="s">
        <v>335</v>
      </c>
      <c r="B135" s="55" t="s">
        <v>336</v>
      </c>
    </row>
    <row r="136" s="49" customFormat="1" ht="20.1" customHeight="1" spans="1:2">
      <c r="A136" s="14" t="s">
        <v>337</v>
      </c>
      <c r="B136" s="55" t="s">
        <v>338</v>
      </c>
    </row>
    <row r="137" s="49" customFormat="1" ht="20.1" customHeight="1" spans="1:2">
      <c r="A137" s="12" t="s">
        <v>66</v>
      </c>
      <c r="B137" s="54" t="s">
        <v>339</v>
      </c>
    </row>
    <row r="138" s="49" customFormat="1" ht="20.1" customHeight="1" spans="1:2">
      <c r="A138" s="12" t="s">
        <v>340</v>
      </c>
      <c r="B138" s="54" t="s">
        <v>341</v>
      </c>
    </row>
    <row r="139" s="49" customFormat="1" ht="20.1" customHeight="1" spans="1:2">
      <c r="A139" s="14" t="s">
        <v>342</v>
      </c>
      <c r="B139" s="55" t="s">
        <v>341</v>
      </c>
    </row>
    <row r="140" s="49" customFormat="1" ht="20.1" customHeight="1" spans="1:2">
      <c r="A140" s="12" t="s">
        <v>343</v>
      </c>
      <c r="B140" s="54" t="s">
        <v>344</v>
      </c>
    </row>
    <row r="141" s="49" customFormat="1" ht="20.1" customHeight="1" spans="1:2">
      <c r="A141" s="14" t="s">
        <v>345</v>
      </c>
      <c r="B141" s="55" t="s">
        <v>344</v>
      </c>
    </row>
    <row r="142" s="49" customFormat="1" ht="20.1" customHeight="1" spans="1:2">
      <c r="A142" s="12" t="s">
        <v>346</v>
      </c>
      <c r="B142" s="54" t="s">
        <v>347</v>
      </c>
    </row>
    <row r="143" s="49" customFormat="1" ht="20.1" customHeight="1" spans="1:2">
      <c r="A143" s="14" t="s">
        <v>348</v>
      </c>
      <c r="B143" s="55" t="s">
        <v>347</v>
      </c>
    </row>
  </sheetData>
  <mergeCells count="1">
    <mergeCell ref="A1:B1"/>
  </mergeCells>
  <printOptions horizontalCentered="1"/>
  <pageMargins left="0.52" right="0.33" top="0.748031496062992" bottom="0.433070866141732" header="0.31496062992126" footer="0.31496062992126"/>
  <pageSetup paperSize="9" scale="90" firstPageNumber="9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showZeros="0" topLeftCell="A31" workbookViewId="0">
      <selection activeCell="F10" sqref="F10"/>
    </sheetView>
  </sheetViews>
  <sheetFormatPr defaultColWidth="6.875" defaultRowHeight="12.75" customHeight="1"/>
  <cols>
    <col min="1" max="1" width="30.375" style="31" customWidth="1"/>
    <col min="2" max="2" width="20" style="31" customWidth="1"/>
    <col min="3" max="3" width="15.625" style="31" customWidth="1"/>
    <col min="4" max="4" width="23.5" style="31" customWidth="1"/>
    <col min="5" max="5" width="12.625" style="31" customWidth="1"/>
    <col min="6" max="6" width="10.125" style="31" customWidth="1"/>
    <col min="7" max="7" width="4.625" style="31" customWidth="1"/>
    <col min="8" max="9" width="6.875" style="31"/>
    <col min="10" max="10" width="23" style="31" customWidth="1"/>
    <col min="11" max="11" width="13.125" style="31" customWidth="1"/>
    <col min="12" max="255" width="6.875" style="31"/>
    <col min="256" max="256" width="10.625" style="31" customWidth="1"/>
    <col min="257" max="257" width="12.625" style="31" customWidth="1"/>
    <col min="258" max="260" width="14.25" style="31" customWidth="1"/>
    <col min="261" max="261" width="12.625" style="31" customWidth="1"/>
    <col min="262" max="263" width="4.625" style="31" customWidth="1"/>
    <col min="264" max="511" width="6.875" style="31"/>
    <col min="512" max="512" width="10.625" style="31" customWidth="1"/>
    <col min="513" max="513" width="12.625" style="31" customWidth="1"/>
    <col min="514" max="516" width="14.25" style="31" customWidth="1"/>
    <col min="517" max="517" width="12.625" style="31" customWidth="1"/>
    <col min="518" max="519" width="4.625" style="31" customWidth="1"/>
    <col min="520" max="767" width="6.875" style="31"/>
    <col min="768" max="768" width="10.625" style="31" customWidth="1"/>
    <col min="769" max="769" width="12.625" style="31" customWidth="1"/>
    <col min="770" max="772" width="14.25" style="31" customWidth="1"/>
    <col min="773" max="773" width="12.625" style="31" customWidth="1"/>
    <col min="774" max="775" width="4.625" style="31" customWidth="1"/>
    <col min="776" max="1023" width="6.875" style="31"/>
    <col min="1024" max="1024" width="10.625" style="31" customWidth="1"/>
    <col min="1025" max="1025" width="12.625" style="31" customWidth="1"/>
    <col min="1026" max="1028" width="14.25" style="31" customWidth="1"/>
    <col min="1029" max="1029" width="12.625" style="31" customWidth="1"/>
    <col min="1030" max="1031" width="4.625" style="31" customWidth="1"/>
    <col min="1032" max="1279" width="6.875" style="31"/>
    <col min="1280" max="1280" width="10.625" style="31" customWidth="1"/>
    <col min="1281" max="1281" width="12.625" style="31" customWidth="1"/>
    <col min="1282" max="1284" width="14.25" style="31" customWidth="1"/>
    <col min="1285" max="1285" width="12.625" style="31" customWidth="1"/>
    <col min="1286" max="1287" width="4.625" style="31" customWidth="1"/>
    <col min="1288" max="1535" width="6.875" style="31"/>
    <col min="1536" max="1536" width="10.625" style="31" customWidth="1"/>
    <col min="1537" max="1537" width="12.625" style="31" customWidth="1"/>
    <col min="1538" max="1540" width="14.25" style="31" customWidth="1"/>
    <col min="1541" max="1541" width="12.625" style="31" customWidth="1"/>
    <col min="1542" max="1543" width="4.625" style="31" customWidth="1"/>
    <col min="1544" max="1791" width="6.875" style="31"/>
    <col min="1792" max="1792" width="10.625" style="31" customWidth="1"/>
    <col min="1793" max="1793" width="12.625" style="31" customWidth="1"/>
    <col min="1794" max="1796" width="14.25" style="31" customWidth="1"/>
    <col min="1797" max="1797" width="12.625" style="31" customWidth="1"/>
    <col min="1798" max="1799" width="4.625" style="31" customWidth="1"/>
    <col min="1800" max="2047" width="6.875" style="31"/>
    <col min="2048" max="2048" width="10.625" style="31" customWidth="1"/>
    <col min="2049" max="2049" width="12.625" style="31" customWidth="1"/>
    <col min="2050" max="2052" width="14.25" style="31" customWidth="1"/>
    <col min="2053" max="2053" width="12.625" style="31" customWidth="1"/>
    <col min="2054" max="2055" width="4.625" style="31" customWidth="1"/>
    <col min="2056" max="2303" width="6.875" style="31"/>
    <col min="2304" max="2304" width="10.625" style="31" customWidth="1"/>
    <col min="2305" max="2305" width="12.625" style="31" customWidth="1"/>
    <col min="2306" max="2308" width="14.25" style="31" customWidth="1"/>
    <col min="2309" max="2309" width="12.625" style="31" customWidth="1"/>
    <col min="2310" max="2311" width="4.625" style="31" customWidth="1"/>
    <col min="2312" max="2559" width="6.875" style="31"/>
    <col min="2560" max="2560" width="10.625" style="31" customWidth="1"/>
    <col min="2561" max="2561" width="12.625" style="31" customWidth="1"/>
    <col min="2562" max="2564" width="14.25" style="31" customWidth="1"/>
    <col min="2565" max="2565" width="12.625" style="31" customWidth="1"/>
    <col min="2566" max="2567" width="4.625" style="31" customWidth="1"/>
    <col min="2568" max="2815" width="6.875" style="31"/>
    <col min="2816" max="2816" width="10.625" style="31" customWidth="1"/>
    <col min="2817" max="2817" width="12.625" style="31" customWidth="1"/>
    <col min="2818" max="2820" width="14.25" style="31" customWidth="1"/>
    <col min="2821" max="2821" width="12.625" style="31" customWidth="1"/>
    <col min="2822" max="2823" width="4.625" style="31" customWidth="1"/>
    <col min="2824" max="3071" width="6.875" style="31"/>
    <col min="3072" max="3072" width="10.625" style="31" customWidth="1"/>
    <col min="3073" max="3073" width="12.625" style="31" customWidth="1"/>
    <col min="3074" max="3076" width="14.25" style="31" customWidth="1"/>
    <col min="3077" max="3077" width="12.625" style="31" customWidth="1"/>
    <col min="3078" max="3079" width="4.625" style="31" customWidth="1"/>
    <col min="3080" max="3327" width="6.875" style="31"/>
    <col min="3328" max="3328" width="10.625" style="31" customWidth="1"/>
    <col min="3329" max="3329" width="12.625" style="31" customWidth="1"/>
    <col min="3330" max="3332" width="14.25" style="31" customWidth="1"/>
    <col min="3333" max="3333" width="12.625" style="31" customWidth="1"/>
    <col min="3334" max="3335" width="4.625" style="31" customWidth="1"/>
    <col min="3336" max="3583" width="6.875" style="31"/>
    <col min="3584" max="3584" width="10.625" style="31" customWidth="1"/>
    <col min="3585" max="3585" width="12.625" style="31" customWidth="1"/>
    <col min="3586" max="3588" width="14.25" style="31" customWidth="1"/>
    <col min="3589" max="3589" width="12.625" style="31" customWidth="1"/>
    <col min="3590" max="3591" width="4.625" style="31" customWidth="1"/>
    <col min="3592" max="3839" width="6.875" style="31"/>
    <col min="3840" max="3840" width="10.625" style="31" customWidth="1"/>
    <col min="3841" max="3841" width="12.625" style="31" customWidth="1"/>
    <col min="3842" max="3844" width="14.25" style="31" customWidth="1"/>
    <col min="3845" max="3845" width="12.625" style="31" customWidth="1"/>
    <col min="3846" max="3847" width="4.625" style="31" customWidth="1"/>
    <col min="3848" max="4095" width="6.875" style="31"/>
    <col min="4096" max="4096" width="10.625" style="31" customWidth="1"/>
    <col min="4097" max="4097" width="12.625" style="31" customWidth="1"/>
    <col min="4098" max="4100" width="14.25" style="31" customWidth="1"/>
    <col min="4101" max="4101" width="12.625" style="31" customWidth="1"/>
    <col min="4102" max="4103" width="4.625" style="31" customWidth="1"/>
    <col min="4104" max="4351" width="6.875" style="31"/>
    <col min="4352" max="4352" width="10.625" style="31" customWidth="1"/>
    <col min="4353" max="4353" width="12.625" style="31" customWidth="1"/>
    <col min="4354" max="4356" width="14.25" style="31" customWidth="1"/>
    <col min="4357" max="4357" width="12.625" style="31" customWidth="1"/>
    <col min="4358" max="4359" width="4.625" style="31" customWidth="1"/>
    <col min="4360" max="4607" width="6.875" style="31"/>
    <col min="4608" max="4608" width="10.625" style="31" customWidth="1"/>
    <col min="4609" max="4609" width="12.625" style="31" customWidth="1"/>
    <col min="4610" max="4612" width="14.25" style="31" customWidth="1"/>
    <col min="4613" max="4613" width="12.625" style="31" customWidth="1"/>
    <col min="4614" max="4615" width="4.625" style="31" customWidth="1"/>
    <col min="4616" max="4863" width="6.875" style="31"/>
    <col min="4864" max="4864" width="10.625" style="31" customWidth="1"/>
    <col min="4865" max="4865" width="12.625" style="31" customWidth="1"/>
    <col min="4866" max="4868" width="14.25" style="31" customWidth="1"/>
    <col min="4869" max="4869" width="12.625" style="31" customWidth="1"/>
    <col min="4870" max="4871" width="4.625" style="31" customWidth="1"/>
    <col min="4872" max="5119" width="6.875" style="31"/>
    <col min="5120" max="5120" width="10.625" style="31" customWidth="1"/>
    <col min="5121" max="5121" width="12.625" style="31" customWidth="1"/>
    <col min="5122" max="5124" width="14.25" style="31" customWidth="1"/>
    <col min="5125" max="5125" width="12.625" style="31" customWidth="1"/>
    <col min="5126" max="5127" width="4.625" style="31" customWidth="1"/>
    <col min="5128" max="5375" width="6.875" style="31"/>
    <col min="5376" max="5376" width="10.625" style="31" customWidth="1"/>
    <col min="5377" max="5377" width="12.625" style="31" customWidth="1"/>
    <col min="5378" max="5380" width="14.25" style="31" customWidth="1"/>
    <col min="5381" max="5381" width="12.625" style="31" customWidth="1"/>
    <col min="5382" max="5383" width="4.625" style="31" customWidth="1"/>
    <col min="5384" max="5631" width="6.875" style="31"/>
    <col min="5632" max="5632" width="10.625" style="31" customWidth="1"/>
    <col min="5633" max="5633" width="12.625" style="31" customWidth="1"/>
    <col min="5634" max="5636" width="14.25" style="31" customWidth="1"/>
    <col min="5637" max="5637" width="12.625" style="31" customWidth="1"/>
    <col min="5638" max="5639" width="4.625" style="31" customWidth="1"/>
    <col min="5640" max="5887" width="6.875" style="31"/>
    <col min="5888" max="5888" width="10.625" style="31" customWidth="1"/>
    <col min="5889" max="5889" width="12.625" style="31" customWidth="1"/>
    <col min="5890" max="5892" width="14.25" style="31" customWidth="1"/>
    <col min="5893" max="5893" width="12.625" style="31" customWidth="1"/>
    <col min="5894" max="5895" width="4.625" style="31" customWidth="1"/>
    <col min="5896" max="6143" width="6.875" style="31"/>
    <col min="6144" max="6144" width="10.625" style="31" customWidth="1"/>
    <col min="6145" max="6145" width="12.625" style="31" customWidth="1"/>
    <col min="6146" max="6148" width="14.25" style="31" customWidth="1"/>
    <col min="6149" max="6149" width="12.625" style="31" customWidth="1"/>
    <col min="6150" max="6151" width="4.625" style="31" customWidth="1"/>
    <col min="6152" max="6399" width="6.875" style="31"/>
    <col min="6400" max="6400" width="10.625" style="31" customWidth="1"/>
    <col min="6401" max="6401" width="12.625" style="31" customWidth="1"/>
    <col min="6402" max="6404" width="14.25" style="31" customWidth="1"/>
    <col min="6405" max="6405" width="12.625" style="31" customWidth="1"/>
    <col min="6406" max="6407" width="4.625" style="31" customWidth="1"/>
    <col min="6408" max="6655" width="6.875" style="31"/>
    <col min="6656" max="6656" width="10.625" style="31" customWidth="1"/>
    <col min="6657" max="6657" width="12.625" style="31" customWidth="1"/>
    <col min="6658" max="6660" width="14.25" style="31" customWidth="1"/>
    <col min="6661" max="6661" width="12.625" style="31" customWidth="1"/>
    <col min="6662" max="6663" width="4.625" style="31" customWidth="1"/>
    <col min="6664" max="6911" width="6.875" style="31"/>
    <col min="6912" max="6912" width="10.625" style="31" customWidth="1"/>
    <col min="6913" max="6913" width="12.625" style="31" customWidth="1"/>
    <col min="6914" max="6916" width="14.25" style="31" customWidth="1"/>
    <col min="6917" max="6917" width="12.625" style="31" customWidth="1"/>
    <col min="6918" max="6919" width="4.625" style="31" customWidth="1"/>
    <col min="6920" max="7167" width="6.875" style="31"/>
    <col min="7168" max="7168" width="10.625" style="31" customWidth="1"/>
    <col min="7169" max="7169" width="12.625" style="31" customWidth="1"/>
    <col min="7170" max="7172" width="14.25" style="31" customWidth="1"/>
    <col min="7173" max="7173" width="12.625" style="31" customWidth="1"/>
    <col min="7174" max="7175" width="4.625" style="31" customWidth="1"/>
    <col min="7176" max="7423" width="6.875" style="31"/>
    <col min="7424" max="7424" width="10.625" style="31" customWidth="1"/>
    <col min="7425" max="7425" width="12.625" style="31" customWidth="1"/>
    <col min="7426" max="7428" width="14.25" style="31" customWidth="1"/>
    <col min="7429" max="7429" width="12.625" style="31" customWidth="1"/>
    <col min="7430" max="7431" width="4.625" style="31" customWidth="1"/>
    <col min="7432" max="7679" width="6.875" style="31"/>
    <col min="7680" max="7680" width="10.625" style="31" customWidth="1"/>
    <col min="7681" max="7681" width="12.625" style="31" customWidth="1"/>
    <col min="7682" max="7684" width="14.25" style="31" customWidth="1"/>
    <col min="7685" max="7685" width="12.625" style="31" customWidth="1"/>
    <col min="7686" max="7687" width="4.625" style="31" customWidth="1"/>
    <col min="7688" max="7935" width="6.875" style="31"/>
    <col min="7936" max="7936" width="10.625" style="31" customWidth="1"/>
    <col min="7937" max="7937" width="12.625" style="31" customWidth="1"/>
    <col min="7938" max="7940" width="14.25" style="31" customWidth="1"/>
    <col min="7941" max="7941" width="12.625" style="31" customWidth="1"/>
    <col min="7942" max="7943" width="4.625" style="31" customWidth="1"/>
    <col min="7944" max="8191" width="6.875" style="31"/>
    <col min="8192" max="8192" width="10.625" style="31" customWidth="1"/>
    <col min="8193" max="8193" width="12.625" style="31" customWidth="1"/>
    <col min="8194" max="8196" width="14.25" style="31" customWidth="1"/>
    <col min="8197" max="8197" width="12.625" style="31" customWidth="1"/>
    <col min="8198" max="8199" width="4.625" style="31" customWidth="1"/>
    <col min="8200" max="8447" width="6.875" style="31"/>
    <col min="8448" max="8448" width="10.625" style="31" customWidth="1"/>
    <col min="8449" max="8449" width="12.625" style="31" customWidth="1"/>
    <col min="8450" max="8452" width="14.25" style="31" customWidth="1"/>
    <col min="8453" max="8453" width="12.625" style="31" customWidth="1"/>
    <col min="8454" max="8455" width="4.625" style="31" customWidth="1"/>
    <col min="8456" max="8703" width="6.875" style="31"/>
    <col min="8704" max="8704" width="10.625" style="31" customWidth="1"/>
    <col min="8705" max="8705" width="12.625" style="31" customWidth="1"/>
    <col min="8706" max="8708" width="14.25" style="31" customWidth="1"/>
    <col min="8709" max="8709" width="12.625" style="31" customWidth="1"/>
    <col min="8710" max="8711" width="4.625" style="31" customWidth="1"/>
    <col min="8712" max="8959" width="6.875" style="31"/>
    <col min="8960" max="8960" width="10.625" style="31" customWidth="1"/>
    <col min="8961" max="8961" width="12.625" style="31" customWidth="1"/>
    <col min="8962" max="8964" width="14.25" style="31" customWidth="1"/>
    <col min="8965" max="8965" width="12.625" style="31" customWidth="1"/>
    <col min="8966" max="8967" width="4.625" style="31" customWidth="1"/>
    <col min="8968" max="9215" width="6.875" style="31"/>
    <col min="9216" max="9216" width="10.625" style="31" customWidth="1"/>
    <col min="9217" max="9217" width="12.625" style="31" customWidth="1"/>
    <col min="9218" max="9220" width="14.25" style="31" customWidth="1"/>
    <col min="9221" max="9221" width="12.625" style="31" customWidth="1"/>
    <col min="9222" max="9223" width="4.625" style="31" customWidth="1"/>
    <col min="9224" max="9471" width="6.875" style="31"/>
    <col min="9472" max="9472" width="10.625" style="31" customWidth="1"/>
    <col min="9473" max="9473" width="12.625" style="31" customWidth="1"/>
    <col min="9474" max="9476" width="14.25" style="31" customWidth="1"/>
    <col min="9477" max="9477" width="12.625" style="31" customWidth="1"/>
    <col min="9478" max="9479" width="4.625" style="31" customWidth="1"/>
    <col min="9480" max="9727" width="6.875" style="31"/>
    <col min="9728" max="9728" width="10.625" style="31" customWidth="1"/>
    <col min="9729" max="9729" width="12.625" style="31" customWidth="1"/>
    <col min="9730" max="9732" width="14.25" style="31" customWidth="1"/>
    <col min="9733" max="9733" width="12.625" style="31" customWidth="1"/>
    <col min="9734" max="9735" width="4.625" style="31" customWidth="1"/>
    <col min="9736" max="9983" width="6.875" style="31"/>
    <col min="9984" max="9984" width="10.625" style="31" customWidth="1"/>
    <col min="9985" max="9985" width="12.625" style="31" customWidth="1"/>
    <col min="9986" max="9988" width="14.25" style="31" customWidth="1"/>
    <col min="9989" max="9989" width="12.625" style="31" customWidth="1"/>
    <col min="9990" max="9991" width="4.625" style="31" customWidth="1"/>
    <col min="9992" max="10239" width="6.875" style="31"/>
    <col min="10240" max="10240" width="10.625" style="31" customWidth="1"/>
    <col min="10241" max="10241" width="12.625" style="31" customWidth="1"/>
    <col min="10242" max="10244" width="14.25" style="31" customWidth="1"/>
    <col min="10245" max="10245" width="12.625" style="31" customWidth="1"/>
    <col min="10246" max="10247" width="4.625" style="31" customWidth="1"/>
    <col min="10248" max="10495" width="6.875" style="31"/>
    <col min="10496" max="10496" width="10.625" style="31" customWidth="1"/>
    <col min="10497" max="10497" width="12.625" style="31" customWidth="1"/>
    <col min="10498" max="10500" width="14.25" style="31" customWidth="1"/>
    <col min="10501" max="10501" width="12.625" style="31" customWidth="1"/>
    <col min="10502" max="10503" width="4.625" style="31" customWidth="1"/>
    <col min="10504" max="10751" width="6.875" style="31"/>
    <col min="10752" max="10752" width="10.625" style="31" customWidth="1"/>
    <col min="10753" max="10753" width="12.625" style="31" customWidth="1"/>
    <col min="10754" max="10756" width="14.25" style="31" customWidth="1"/>
    <col min="10757" max="10757" width="12.625" style="31" customWidth="1"/>
    <col min="10758" max="10759" width="4.625" style="31" customWidth="1"/>
    <col min="10760" max="11007" width="6.875" style="31"/>
    <col min="11008" max="11008" width="10.625" style="31" customWidth="1"/>
    <col min="11009" max="11009" width="12.625" style="31" customWidth="1"/>
    <col min="11010" max="11012" width="14.25" style="31" customWidth="1"/>
    <col min="11013" max="11013" width="12.625" style="31" customWidth="1"/>
    <col min="11014" max="11015" width="4.625" style="31" customWidth="1"/>
    <col min="11016" max="11263" width="6.875" style="31"/>
    <col min="11264" max="11264" width="10.625" style="31" customWidth="1"/>
    <col min="11265" max="11265" width="12.625" style="31" customWidth="1"/>
    <col min="11266" max="11268" width="14.25" style="31" customWidth="1"/>
    <col min="11269" max="11269" width="12.625" style="31" customWidth="1"/>
    <col min="11270" max="11271" width="4.625" style="31" customWidth="1"/>
    <col min="11272" max="11519" width="6.875" style="31"/>
    <col min="11520" max="11520" width="10.625" style="31" customWidth="1"/>
    <col min="11521" max="11521" width="12.625" style="31" customWidth="1"/>
    <col min="11522" max="11524" width="14.25" style="31" customWidth="1"/>
    <col min="11525" max="11525" width="12.625" style="31" customWidth="1"/>
    <col min="11526" max="11527" width="4.625" style="31" customWidth="1"/>
    <col min="11528" max="11775" width="6.875" style="31"/>
    <col min="11776" max="11776" width="10.625" style="31" customWidth="1"/>
    <col min="11777" max="11777" width="12.625" style="31" customWidth="1"/>
    <col min="11778" max="11780" width="14.25" style="31" customWidth="1"/>
    <col min="11781" max="11781" width="12.625" style="31" customWidth="1"/>
    <col min="11782" max="11783" width="4.625" style="31" customWidth="1"/>
    <col min="11784" max="12031" width="6.875" style="31"/>
    <col min="12032" max="12032" width="10.625" style="31" customWidth="1"/>
    <col min="12033" max="12033" width="12.625" style="31" customWidth="1"/>
    <col min="12034" max="12036" width="14.25" style="31" customWidth="1"/>
    <col min="12037" max="12037" width="12.625" style="31" customWidth="1"/>
    <col min="12038" max="12039" width="4.625" style="31" customWidth="1"/>
    <col min="12040" max="12287" width="6.875" style="31"/>
    <col min="12288" max="12288" width="10.625" style="31" customWidth="1"/>
    <col min="12289" max="12289" width="12.625" style="31" customWidth="1"/>
    <col min="12290" max="12292" width="14.25" style="31" customWidth="1"/>
    <col min="12293" max="12293" width="12.625" style="31" customWidth="1"/>
    <col min="12294" max="12295" width="4.625" style="31" customWidth="1"/>
    <col min="12296" max="12543" width="6.875" style="31"/>
    <col min="12544" max="12544" width="10.625" style="31" customWidth="1"/>
    <col min="12545" max="12545" width="12.625" style="31" customWidth="1"/>
    <col min="12546" max="12548" width="14.25" style="31" customWidth="1"/>
    <col min="12549" max="12549" width="12.625" style="31" customWidth="1"/>
    <col min="12550" max="12551" width="4.625" style="31" customWidth="1"/>
    <col min="12552" max="12799" width="6.875" style="31"/>
    <col min="12800" max="12800" width="10.625" style="31" customWidth="1"/>
    <col min="12801" max="12801" width="12.625" style="31" customWidth="1"/>
    <col min="12802" max="12804" width="14.25" style="31" customWidth="1"/>
    <col min="12805" max="12805" width="12.625" style="31" customWidth="1"/>
    <col min="12806" max="12807" width="4.625" style="31" customWidth="1"/>
    <col min="12808" max="13055" width="6.875" style="31"/>
    <col min="13056" max="13056" width="10.625" style="31" customWidth="1"/>
    <col min="13057" max="13057" width="12.625" style="31" customWidth="1"/>
    <col min="13058" max="13060" width="14.25" style="31" customWidth="1"/>
    <col min="13061" max="13061" width="12.625" style="31" customWidth="1"/>
    <col min="13062" max="13063" width="4.625" style="31" customWidth="1"/>
    <col min="13064" max="13311" width="6.875" style="31"/>
    <col min="13312" max="13312" width="10.625" style="31" customWidth="1"/>
    <col min="13313" max="13313" width="12.625" style="31" customWidth="1"/>
    <col min="13314" max="13316" width="14.25" style="31" customWidth="1"/>
    <col min="13317" max="13317" width="12.625" style="31" customWidth="1"/>
    <col min="13318" max="13319" width="4.625" style="31" customWidth="1"/>
    <col min="13320" max="13567" width="6.875" style="31"/>
    <col min="13568" max="13568" width="10.625" style="31" customWidth="1"/>
    <col min="13569" max="13569" width="12.625" style="31" customWidth="1"/>
    <col min="13570" max="13572" width="14.25" style="31" customWidth="1"/>
    <col min="13573" max="13573" width="12.625" style="31" customWidth="1"/>
    <col min="13574" max="13575" width="4.625" style="31" customWidth="1"/>
    <col min="13576" max="13823" width="6.875" style="31"/>
    <col min="13824" max="13824" width="10.625" style="31" customWidth="1"/>
    <col min="13825" max="13825" width="12.625" style="31" customWidth="1"/>
    <col min="13826" max="13828" width="14.25" style="31" customWidth="1"/>
    <col min="13829" max="13829" width="12.625" style="31" customWidth="1"/>
    <col min="13830" max="13831" width="4.625" style="31" customWidth="1"/>
    <col min="13832" max="14079" width="6.875" style="31"/>
    <col min="14080" max="14080" width="10.625" style="31" customWidth="1"/>
    <col min="14081" max="14081" width="12.625" style="31" customWidth="1"/>
    <col min="14082" max="14084" width="14.25" style="31" customWidth="1"/>
    <col min="14085" max="14085" width="12.625" style="31" customWidth="1"/>
    <col min="14086" max="14087" width="4.625" style="31" customWidth="1"/>
    <col min="14088" max="14335" width="6.875" style="31"/>
    <col min="14336" max="14336" width="10.625" style="31" customWidth="1"/>
    <col min="14337" max="14337" width="12.625" style="31" customWidth="1"/>
    <col min="14338" max="14340" width="14.25" style="31" customWidth="1"/>
    <col min="14341" max="14341" width="12.625" style="31" customWidth="1"/>
    <col min="14342" max="14343" width="4.625" style="31" customWidth="1"/>
    <col min="14344" max="14591" width="6.875" style="31"/>
    <col min="14592" max="14592" width="10.625" style="31" customWidth="1"/>
    <col min="14593" max="14593" width="12.625" style="31" customWidth="1"/>
    <col min="14594" max="14596" width="14.25" style="31" customWidth="1"/>
    <col min="14597" max="14597" width="12.625" style="31" customWidth="1"/>
    <col min="14598" max="14599" width="4.625" style="31" customWidth="1"/>
    <col min="14600" max="14847" width="6.875" style="31"/>
    <col min="14848" max="14848" width="10.625" style="31" customWidth="1"/>
    <col min="14849" max="14849" width="12.625" style="31" customWidth="1"/>
    <col min="14850" max="14852" width="14.25" style="31" customWidth="1"/>
    <col min="14853" max="14853" width="12.625" style="31" customWidth="1"/>
    <col min="14854" max="14855" width="4.625" style="31" customWidth="1"/>
    <col min="14856" max="15103" width="6.875" style="31"/>
    <col min="15104" max="15104" width="10.625" style="31" customWidth="1"/>
    <col min="15105" max="15105" width="12.625" style="31" customWidth="1"/>
    <col min="15106" max="15108" width="14.25" style="31" customWidth="1"/>
    <col min="15109" max="15109" width="12.625" style="31" customWidth="1"/>
    <col min="15110" max="15111" width="4.625" style="31" customWidth="1"/>
    <col min="15112" max="15359" width="6.875" style="31"/>
    <col min="15360" max="15360" width="10.625" style="31" customWidth="1"/>
    <col min="15361" max="15361" width="12.625" style="31" customWidth="1"/>
    <col min="15362" max="15364" width="14.25" style="31" customWidth="1"/>
    <col min="15365" max="15365" width="12.625" style="31" customWidth="1"/>
    <col min="15366" max="15367" width="4.625" style="31" customWidth="1"/>
    <col min="15368" max="15615" width="6.875" style="31"/>
    <col min="15616" max="15616" width="10.625" style="31" customWidth="1"/>
    <col min="15617" max="15617" width="12.625" style="31" customWidth="1"/>
    <col min="15618" max="15620" width="14.25" style="31" customWidth="1"/>
    <col min="15621" max="15621" width="12.625" style="31" customWidth="1"/>
    <col min="15622" max="15623" width="4.625" style="31" customWidth="1"/>
    <col min="15624" max="15871" width="6.875" style="31"/>
    <col min="15872" max="15872" width="10.625" style="31" customWidth="1"/>
    <col min="15873" max="15873" width="12.625" style="31" customWidth="1"/>
    <col min="15874" max="15876" width="14.25" style="31" customWidth="1"/>
    <col min="15877" max="15877" width="12.625" style="31" customWidth="1"/>
    <col min="15878" max="15879" width="4.625" style="31" customWidth="1"/>
    <col min="15880" max="16127" width="6.875" style="31"/>
    <col min="16128" max="16128" width="10.625" style="31" customWidth="1"/>
    <col min="16129" max="16129" width="12.625" style="31" customWidth="1"/>
    <col min="16130" max="16132" width="14.25" style="31" customWidth="1"/>
    <col min="16133" max="16133" width="12.625" style="31" customWidth="1"/>
    <col min="16134" max="16135" width="4.625" style="31" customWidth="1"/>
    <col min="16136" max="16384" width="6.875" style="31"/>
  </cols>
  <sheetData>
    <row r="1" ht="30" customHeight="1" spans="1:4">
      <c r="A1" s="32" t="s">
        <v>349</v>
      </c>
      <c r="B1" s="32"/>
      <c r="C1" s="32"/>
      <c r="D1" s="32"/>
    </row>
    <row r="2" ht="17.25" customHeight="1" spans="1:4">
      <c r="A2" s="33" t="s">
        <v>14</v>
      </c>
      <c r="B2" s="33"/>
      <c r="C2" s="33"/>
      <c r="D2" s="34" t="s">
        <v>15</v>
      </c>
    </row>
    <row r="3" ht="45.75" customHeight="1" spans="1:4">
      <c r="A3" s="35" t="s">
        <v>350</v>
      </c>
      <c r="B3" s="36" t="s">
        <v>351</v>
      </c>
      <c r="C3" s="37"/>
      <c r="D3" s="38"/>
    </row>
    <row r="4" ht="14.1" customHeight="1" spans="1:4">
      <c r="A4" s="39" t="s">
        <v>18</v>
      </c>
      <c r="B4" s="39" t="s">
        <v>124</v>
      </c>
      <c r="C4" s="39" t="s">
        <v>352</v>
      </c>
      <c r="D4" s="39" t="s">
        <v>353</v>
      </c>
    </row>
    <row r="5" ht="14.1" customHeight="1" spans="1:10">
      <c r="A5" s="40"/>
      <c r="B5" s="41">
        <f>SUM(B6,B11,B22,B30,B37,B41,B44,B51,B57)</f>
        <v>53107161.08</v>
      </c>
      <c r="C5" s="41">
        <f>SUM(C6,C11,C22,C30,C37,C41,C44,D51,C51,C57)</f>
        <v>44494800.56</v>
      </c>
      <c r="D5" s="41">
        <f>SUM(D6,D11,D22,D30,D37,D41,D44,E51,D57)</f>
        <v>8612360.52</v>
      </c>
      <c r="E5" s="42"/>
      <c r="J5" s="47"/>
    </row>
    <row r="6" ht="14.1" customHeight="1" spans="1:4">
      <c r="A6" s="43" t="s">
        <v>354</v>
      </c>
      <c r="B6" s="41">
        <f>B7+B8+B9+B10</f>
        <v>16446025.7</v>
      </c>
      <c r="C6" s="41">
        <f>C7+C8+C9+C10</f>
        <v>16446025.7</v>
      </c>
      <c r="D6" s="41">
        <f>D7+D8+D9+D10</f>
        <v>0</v>
      </c>
    </row>
    <row r="7" ht="14.1" customHeight="1" spans="1:4">
      <c r="A7" s="43" t="s">
        <v>355</v>
      </c>
      <c r="B7" s="41">
        <f>C7+D7</f>
        <v>11218929</v>
      </c>
      <c r="C7" s="41">
        <v>11218929</v>
      </c>
      <c r="D7" s="41"/>
    </row>
    <row r="8" ht="14.1" customHeight="1" spans="1:4">
      <c r="A8" s="43" t="s">
        <v>356</v>
      </c>
      <c r="B8" s="41">
        <f>C8+D8</f>
        <v>3518084.38</v>
      </c>
      <c r="C8" s="41">
        <v>3518084.38</v>
      </c>
      <c r="D8" s="41"/>
    </row>
    <row r="9" ht="14.1" customHeight="1" spans="1:4">
      <c r="A9" s="43" t="s">
        <v>357</v>
      </c>
      <c r="B9" s="41">
        <f>C9+D9</f>
        <v>1499912.32</v>
      </c>
      <c r="C9" s="41">
        <v>1499912.32</v>
      </c>
      <c r="D9" s="41"/>
    </row>
    <row r="10" ht="14.1" customHeight="1" spans="1:4">
      <c r="A10" s="43" t="s">
        <v>358</v>
      </c>
      <c r="B10" s="41">
        <f>C10+D10</f>
        <v>209100</v>
      </c>
      <c r="C10" s="41">
        <v>209100</v>
      </c>
      <c r="D10" s="44"/>
    </row>
    <row r="11" ht="14.1" customHeight="1" spans="1:5">
      <c r="A11" s="43" t="s">
        <v>359</v>
      </c>
      <c r="B11" s="41">
        <f>B12+B13+B14+B15+B16+B17+B18+B19+B20+B21</f>
        <v>6516207.79</v>
      </c>
      <c r="C11" s="41">
        <f>C12+C13+C14+C15+C16+C17+C18+C19+C20+C21</f>
        <v>0</v>
      </c>
      <c r="D11" s="41">
        <f>D12+D13+D14+D15+D16+D17+D18+D19+D20+D21</f>
        <v>6516207.79</v>
      </c>
      <c r="E11" s="45"/>
    </row>
    <row r="12" ht="14.1" customHeight="1" spans="1:5">
      <c r="A12" s="43" t="s">
        <v>360</v>
      </c>
      <c r="B12" s="41">
        <f>C12+D12</f>
        <v>4258780.24</v>
      </c>
      <c r="C12" s="41"/>
      <c r="D12" s="41">
        <v>4258780.24</v>
      </c>
      <c r="E12" s="45"/>
    </row>
    <row r="13" ht="14.1" customHeight="1" spans="1:5">
      <c r="A13" s="43" t="s">
        <v>361</v>
      </c>
      <c r="B13" s="41">
        <f t="shared" ref="B13:B21" si="0">C13+D13</f>
        <v>0</v>
      </c>
      <c r="C13" s="41"/>
      <c r="D13" s="41"/>
      <c r="E13" s="46"/>
    </row>
    <row r="14" ht="14.1" customHeight="1" spans="1:4">
      <c r="A14" s="43" t="s">
        <v>362</v>
      </c>
      <c r="B14" s="41">
        <f t="shared" si="0"/>
        <v>69059.04</v>
      </c>
      <c r="C14" s="41"/>
      <c r="D14" s="41">
        <v>69059.04</v>
      </c>
    </row>
    <row r="15" ht="14.1" customHeight="1" spans="1:4">
      <c r="A15" s="43" t="s">
        <v>363</v>
      </c>
      <c r="B15" s="41">
        <f t="shared" si="0"/>
        <v>0</v>
      </c>
      <c r="C15" s="41"/>
      <c r="D15" s="41"/>
    </row>
    <row r="16" ht="14.1" customHeight="1" spans="1:4">
      <c r="A16" s="43" t="s">
        <v>364</v>
      </c>
      <c r="B16" s="41">
        <f t="shared" si="0"/>
        <v>357422.51</v>
      </c>
      <c r="C16" s="41"/>
      <c r="D16" s="41">
        <v>357422.51</v>
      </c>
    </row>
    <row r="17" ht="14.1" customHeight="1" spans="1:4">
      <c r="A17" s="43" t="s">
        <v>365</v>
      </c>
      <c r="B17" s="41">
        <f t="shared" si="0"/>
        <v>44500</v>
      </c>
      <c r="C17" s="41"/>
      <c r="D17" s="41">
        <v>44500</v>
      </c>
    </row>
    <row r="18" ht="14.1" customHeight="1" spans="1:4">
      <c r="A18" s="43" t="s">
        <v>366</v>
      </c>
      <c r="B18" s="41">
        <f t="shared" si="0"/>
        <v>0</v>
      </c>
      <c r="C18" s="41"/>
      <c r="D18" s="41"/>
    </row>
    <row r="19" ht="14.1" customHeight="1" spans="1:4">
      <c r="A19" s="43" t="s">
        <v>367</v>
      </c>
      <c r="B19" s="41">
        <f t="shared" si="0"/>
        <v>225679.51</v>
      </c>
      <c r="C19" s="41"/>
      <c r="D19" s="41">
        <v>225679.51</v>
      </c>
    </row>
    <row r="20" ht="14.1" customHeight="1" spans="1:4">
      <c r="A20" s="43" t="s">
        <v>368</v>
      </c>
      <c r="B20" s="41">
        <f t="shared" si="0"/>
        <v>268680</v>
      </c>
      <c r="C20" s="41"/>
      <c r="D20" s="41">
        <v>268680</v>
      </c>
    </row>
    <row r="21" ht="14.1" customHeight="1" spans="1:4">
      <c r="A21" s="43" t="s">
        <v>369</v>
      </c>
      <c r="B21" s="41">
        <f t="shared" si="0"/>
        <v>1292086.49</v>
      </c>
      <c r="C21" s="41"/>
      <c r="D21" s="41">
        <v>1292086.49</v>
      </c>
    </row>
    <row r="22" ht="14.1" customHeight="1" spans="1:4">
      <c r="A22" s="43" t="s">
        <v>370</v>
      </c>
      <c r="B22" s="41">
        <f>SUM(B23:B29)</f>
        <v>0</v>
      </c>
      <c r="C22" s="41">
        <f t="shared" ref="C22:D22" si="1">SUM(C23:C29)</f>
        <v>0</v>
      </c>
      <c r="D22" s="41">
        <f t="shared" si="1"/>
        <v>0</v>
      </c>
    </row>
    <row r="23" ht="14.1" customHeight="1" spans="1:4">
      <c r="A23" s="43" t="s">
        <v>371</v>
      </c>
      <c r="B23" s="41">
        <f t="shared" ref="B23:B50" si="2">SUM(C23:D23)</f>
        <v>0</v>
      </c>
      <c r="C23" s="41"/>
      <c r="D23" s="41"/>
    </row>
    <row r="24" ht="14.1" customHeight="1" spans="1:4">
      <c r="A24" s="43" t="s">
        <v>372</v>
      </c>
      <c r="B24" s="41">
        <f t="shared" si="2"/>
        <v>0</v>
      </c>
      <c r="C24" s="41"/>
      <c r="D24" s="41"/>
    </row>
    <row r="25" ht="14.1" customHeight="1" spans="1:4">
      <c r="A25" s="43" t="s">
        <v>373</v>
      </c>
      <c r="B25" s="41">
        <f t="shared" si="2"/>
        <v>0</v>
      </c>
      <c r="C25" s="41"/>
      <c r="D25" s="41"/>
    </row>
    <row r="26" ht="14.1" customHeight="1" spans="1:4">
      <c r="A26" s="43" t="s">
        <v>374</v>
      </c>
      <c r="B26" s="41">
        <f t="shared" si="2"/>
        <v>0</v>
      </c>
      <c r="C26" s="41"/>
      <c r="D26" s="41"/>
    </row>
    <row r="27" ht="14.1" customHeight="1" spans="1:4">
      <c r="A27" s="43" t="s">
        <v>375</v>
      </c>
      <c r="B27" s="41"/>
      <c r="C27" s="41"/>
      <c r="D27" s="41"/>
    </row>
    <row r="28" ht="14.1" customHeight="1" spans="1:4">
      <c r="A28" s="43" t="s">
        <v>376</v>
      </c>
      <c r="B28" s="41"/>
      <c r="C28" s="41"/>
      <c r="D28" s="41"/>
    </row>
    <row r="29" ht="14.1" customHeight="1" spans="1:4">
      <c r="A29" s="43" t="s">
        <v>377</v>
      </c>
      <c r="B29" s="41">
        <f t="shared" si="2"/>
        <v>0</v>
      </c>
      <c r="C29" s="41"/>
      <c r="D29" s="41"/>
    </row>
    <row r="30" ht="14.1" customHeight="1" spans="1:4">
      <c r="A30" s="43" t="s">
        <v>378</v>
      </c>
      <c r="B30" s="41">
        <f t="shared" si="2"/>
        <v>0</v>
      </c>
      <c r="C30" s="41"/>
      <c r="D30" s="41"/>
    </row>
    <row r="31" ht="14.1" customHeight="1" spans="1:4">
      <c r="A31" s="43" t="s">
        <v>371</v>
      </c>
      <c r="B31" s="41">
        <f t="shared" si="2"/>
        <v>0</v>
      </c>
      <c r="C31" s="41"/>
      <c r="D31" s="41"/>
    </row>
    <row r="32" ht="14.1" customHeight="1" spans="1:4">
      <c r="A32" s="43" t="s">
        <v>372</v>
      </c>
      <c r="B32" s="41">
        <f t="shared" si="2"/>
        <v>0</v>
      </c>
      <c r="C32" s="41"/>
      <c r="D32" s="41"/>
    </row>
    <row r="33" ht="14.1" customHeight="1" spans="1:4">
      <c r="A33" s="43" t="s">
        <v>373</v>
      </c>
      <c r="B33" s="41">
        <f t="shared" si="2"/>
        <v>0</v>
      </c>
      <c r="C33" s="41"/>
      <c r="D33" s="41"/>
    </row>
    <row r="34" ht="14.1" customHeight="1" spans="1:4">
      <c r="A34" s="43" t="s">
        <v>375</v>
      </c>
      <c r="B34" s="41">
        <f t="shared" si="2"/>
        <v>0</v>
      </c>
      <c r="C34" s="41"/>
      <c r="D34" s="41"/>
    </row>
    <row r="35" ht="14.1" customHeight="1" spans="1:4">
      <c r="A35" s="43" t="s">
        <v>376</v>
      </c>
      <c r="B35" s="41">
        <f t="shared" si="2"/>
        <v>0</v>
      </c>
      <c r="C35" s="41"/>
      <c r="D35" s="41"/>
    </row>
    <row r="36" ht="14.1" customHeight="1" spans="1:4">
      <c r="A36" s="43" t="s">
        <v>377</v>
      </c>
      <c r="B36" s="41">
        <f t="shared" si="2"/>
        <v>0</v>
      </c>
      <c r="C36" s="41"/>
      <c r="D36" s="41"/>
    </row>
    <row r="37" ht="14.1" customHeight="1" spans="1:4">
      <c r="A37" s="43" t="s">
        <v>379</v>
      </c>
      <c r="B37" s="41">
        <f>B38+B39+B40</f>
        <v>11509056.45</v>
      </c>
      <c r="C37" s="41">
        <f>C38+C39+C40</f>
        <v>9412903.72</v>
      </c>
      <c r="D37" s="41">
        <f>D38+D39+D40</f>
        <v>2096152.73</v>
      </c>
    </row>
    <row r="38" ht="14.1" customHeight="1" spans="1:4">
      <c r="A38" s="43" t="s">
        <v>380</v>
      </c>
      <c r="B38" s="41">
        <f>C38+D38</f>
        <v>9412903.72</v>
      </c>
      <c r="C38" s="41">
        <v>9412903.72</v>
      </c>
      <c r="D38" s="41"/>
    </row>
    <row r="39" ht="14.1" customHeight="1" spans="1:4">
      <c r="A39" s="43" t="s">
        <v>381</v>
      </c>
      <c r="B39" s="41">
        <f>C39+D39</f>
        <v>2096152.73</v>
      </c>
      <c r="C39" s="41"/>
      <c r="D39" s="41">
        <v>2096152.73</v>
      </c>
    </row>
    <row r="40" ht="14.1" customHeight="1" spans="1:4">
      <c r="A40" s="43" t="s">
        <v>382</v>
      </c>
      <c r="B40" s="41">
        <f>C40+D40</f>
        <v>0</v>
      </c>
      <c r="C40" s="41"/>
      <c r="D40" s="41"/>
    </row>
    <row r="41" ht="14.1" customHeight="1" spans="1:4">
      <c r="A41" s="43" t="s">
        <v>383</v>
      </c>
      <c r="B41" s="41">
        <f>SUM(B42:B43)</f>
        <v>0</v>
      </c>
      <c r="C41" s="41">
        <f t="shared" ref="C41:D41" si="3">SUM(C42:C43)</f>
        <v>0</v>
      </c>
      <c r="D41" s="41">
        <f t="shared" si="3"/>
        <v>0</v>
      </c>
    </row>
    <row r="42" ht="14.1" customHeight="1" spans="1:4">
      <c r="A42" s="43" t="s">
        <v>384</v>
      </c>
      <c r="B42" s="41"/>
      <c r="C42" s="41"/>
      <c r="D42" s="41"/>
    </row>
    <row r="43" ht="14.1" customHeight="1" spans="1:4">
      <c r="A43" s="43" t="s">
        <v>385</v>
      </c>
      <c r="B43" s="41">
        <f t="shared" si="2"/>
        <v>0</v>
      </c>
      <c r="C43" s="41"/>
      <c r="D43" s="41"/>
    </row>
    <row r="44" ht="14.1" customHeight="1" spans="1:4">
      <c r="A44" s="43" t="s">
        <v>386</v>
      </c>
      <c r="B44" s="41">
        <f t="shared" si="2"/>
        <v>0</v>
      </c>
      <c r="C44" s="41"/>
      <c r="D44" s="41"/>
    </row>
    <row r="45" ht="14.1" customHeight="1" spans="1:4">
      <c r="A45" s="43" t="s">
        <v>387</v>
      </c>
      <c r="B45" s="41">
        <f t="shared" si="2"/>
        <v>0</v>
      </c>
      <c r="C45" s="41"/>
      <c r="D45" s="41"/>
    </row>
    <row r="46" ht="14.1" customHeight="1" spans="1:4">
      <c r="A46" s="43" t="s">
        <v>388</v>
      </c>
      <c r="B46" s="41">
        <f t="shared" si="2"/>
        <v>0</v>
      </c>
      <c r="C46" s="41"/>
      <c r="D46" s="41"/>
    </row>
    <row r="47" ht="14.1" customHeight="1" spans="1:4">
      <c r="A47" s="43" t="s">
        <v>389</v>
      </c>
      <c r="B47" s="41">
        <f t="shared" si="2"/>
        <v>0</v>
      </c>
      <c r="C47" s="41"/>
      <c r="D47" s="41"/>
    </row>
    <row r="48" ht="14.1" customHeight="1" spans="1:4">
      <c r="A48" s="43" t="s">
        <v>390</v>
      </c>
      <c r="B48" s="41">
        <f t="shared" si="2"/>
        <v>0</v>
      </c>
      <c r="C48" s="41"/>
      <c r="D48" s="41"/>
    </row>
    <row r="49" ht="14.1" customHeight="1" spans="1:4">
      <c r="A49" s="43" t="s">
        <v>391</v>
      </c>
      <c r="B49" s="41">
        <f t="shared" si="2"/>
        <v>0</v>
      </c>
      <c r="C49" s="41"/>
      <c r="D49" s="41"/>
    </row>
    <row r="50" ht="14.1" customHeight="1" spans="1:4">
      <c r="A50" s="43" t="s">
        <v>392</v>
      </c>
      <c r="B50" s="41">
        <f t="shared" si="2"/>
        <v>0</v>
      </c>
      <c r="C50" s="41"/>
      <c r="D50" s="41"/>
    </row>
    <row r="51" customHeight="1" spans="1:4">
      <c r="A51" s="43" t="s">
        <v>393</v>
      </c>
      <c r="B51" s="41">
        <f>B52+B53+B54+B55+B56</f>
        <v>18635871.14</v>
      </c>
      <c r="C51" s="41">
        <f>C52+C53+C54+C55+C56</f>
        <v>18635871.14</v>
      </c>
      <c r="D51" s="41">
        <f>D52+D53+D54+D55+D56</f>
        <v>0</v>
      </c>
    </row>
    <row r="52" customHeight="1" spans="1:4">
      <c r="A52" s="43" t="s">
        <v>394</v>
      </c>
      <c r="B52" s="41">
        <f>C52+D52</f>
        <v>18635871.14</v>
      </c>
      <c r="C52" s="41">
        <v>18635871.14</v>
      </c>
      <c r="D52" s="41"/>
    </row>
    <row r="53" customHeight="1" spans="1:4">
      <c r="A53" s="43" t="s">
        <v>395</v>
      </c>
      <c r="B53" s="41">
        <f>C53+D53</f>
        <v>0</v>
      </c>
      <c r="C53" s="41"/>
      <c r="D53" s="41"/>
    </row>
    <row r="54" customHeight="1" spans="1:4">
      <c r="A54" s="43" t="s">
        <v>396</v>
      </c>
      <c r="B54" s="41">
        <f>C54+D54</f>
        <v>0</v>
      </c>
      <c r="C54" s="41"/>
      <c r="D54" s="41"/>
    </row>
    <row r="55" customHeight="1" spans="1:4">
      <c r="A55" s="43" t="s">
        <v>397</v>
      </c>
      <c r="B55" s="41">
        <f>C55+D55</f>
        <v>0</v>
      </c>
      <c r="C55" s="41"/>
      <c r="D55" s="41"/>
    </row>
    <row r="56" customHeight="1" spans="1:4">
      <c r="A56" s="43" t="s">
        <v>398</v>
      </c>
      <c r="B56" s="41"/>
      <c r="C56" s="41"/>
      <c r="D56" s="41"/>
    </row>
    <row r="57" customHeight="1" spans="1:4">
      <c r="A57" s="43" t="s">
        <v>399</v>
      </c>
      <c r="B57" s="41">
        <v>0</v>
      </c>
      <c r="C57" s="41"/>
      <c r="D57" s="41"/>
    </row>
    <row r="58" customHeight="1" spans="1:4">
      <c r="A58" s="43" t="s">
        <v>400</v>
      </c>
      <c r="B58" s="41">
        <v>0</v>
      </c>
      <c r="C58" s="41"/>
      <c r="D58" s="41"/>
    </row>
    <row r="59" customHeight="1" spans="1:4">
      <c r="A59" s="43" t="s">
        <v>401</v>
      </c>
      <c r="B59" s="41">
        <v>0</v>
      </c>
      <c r="C59" s="41"/>
      <c r="D59" s="41"/>
    </row>
    <row r="60" customHeight="1" spans="1:4">
      <c r="A60" s="43" t="s">
        <v>402</v>
      </c>
      <c r="B60" s="41">
        <v>0</v>
      </c>
      <c r="C60" s="41"/>
      <c r="D60" s="41"/>
    </row>
    <row r="61" customHeight="1" spans="1:4">
      <c r="A61" s="43" t="s">
        <v>403</v>
      </c>
      <c r="B61" s="41">
        <v>0</v>
      </c>
      <c r="C61" s="41"/>
      <c r="D61" s="41"/>
    </row>
    <row r="62" customHeight="1" spans="1:4">
      <c r="A62" s="43" t="s">
        <v>404</v>
      </c>
      <c r="B62" s="41">
        <v>0</v>
      </c>
      <c r="C62" s="41"/>
      <c r="D62" s="41"/>
    </row>
    <row r="63" customHeight="1" spans="1:4">
      <c r="A63" s="43" t="s">
        <v>405</v>
      </c>
      <c r="B63" s="41">
        <v>0</v>
      </c>
      <c r="C63" s="41"/>
      <c r="D63" s="41"/>
    </row>
    <row r="64" customHeight="1" spans="1:4">
      <c r="A64" s="43" t="s">
        <v>406</v>
      </c>
      <c r="B64" s="41">
        <v>0</v>
      </c>
      <c r="C64" s="41"/>
      <c r="D64" s="41"/>
    </row>
    <row r="65" customHeight="1" spans="1:4">
      <c r="A65" s="43" t="s">
        <v>68</v>
      </c>
      <c r="B65" s="41">
        <v>0</v>
      </c>
      <c r="C65" s="41"/>
      <c r="D65" s="41"/>
    </row>
    <row r="66" customHeight="1" spans="1:4">
      <c r="A66" s="43" t="s">
        <v>407</v>
      </c>
      <c r="B66" s="41">
        <v>0</v>
      </c>
      <c r="C66" s="41"/>
      <c r="D66" s="41"/>
    </row>
    <row r="67" customHeight="1" spans="1:4">
      <c r="A67" s="43" t="s">
        <v>408</v>
      </c>
      <c r="B67" s="41">
        <v>0</v>
      </c>
      <c r="C67" s="41"/>
      <c r="D67" s="41"/>
    </row>
    <row r="68" customHeight="1" spans="1:4">
      <c r="A68" s="43" t="s">
        <v>409</v>
      </c>
      <c r="B68" s="48">
        <v>0</v>
      </c>
      <c r="C68" s="41"/>
      <c r="D68" s="41"/>
    </row>
    <row r="69" customHeight="1" spans="1:4">
      <c r="A69" s="43" t="s">
        <v>410</v>
      </c>
      <c r="B69" s="48">
        <v>0</v>
      </c>
      <c r="C69" s="41"/>
      <c r="D69" s="41"/>
    </row>
  </sheetData>
  <mergeCells count="2">
    <mergeCell ref="A1:D1"/>
    <mergeCell ref="B3:D3"/>
  </mergeCells>
  <printOptions horizontalCentered="1"/>
  <pageMargins left="0.78740157480315" right="0.590551181102362" top="0.92" bottom="0.47244094488189" header="0.31496062992126" footer="0.31496062992126"/>
  <pageSetup paperSize="9" scale="85" firstPageNumber="27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段学亚</dc:creator>
  <cp:lastModifiedBy>lenovo</cp:lastModifiedBy>
  <dcterms:created xsi:type="dcterms:W3CDTF">2017-07-04T02:20:00Z</dcterms:created>
  <cp:lastPrinted>2023-10-12T06:12:00Z</cp:lastPrinted>
  <dcterms:modified xsi:type="dcterms:W3CDTF">2025-10-10T01:34:09Z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E390124EF038414488C029340358E658_13</vt:lpwstr>
  </property>
  <property fmtid="{D5CDD505-2E9C-101B-9397-08002B2CF9AE}" pid="3" name="KSOProductBuildVer">
    <vt:lpwstr>2052-12.1.0.22529</vt:lpwstr>
  </property>
</Properties>
</file>