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0"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44525"/>
</workbook>
</file>

<file path=xl/sharedStrings.xml><?xml version="1.0" encoding="utf-8"?>
<sst xmlns="http://schemas.openxmlformats.org/spreadsheetml/2006/main" count="1058" uniqueCount="414">
  <si>
    <t>2022年渝北区古路镇文化服务中心部门预算公开表（目录）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</si>
  <si>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</si>
  <si>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</si>
  <si>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</si>
  <si>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</si>
  <si>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</si>
  <si>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</si>
  <si>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</si>
  <si>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</si>
  <si>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</si>
  <si>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</si>
  <si>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</si>
  <si>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</si>
  <si>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</si>
  <si>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</si>
  <si>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</si>
  <si>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</si>
  <si>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</si>
  <si>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</si>
  <si>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</si>
  <si>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</si>
  <si>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</si>
  <si>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</si>
  <si>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</si>
  <si>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</si>
  <si>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</si>
  <si>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</si>
  <si>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</si>
  <si>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</si>
  <si>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</si>
  <si>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</si>
  <si>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</si>
  <si>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</si>
  <si>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</si>
  <si>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</si>
  <si>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</si>
  <si>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</si>
  <si>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</si>
  <si>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</si>
  <si>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</si>
  <si>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单位全称：重庆市渝北区古路镇文化服务中心</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</si>
  <si>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</si>
  <si>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</si>
  <si>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</si>
  <si>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</si>
  <si>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</si>
  <si>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</si>
  <si>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</si>
  <si>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</si>
  <si>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</si>
  <si>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</si>
  <si>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</si>
  <si>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</si>
  <si>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</si>
  <si>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文化旅游体育与传媒支出</t>
  </si>
  <si>
    <t>政府性基金预算财政拨款</t>
  </si>
  <si>
    <t>社会保障和就业支出</t>
  </si>
  <si>
    <t>国有资本经营预算财政拨款</t>
  </si>
  <si>
    <t>卫生健康支出</t>
  </si>
  <si>
    <t>城乡社区支出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</si>
  <si>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</si>
  <si>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</si>
  <si>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</si>
  <si>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</si>
  <si>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</si>
  <si>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</si>
  <si>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</si>
  <si>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</si>
  <si>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</si>
  <si>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</si>
  <si>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</si>
  <si>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</si>
  <si>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</si>
  <si>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</si>
  <si>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</si>
  <si>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207</t>
  </si>
  <si>
    <r>
      <rPr>
        <sz val="10"/>
        <color rgb="FF000000"/>
        <rFont val="Dialog.plain"/>
        <charset val="134"/>
      </rPr>
      <t> 20701</t>
    </r>
  </si>
  <si>
    <r>
      <rPr>
        <sz val="10"/>
        <color rgb="FF000000"/>
        <rFont val="Dialog.plain"/>
        <charset val="134"/>
      </rPr>
      <t> 文化和旅游</t>
    </r>
  </si>
  <si>
    <r>
      <rPr>
        <sz val="10"/>
        <color rgb="FF000000"/>
        <rFont val="Dialog.plain"/>
        <charset val="134"/>
      </rPr>
      <t>  2070109</t>
    </r>
  </si>
  <si>
    <r>
      <rPr>
        <sz val="10"/>
        <color rgb="FF000000"/>
        <rFont val="Dialog.plain"/>
        <charset val="134"/>
      </rPr>
      <t>  群众文化</t>
    </r>
  </si>
  <si>
    <t>  2070113</t>
  </si>
  <si>
    <t xml:space="preserve">  旅游宣传</t>
  </si>
  <si>
    <r>
      <rPr>
        <sz val="10"/>
        <color rgb="FF000000"/>
        <rFont val="Dialog.plain"/>
        <charset val="134"/>
      </rPr>
      <t>  2070199</t>
    </r>
  </si>
  <si>
    <r>
      <rPr>
        <sz val="10"/>
        <color rgb="FF000000"/>
        <rFont val="Dialog.plain"/>
        <charset val="134"/>
      </rPr>
      <t>  其他文化和旅游支出</t>
    </r>
  </si>
  <si>
    <t> 20799</t>
  </si>
  <si>
    <t xml:space="preserve"> 其他文化旅游体育与传媒支出</t>
  </si>
  <si>
    <t>   2079999</t>
  </si>
  <si>
    <t xml:space="preserve">  其他文化旅游体育与传媒支出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</si>
  <si>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</si>
  <si>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</si>
  <si>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</si>
  <si>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</si>
  <si>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</si>
  <si>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</si>
  <si>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</si>
  <si>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</si>
  <si>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</si>
  <si>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</si>
  <si>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</si>
  <si>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</si>
  <si>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</si>
  <si>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</si>
  <si>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</si>
  <si>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</si>
  <si>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</si>
  <si>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</si>
  <si>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</si>
  <si>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</si>
  <si>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</si>
  <si>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</si>
  <si>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</si>
  <si>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</si>
  <si>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</si>
  <si>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</si>
  <si>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</si>
  <si>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</si>
  <si>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</si>
  <si>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</si>
  <si>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</si>
  <si>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</si>
  <si>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</si>
  <si>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</si>
  <si>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</si>
  <si>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</si>
  <si>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</si>
  <si>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</si>
  <si>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</si>
  <si>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</si>
  <si>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</si>
  <si>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</si>
  <si>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</si>
  <si>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</si>
  <si>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</si>
  <si>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</si>
  <si>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</si>
  <si>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</si>
  <si>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</si>
  <si>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</si>
  <si>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</si>
  <si>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</si>
  <si>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</si>
  <si>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</si>
  <si>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</si>
  <si>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</si>
  <si>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</si>
  <si>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</si>
  <si>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30211</t>
    </r>
  </si>
  <si>
    <r>
      <rPr>
        <sz val="10"/>
        <color rgb="FF000000"/>
        <rFont val="Dialog.plain"/>
        <charset val="134"/>
      </rPr>
      <t> 差旅费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</si>
  <si>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</si>
  <si>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</si>
  <si>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</si>
  <si>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</si>
  <si>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</si>
  <si>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</si>
  <si>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</si>
  <si>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</si>
  <si>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</si>
  <si>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</si>
  <si>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</si>
  <si>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</si>
  <si>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</si>
  <si>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</si>
  <si>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</si>
  <si>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</si>
  <si>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</si>
  <si>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</si>
  <si>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30399</t>
    </r>
  </si>
  <si>
    <r>
      <rPr>
        <sz val="10"/>
        <color rgb="FF000000"/>
        <rFont val="Dialog.plain"/>
        <charset val="134"/>
      </rPr>
      <t> 其他对个人和家庭的补助</t>
    </r>
  </si>
  <si>
    <t>部门公开表4</t>
  </si>
  <si>
    <t>（政府预算支出经济分类科目）</t>
  </si>
  <si>
    <t>政府预算经济科目</t>
  </si>
  <si>
    <t>基本支出</t>
  </si>
  <si>
    <t>505</t>
  </si>
  <si>
    <t>对事业单位经常性补助</t>
  </si>
  <si>
    <r>
      <rPr>
        <sz val="12"/>
        <color rgb="FF000000"/>
        <rFont val="Dialog.plain"/>
        <charset val="134"/>
      </rPr>
      <t> 50501</t>
    </r>
  </si>
  <si>
    <r>
      <rPr>
        <sz val="12"/>
        <color rgb="FF000000"/>
        <rFont val="Dialog.plain"/>
        <charset val="134"/>
      </rPr>
      <t> 工资福利支出</t>
    </r>
  </si>
  <si>
    <r>
      <rPr>
        <sz val="12"/>
        <color rgb="FF000000"/>
        <rFont val="Dialog.plain"/>
        <charset val="134"/>
      </rPr>
      <t> 50502</t>
    </r>
  </si>
  <si>
    <r>
      <rPr>
        <sz val="12"/>
        <color rgb="FF000000"/>
        <rFont val="Dialog.plain"/>
        <charset val="134"/>
      </rPr>
      <t> 商品和服务支出</t>
    </r>
  </si>
  <si>
    <t>509</t>
  </si>
  <si>
    <r>
      <rPr>
        <sz val="12"/>
        <color rgb="FF000000"/>
        <rFont val="Dialog.plain"/>
        <charset val="134"/>
      </rPr>
      <t> 50999</t>
    </r>
  </si>
  <si>
    <r>
      <rPr>
        <sz val="12"/>
        <color rgb="FF000000"/>
        <rFont val="Dialog.plain"/>
        <charset val="134"/>
      </rPr>
      <t> 其他对个人和家庭补助</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</si>
  <si>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</si>
  <si>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</si>
  <si>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</si>
  <si>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</si>
  <si>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</si>
  <si>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</si>
  <si>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</si>
  <si>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</si>
  <si>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</si>
  <si>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212</t>
  </si>
  <si>
    <r>
      <rPr>
        <sz val="10"/>
        <color rgb="FF000000"/>
        <rFont val="Dialog.plain"/>
        <charset val="134"/>
      </rPr>
      <t> 21208</t>
    </r>
  </si>
  <si>
    <r>
      <rPr>
        <sz val="10"/>
        <color rgb="FF000000"/>
        <rFont val="Dialog.plain"/>
        <charset val="134"/>
      </rPr>
      <t> 国有土地使用权出让收入安排的支出</t>
    </r>
  </si>
  <si>
    <r>
      <rPr>
        <sz val="10"/>
        <color rgb="FF000000"/>
        <rFont val="Dialog.plain"/>
        <charset val="134"/>
      </rPr>
      <t>  2120804</t>
    </r>
  </si>
  <si>
    <r>
      <rPr>
        <sz val="10"/>
        <color rgb="FF000000"/>
        <rFont val="Dialog.plain"/>
        <charset val="134"/>
      </rPr>
      <t>  </t>
    </r>
    <r>
      <rPr>
        <sz val="10"/>
        <color rgb="FF000000"/>
        <rFont val="宋体"/>
        <charset val="134"/>
      </rPr>
      <t>农村基础设施建设支出</t>
    </r>
  </si>
  <si>
    <t>部门公开表7</t>
  </si>
  <si>
    <t>2022年渝北区部门国有资本经营预算支出预算表</t>
  </si>
  <si>
    <t>国有资本经营预算财政拨款支出</t>
  </si>
  <si>
    <r>
      <rPr>
        <sz val="10"/>
        <color rgb="FF000000"/>
        <rFont val="Dialog.plain"/>
        <charset val="134"/>
      </rPr>
      <t> </t>
    </r>
  </si>
  <si>
    <r>
      <rPr>
        <sz val="10"/>
        <color rgb="FF000000"/>
        <rFont val="Dialog.plain"/>
        <charset val="134"/>
      </rPr>
      <t>  </t>
    </r>
  </si>
  <si>
    <t>说明：本单位无该项收支，故此表无数据。</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</si>
  <si>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</si>
  <si>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</si>
  <si>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</si>
  <si>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</si>
  <si>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</si>
  <si>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</si>
  <si>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</si>
  <si>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</si>
  <si>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</si>
  <si>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</si>
  <si>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</si>
  <si>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</si>
  <si>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</si>
  <si>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</si>
  <si>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</si>
  <si>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</si>
  <si>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</si>
  <si>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</si>
  <si>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</si>
  <si>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</si>
  <si>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</si>
  <si>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</si>
  <si>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</si>
  <si>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</si>
  <si>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12</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</si>
  <si>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</si>
  <si>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</si>
  <si>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</si>
  <si>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</si>
  <si>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</si>
  <si>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</si>
  <si>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</si>
  <si>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</si>
  <si>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</si>
  <si>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</si>
  <si>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</si>
  <si>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</si>
  <si>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</si>
  <si>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</si>
  <si>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</si>
  <si>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</si>
  <si>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</si>
  <si>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</si>
  <si>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</si>
  <si>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</si>
  <si>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</si>
  <si>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</si>
  <si>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20701</t>
    </r>
  </si>
  <si>
    <r>
      <rPr>
        <sz val="9"/>
        <color rgb="FF000000"/>
        <rFont val="Dialog.plain"/>
        <charset val="134"/>
      </rPr>
      <t> 文化和旅游</t>
    </r>
  </si>
  <si>
    <r>
      <rPr>
        <sz val="9"/>
        <color rgb="FF000000"/>
        <rFont val="Dialog.plain"/>
        <charset val="134"/>
      </rPr>
      <t>  2070109</t>
    </r>
  </si>
  <si>
    <r>
      <rPr>
        <sz val="9"/>
        <color rgb="FF000000"/>
        <rFont val="Dialog.plain"/>
        <charset val="134"/>
      </rPr>
      <t>  群众文化</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</si>
  <si>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</si>
  <si>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</si>
  <si>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</si>
  <si>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</si>
  <si>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</si>
  <si>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</si>
  <si>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</si>
  <si>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</si>
  <si>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</si>
  <si>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</si>
  <si>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</si>
  <si>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</si>
  <si>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</si>
  <si>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</si>
  <si>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21208</t>
    </r>
  </si>
  <si>
    <r>
      <rPr>
        <sz val="9"/>
        <color rgb="FF000000"/>
        <rFont val="Dialog.plain"/>
        <charset val="134"/>
      </rPr>
      <t> 国有土地使用权出让收入安排的支出</t>
    </r>
  </si>
  <si>
    <r>
      <rPr>
        <sz val="9"/>
        <color rgb="FF000000"/>
        <rFont val="Dialog.plain"/>
        <charset val="134"/>
      </rPr>
      <t>  2120804</t>
    </r>
  </si>
  <si>
    <r>
      <rPr>
        <sz val="9"/>
        <color rgb="FF000000"/>
        <rFont val="Dialog.plain"/>
        <charset val="134"/>
      </rPr>
      <t>  农村基础设施建设支出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</si>
  <si>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</si>
  <si>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</si>
  <si>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</si>
  <si>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</si>
  <si>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部门公开表11</t>
  </si>
  <si>
    <t>项目支出</t>
  </si>
  <si>
    <t>上缴上级支出</t>
  </si>
  <si>
    <t>事业单位经营支出</t>
  </si>
  <si>
    <t>对下级单位补助支出</t>
  </si>
  <si>
    <r>
      <rPr>
        <sz val="12"/>
        <color rgb="FF000000"/>
        <rFont val="Dialog.plain"/>
        <charset val="134"/>
      </rPr>
      <t> 20701</t>
    </r>
  </si>
  <si>
    <r>
      <rPr>
        <sz val="12"/>
        <color rgb="FF000000"/>
        <rFont val="Dialog.plain"/>
        <charset val="134"/>
      </rPr>
      <t> 文化和旅游</t>
    </r>
  </si>
  <si>
    <r>
      <rPr>
        <sz val="12"/>
        <color rgb="FF000000"/>
        <rFont val="Dialog.plain"/>
        <charset val="134"/>
      </rPr>
      <t>  2070109</t>
    </r>
  </si>
  <si>
    <r>
      <rPr>
        <sz val="12"/>
        <color rgb="FF000000"/>
        <rFont val="Dialog.plain"/>
        <charset val="134"/>
      </rPr>
      <t>  群众文化</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</si>
  <si>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</si>
  <si>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</si>
  <si>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</si>
  <si>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</si>
  <si>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</si>
  <si>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</si>
  <si>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</si>
  <si>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</si>
  <si>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</si>
  <si>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</si>
  <si>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</si>
  <si>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</si>
  <si>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</si>
  <si>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</si>
  <si>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21208</t>
    </r>
  </si>
  <si>
    <r>
      <rPr>
        <sz val="12"/>
        <color rgb="FF000000"/>
        <rFont val="Dialog.plain"/>
        <charset val="134"/>
      </rPr>
      <t> 国有土地使用权出让收入安排的支出</t>
    </r>
  </si>
  <si>
    <r>
      <rPr>
        <sz val="12"/>
        <color rgb="FF000000"/>
        <rFont val="Dialog.plain"/>
        <charset val="134"/>
      </rPr>
      <t>  2120804</t>
    </r>
  </si>
  <si>
    <r>
      <rPr>
        <sz val="12"/>
        <color rgb="FF000000"/>
        <rFont val="Dialog.plain"/>
        <charset val="134"/>
      </rPr>
      <t>  农村基础设施建设支出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</si>
  <si>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</si>
  <si>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</si>
  <si>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</si>
  <si>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</si>
  <si>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部门公开表12</t>
  </si>
  <si>
    <t>2022年渝北区部门一般公共预算财政拨款项目支出预算表</t>
  </si>
  <si>
    <t>（政府预算经济分类科目）</t>
  </si>
  <si>
    <r>
      <rPr>
        <sz val="12"/>
        <color rgb="FF000000"/>
        <rFont val="Dialog.plain"/>
        <charset val="134"/>
      </rPr>
      <t> 50901</t>
    </r>
  </si>
  <si>
    <r>
      <rPr>
        <sz val="12"/>
        <color rgb="FF000000"/>
        <rFont val="Dialog.plain"/>
        <charset val="134"/>
      </rPr>
      <t> 社会福利和救助</t>
    </r>
  </si>
  <si>
    <t>部门公开表13</t>
  </si>
  <si>
    <t>（部门预算支出支出经济分类科目）</t>
  </si>
  <si>
    <t>部门预算支出经济科目</t>
  </si>
  <si>
    <r>
      <rPr>
        <sz val="12"/>
        <color rgb="FF000000"/>
        <rFont val="Dialog.plain"/>
        <charset val="134"/>
      </rPr>
      <t> 30201</t>
    </r>
  </si>
  <si>
    <r>
      <rPr>
        <sz val="12"/>
        <color rgb="FF000000"/>
        <rFont val="Dialog.plain"/>
        <charset val="134"/>
      </rPr>
      <t> 办公费</t>
    </r>
  </si>
  <si>
    <r>
      <rPr>
        <sz val="12"/>
        <color rgb="FF000000"/>
        <rFont val="Dialog.plain"/>
        <charset val="134"/>
      </rPr>
      <t> 30299</t>
    </r>
  </si>
  <si>
    <r>
      <rPr>
        <sz val="12"/>
        <color rgb="FF000000"/>
        <rFont val="Dialog.plain"/>
        <charset val="134"/>
      </rPr>
      <t> 其他商品和服务支出</t>
    </r>
  </si>
  <si>
    <r>
      <rPr>
        <sz val="12"/>
        <color rgb="FF000000"/>
        <rFont val="Dialog.plain"/>
        <charset val="134"/>
      </rPr>
      <t> 30305</t>
    </r>
  </si>
  <si>
    <r>
      <rPr>
        <sz val="12"/>
        <color rgb="FF000000"/>
        <rFont val="Dialog.plain"/>
        <charset val="134"/>
      </rPr>
      <t> 生活补助</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</si>
  <si>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</si>
  <si>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</si>
  <si>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</si>
  <si>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</si>
  <si>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</si>
  <si>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</si>
  <si>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</si>
  <si>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</si>
  <si>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</si>
  <si>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</si>
  <si>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</si>
  <si>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</si>
  <si>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</si>
  <si>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</si>
  <si>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</si>
  <si>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</si>
  <si>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</si>
  <si>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913</t>
  </si>
  <si>
    <t>重庆市渝北区古路镇人民政府</t>
  </si>
  <si>
    <r>
      <rPr>
        <sz val="10"/>
        <color rgb="FF000000"/>
        <rFont val="Dialog.plain"/>
        <charset val="134"/>
      </rPr>
      <t> 913</t>
    </r>
  </si>
  <si>
    <r>
      <rPr>
        <sz val="10"/>
        <color rgb="FF000000"/>
        <rFont val="Dialog.plain"/>
        <charset val="134"/>
      </rPr>
      <t> 重庆市渝北区古路镇人民政府</t>
    </r>
  </si>
  <si>
    <t>913202</t>
  </si>
  <si>
    <t>重庆市渝北区古路镇文化服务中心</t>
  </si>
  <si>
    <t>2070109</t>
  </si>
  <si>
    <t>群众文化</t>
  </si>
  <si>
    <t>文化体育活动经费</t>
  </si>
  <si>
    <t>文化服务中心运行经费</t>
  </si>
  <si>
    <t>广播站清退人员补助</t>
  </si>
  <si>
    <t>2070199</t>
  </si>
  <si>
    <t>其他文化和旅游支出</t>
  </si>
  <si>
    <t>镇街文化中心（站）免费开放补助经费</t>
  </si>
  <si>
    <t>村级文化室运行经费</t>
  </si>
  <si>
    <t>2120804</t>
  </si>
  <si>
    <t>农村基础设施建设支出</t>
  </si>
  <si>
    <t>2021年结转-古路镇-文化服务中心-古路镇综合文化服务中心改扩建项目补助经费</t>
  </si>
  <si>
    <t>部门公开表15</t>
  </si>
  <si>
    <t>部门代码</t>
  </si>
  <si>
    <t>单位代码</t>
  </si>
  <si>
    <t>采购项目名称</t>
  </si>
  <si>
    <t>货物类</t>
  </si>
  <si>
    <t>工程类</t>
  </si>
  <si>
    <t>服务类</t>
  </si>
  <si>
    <t>部门公开表16</t>
  </si>
  <si>
    <t>部门(单位)名称</t>
  </si>
  <si>
    <t>部门支出预算数</t>
  </si>
  <si>
    <t>当年整体绩效目标</t>
  </si>
  <si>
    <t>执行本级政府的决议和上级国家行政机关的决定和命令，围绕镇党委政府中心工作，强化阵地建设推进文体设施网络全覆盖，创新服务手段增强文体发展内生动力，丰富文体活动提升文体服务效能，加强文艺创作夯实群众文艺基础，推进文旅融合促进文化旅游品质提升，加强保护传承弘扬优秀传统文化。</t>
  </si>
  <si>
    <t>绩效指标</t>
  </si>
  <si>
    <t>指标</t>
  </si>
  <si>
    <t>指标权重</t>
  </si>
  <si>
    <t>计量单位</t>
  </si>
  <si>
    <t>指标性质</t>
  </si>
  <si>
    <t>指标值</t>
  </si>
  <si>
    <t>群众满意度</t>
  </si>
  <si>
    <t>%</t>
  </si>
  <si>
    <t>≥</t>
  </si>
  <si>
    <t>95</t>
  </si>
  <si>
    <t>群众文化需求满足率</t>
  </si>
  <si>
    <t>群众文体活动场均参与人数</t>
  </si>
  <si>
    <t>人</t>
  </si>
  <si>
    <t>群众文化活动场次</t>
  </si>
  <si>
    <t>次</t>
  </si>
  <si>
    <t>原广播站清退人员补助发放率</t>
  </si>
  <si>
    <t>＝</t>
  </si>
  <si>
    <t>100</t>
  </si>
  <si>
    <t>丰富群众文化生活</t>
  </si>
  <si>
    <t>定性</t>
  </si>
  <si>
    <t>优</t>
  </si>
  <si>
    <t>预算执行率</t>
  </si>
  <si>
    <t>部门公开表17</t>
  </si>
  <si>
    <t>编制单位：重庆市渝北区古路镇文化服务中心</t>
  </si>
  <si>
    <t>专项资金名称</t>
  </si>
  <si>
    <t>业务主管部门</t>
  </si>
  <si>
    <t>文化服务中心</t>
  </si>
  <si>
    <t>当年预算</t>
  </si>
  <si>
    <t>项目概况</t>
  </si>
  <si>
    <t>保障16个村居文化室正常运行。</t>
  </si>
  <si>
    <t>立项依据</t>
  </si>
  <si>
    <t>1、重庆市文化广播电视局重庆市财政局重庆市体育局重庆市新闻出版局《关于进一步加强村文化室运行工作的通知》（渝文广发【2012】318号）“三、建立村文化室日常运行的经费保障机制”
2、中共重庆市渝北区委办公室渝北区人民政府办公室关于进一步加强社区阵地建设工作的通知（渝北委办【2013】15号）
3、重庆市渝北区人民政府办公室关于印发渝北区推进基层综合性文化服务中心建设实施方案的通知（渝北府办【2016】33号）</t>
  </si>
  <si>
    <t>当年绩效目标</t>
  </si>
  <si>
    <t>提升公共文化服务能力，提高辖区居民文化服务满意度</t>
  </si>
  <si>
    <t>=</t>
  </si>
  <si>
    <t>村居文化室个数</t>
  </si>
  <si>
    <t>个</t>
  </si>
  <si>
    <t>村居文化室运行时间</t>
  </si>
  <si>
    <t>月</t>
  </si>
  <si>
    <t>村居文化室运行成本</t>
  </si>
  <si>
    <t>万元/年</t>
  </si>
  <si>
    <t>部门公开表18</t>
  </si>
  <si>
    <t>单位全称：重庆市渝北区古路镇古路镇文化服务中心</t>
  </si>
  <si>
    <t>支出功能科目编码</t>
  </si>
  <si>
    <t>支出功能科目名称</t>
  </si>
  <si>
    <t>预算金额</t>
  </si>
  <si>
    <t>备注</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</si>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</sst>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s>
  <fonts count="68">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charset val="134"/>
    </font>
    <font>
      <sz val="9"/>
      <color indexed="8"/>
      <name val="宋体"/>
      <charset val="134"/>
    </font>
    <font>
      <sz val="9"/>
      <name val="simhei"/>
      <charset val="134"/>
    </font>
    <font>
      <sz val="10"/>
      <name val="宋体"/>
      <charset val="134"/>
    </font>
    <font>
      <b/>
      <sz val="17"/>
      <name val="方正黑体_GBK"/>
      <charset val="134"/>
    </font>
    <font>
      <b/>
      <sz val="12"/>
      <name val="方正仿宋_GBK"/>
      <charset val="134"/>
    </font>
    <font>
      <sz val="10"/>
      <name val="方正楷体_GBK"/>
      <charset val="134"/>
    </font>
    <font>
      <sz val="10"/>
      <name val="方正仿宋_GBK"/>
      <charset val="134"/>
    </font>
    <font>
      <sz val="10"/>
      <name val="Times New Roman"/>
      <charset val="134"/>
    </font>
    <font>
      <sz val="17"/>
      <name val="方正小标宋_GBK"/>
      <charset val="134"/>
    </font>
    <font>
      <sz val="17"/>
      <name val="SimSun"/>
      <charset val="134"/>
    </font>
    <font>
      <sz val="13"/>
      <name val="SimSun"/>
      <charset val="134"/>
    </font>
    <font>
      <sz val="12"/>
      <name val="SimSun"/>
      <charset val="134"/>
    </font>
    <font>
      <sz val="12"/>
      <name val="Times New Roman"/>
      <charset val="134"/>
    </font>
    <font>
      <sz val="19"/>
      <name val="方正小标宋_GBK"/>
      <charset val="134"/>
    </font>
    <font>
      <sz val="10"/>
      <name val="方正黑体_GBK"/>
      <charset val="134"/>
    </font>
    <font>
      <b/>
      <sz val="10"/>
      <name val="SimSun"/>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5"/>
      <name val="SimSun"/>
      <charset val="134"/>
    </font>
    <font>
      <sz val="14"/>
      <name val="SimSun"/>
      <charset val="134"/>
    </font>
    <font>
      <sz val="14"/>
      <name val="方正小标宋_GBK"/>
      <charset val="134"/>
    </font>
    <font>
      <sz val="12"/>
      <name val="方正黑体_GBK"/>
      <charset val="134"/>
    </font>
    <font>
      <b/>
      <sz val="10"/>
      <name val="方正仿宋_GBK"/>
      <charset val="134"/>
    </font>
    <font>
      <b/>
      <sz val="10"/>
      <name val="Times New Roman"/>
      <charset val="134"/>
    </font>
    <font>
      <sz val="10"/>
      <color rgb="FF000000"/>
      <name val="Dialog.plain"/>
      <charset val="134"/>
    </font>
    <font>
      <b/>
      <sz val="14"/>
      <name val="方正黑体_GBK"/>
      <charset val="134"/>
    </font>
    <font>
      <b/>
      <sz val="17"/>
      <name val="SimSun"/>
      <charset val="134"/>
    </font>
    <font>
      <b/>
      <sz val="11"/>
      <color theme="3"/>
      <name val="宋体"/>
      <charset val="134"/>
      <scheme val="minor"/>
    </font>
    <font>
      <sz val="11"/>
      <color theme="1"/>
      <name val="宋体"/>
      <charset val="134"/>
      <scheme val="minor"/>
    </font>
    <font>
      <sz val="11"/>
      <color rgb="FF3F3F76"/>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2"/>
      <color rgb="FF000000"/>
      <name val="Dialog.plain"/>
      <charset val="134"/>
    </font>
    <font>
      <sz val="9"/>
      <color rgb="FF000000"/>
      <name val="Dialog.plain"/>
      <charset val="134"/>
    </font>
    <font>
      <sz val="10"/>
      <color rgb="FF000000"/>
      <name val="宋体"/>
      <charset val="134"/>
    </font>
  </fonts>
  <fills count="34">
    <fill>
      <patternFill patternType="none"/>
    </fill>
    <fill>
      <patternFill patternType="gray125"/>
    </fill>
    <fill>
      <patternFill patternType="solid">
        <fgColor indexed="9"/>
        <bgColor indexed="9"/>
      </patternFill>
    </fill>
    <fill>
      <patternFill patternType="solid">
        <fgColor rgb="FFFFCC99"/>
        <bgColor indexed="64"/>
      </patternFill>
    </fill>
    <fill>
      <patternFill patternType="solid">
        <fgColor theme="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6" fillId="0" borderId="0" applyFont="0" applyFill="0" applyBorder="0" applyAlignment="0" applyProtection="0">
      <alignment vertical="center"/>
    </xf>
    <xf numFmtId="0" fontId="50" fillId="6" borderId="0" applyNumberFormat="0" applyBorder="0" applyAlignment="0" applyProtection="0">
      <alignment vertical="center"/>
    </xf>
    <xf numFmtId="0" fontId="47" fillId="3" borderId="12" applyNumberFormat="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50" fillId="5" borderId="0" applyNumberFormat="0" applyBorder="0" applyAlignment="0" applyProtection="0">
      <alignment vertical="center"/>
    </xf>
    <xf numFmtId="0" fontId="52" fillId="10" borderId="0" applyNumberFormat="0" applyBorder="0" applyAlignment="0" applyProtection="0">
      <alignment vertical="center"/>
    </xf>
    <xf numFmtId="43" fontId="46" fillId="0" borderId="0" applyFont="0" applyFill="0" applyBorder="0" applyAlignment="0" applyProtection="0">
      <alignment vertical="center"/>
    </xf>
    <xf numFmtId="0" fontId="49" fillId="9" borderId="0" applyNumberFormat="0" applyBorder="0" applyAlignment="0" applyProtection="0">
      <alignment vertical="center"/>
    </xf>
    <xf numFmtId="0" fontId="53" fillId="0" borderId="0" applyNumberFormat="0" applyFill="0" applyBorder="0" applyAlignment="0" applyProtection="0">
      <alignment vertical="center"/>
    </xf>
    <xf numFmtId="9" fontId="46" fillId="0" borderId="0" applyFont="0" applyFill="0" applyBorder="0" applyAlignment="0" applyProtection="0">
      <alignment vertical="center"/>
    </xf>
    <xf numFmtId="0" fontId="56" fillId="0" borderId="0" applyNumberFormat="0" applyFill="0" applyBorder="0" applyAlignment="0" applyProtection="0">
      <alignment vertical="center"/>
    </xf>
    <xf numFmtId="0" fontId="46" fillId="12" borderId="15" applyNumberFormat="0" applyFont="0" applyAlignment="0" applyProtection="0">
      <alignment vertical="center"/>
    </xf>
    <xf numFmtId="0" fontId="49" fillId="8"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13" applyNumberFormat="0" applyFill="0" applyAlignment="0" applyProtection="0">
      <alignment vertical="center"/>
    </xf>
    <xf numFmtId="0" fontId="59" fillId="0" borderId="13" applyNumberFormat="0" applyFill="0" applyAlignment="0" applyProtection="0">
      <alignment vertical="center"/>
    </xf>
    <xf numFmtId="0" fontId="49" fillId="15" borderId="0" applyNumberFormat="0" applyBorder="0" applyAlignment="0" applyProtection="0">
      <alignment vertical="center"/>
    </xf>
    <xf numFmtId="0" fontId="45" fillId="0" borderId="11" applyNumberFormat="0" applyFill="0" applyAlignment="0" applyProtection="0">
      <alignment vertical="center"/>
    </xf>
    <xf numFmtId="0" fontId="49" fillId="19" borderId="0" applyNumberFormat="0" applyBorder="0" applyAlignment="0" applyProtection="0">
      <alignment vertical="center"/>
    </xf>
    <xf numFmtId="0" fontId="61" fillId="11" borderId="16" applyNumberFormat="0" applyAlignment="0" applyProtection="0">
      <alignment vertical="center"/>
    </xf>
    <xf numFmtId="0" fontId="54" fillId="11" borderId="12" applyNumberFormat="0" applyAlignment="0" applyProtection="0">
      <alignment vertical="center"/>
    </xf>
    <xf numFmtId="0" fontId="63" fillId="23" borderId="17" applyNumberFormat="0" applyAlignment="0" applyProtection="0">
      <alignment vertical="center"/>
    </xf>
    <xf numFmtId="0" fontId="50" fillId="24" borderId="0" applyNumberFormat="0" applyBorder="0" applyAlignment="0" applyProtection="0">
      <alignment vertical="center"/>
    </xf>
    <xf numFmtId="0" fontId="49" fillId="27" borderId="0" applyNumberFormat="0" applyBorder="0" applyAlignment="0" applyProtection="0">
      <alignment vertical="center"/>
    </xf>
    <xf numFmtId="0" fontId="51" fillId="0" borderId="14" applyNumberFormat="0" applyFill="0" applyAlignment="0" applyProtection="0">
      <alignment vertical="center"/>
    </xf>
    <xf numFmtId="0" fontId="64" fillId="0" borderId="18" applyNumberFormat="0" applyFill="0" applyAlignment="0" applyProtection="0">
      <alignment vertical="center"/>
    </xf>
    <xf numFmtId="0" fontId="62" fillId="22" borderId="0" applyNumberFormat="0" applyBorder="0" applyAlignment="0" applyProtection="0">
      <alignment vertical="center"/>
    </xf>
    <xf numFmtId="0" fontId="60" fillId="14" borderId="0" applyNumberFormat="0" applyBorder="0" applyAlignment="0" applyProtection="0">
      <alignment vertical="center"/>
    </xf>
    <xf numFmtId="0" fontId="50" fillId="28" borderId="0" applyNumberFormat="0" applyBorder="0" applyAlignment="0" applyProtection="0">
      <alignment vertical="center"/>
    </xf>
    <xf numFmtId="0" fontId="49" fillId="4" borderId="0" applyNumberFormat="0" applyBorder="0" applyAlignment="0" applyProtection="0">
      <alignment vertical="center"/>
    </xf>
    <xf numFmtId="0" fontId="50" fillId="7" borderId="0" applyNumberFormat="0" applyBorder="0" applyAlignment="0" applyProtection="0">
      <alignment vertical="center"/>
    </xf>
    <xf numFmtId="0" fontId="50" fillId="26" borderId="0" applyNumberFormat="0" applyBorder="0" applyAlignment="0" applyProtection="0">
      <alignment vertical="center"/>
    </xf>
    <xf numFmtId="0" fontId="50" fillId="25" borderId="0" applyNumberFormat="0" applyBorder="0" applyAlignment="0" applyProtection="0">
      <alignment vertical="center"/>
    </xf>
    <xf numFmtId="0" fontId="50" fillId="18" borderId="0" applyNumberFormat="0" applyBorder="0" applyAlignment="0" applyProtection="0">
      <alignment vertical="center"/>
    </xf>
    <xf numFmtId="0" fontId="49" fillId="17" borderId="0" applyNumberFormat="0" applyBorder="0" applyAlignment="0" applyProtection="0">
      <alignment vertical="center"/>
    </xf>
    <xf numFmtId="0" fontId="49" fillId="16" borderId="0" applyNumberFormat="0" applyBorder="0" applyAlignment="0" applyProtection="0">
      <alignment vertical="center"/>
    </xf>
    <xf numFmtId="0" fontId="50" fillId="13" borderId="0" applyNumberFormat="0" applyBorder="0" applyAlignment="0" applyProtection="0">
      <alignment vertical="center"/>
    </xf>
    <xf numFmtId="0" fontId="50" fillId="21" borderId="0" applyNumberFormat="0" applyBorder="0" applyAlignment="0" applyProtection="0">
      <alignment vertical="center"/>
    </xf>
    <xf numFmtId="0" fontId="49" fillId="20"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49" fillId="29" borderId="0" applyNumberFormat="0" applyBorder="0" applyAlignment="0" applyProtection="0">
      <alignment vertical="center"/>
    </xf>
  </cellStyleXfs>
  <cellXfs count="12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Fill="1" applyBorder="1" applyAlignment="1"/>
    <xf numFmtId="0" fontId="8"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Border="1" applyAlignment="1">
      <alignment horizontal="right" vertical="center" wrapText="1"/>
    </xf>
    <xf numFmtId="0" fontId="11" fillId="0" borderId="2" xfId="0" applyFont="1" applyBorder="1" applyAlignment="1">
      <alignment vertical="center" wrapText="1"/>
    </xf>
    <xf numFmtId="0" fontId="13"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vertical="center" wrapText="1"/>
    </xf>
    <xf numFmtId="4" fontId="14" fillId="0" borderId="4" xfId="0" applyNumberFormat="1" applyFont="1" applyBorder="1" applyAlignment="1">
      <alignment horizontal="center" vertical="center"/>
    </xf>
    <xf numFmtId="4" fontId="14" fillId="0" borderId="0" xfId="0" applyNumberFormat="1" applyFont="1" applyBorder="1" applyAlignment="1">
      <alignment horizontal="center" vertical="center"/>
    </xf>
    <xf numFmtId="4" fontId="14" fillId="0" borderId="5" xfId="0" applyNumberFormat="1" applyFont="1" applyBorder="1" applyAlignment="1">
      <alignment horizontal="center" vertical="center"/>
    </xf>
    <xf numFmtId="0" fontId="11" fillId="0" borderId="1" xfId="0" applyFont="1" applyBorder="1" applyAlignment="1">
      <alignment vertical="center" wrapText="1"/>
    </xf>
    <xf numFmtId="4" fontId="14" fillId="0" borderId="6" xfId="0" applyNumberFormat="1" applyFont="1" applyBorder="1" applyAlignment="1">
      <alignment horizontal="center" vertical="center"/>
    </xf>
    <xf numFmtId="4" fontId="14" fillId="0" borderId="7" xfId="0" applyNumberFormat="1" applyFont="1" applyBorder="1" applyAlignment="1">
      <alignment horizontal="center" vertical="center"/>
    </xf>
    <xf numFmtId="4" fontId="14" fillId="0" borderId="8" xfId="0" applyNumberFormat="1" applyFont="1" applyBorder="1" applyAlignment="1">
      <alignment horizontal="center" vertical="center"/>
    </xf>
    <xf numFmtId="0" fontId="13"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12"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4" fontId="14"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4" fontId="19" fillId="0" borderId="1" xfId="0" applyNumberFormat="1" applyFont="1" applyBorder="1" applyAlignment="1">
      <alignment horizontal="right" vertical="center" wrapText="1"/>
    </xf>
    <xf numFmtId="0" fontId="20" fillId="0" borderId="0"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1" xfId="0" applyFont="1" applyBorder="1" applyAlignment="1">
      <alignment vertical="center" wrapText="1"/>
    </xf>
    <xf numFmtId="0" fontId="22" fillId="0" borderId="1"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lignment vertical="center"/>
    </xf>
    <xf numFmtId="4" fontId="23"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0" fontId="24"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left" vertical="center" wrapText="1"/>
    </xf>
    <xf numFmtId="0" fontId="28" fillId="0" borderId="0" xfId="0" applyFont="1" applyBorder="1" applyAlignment="1">
      <alignment horizontal="center" vertical="center" wrapText="1"/>
    </xf>
    <xf numFmtId="0" fontId="25" fillId="0" borderId="1" xfId="0" applyFont="1" applyBorder="1" applyAlignment="1">
      <alignment horizontal="left" vertical="center"/>
    </xf>
    <xf numFmtId="0" fontId="29"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5" fillId="0" borderId="1" xfId="0" applyFont="1" applyBorder="1">
      <alignment vertical="center"/>
    </xf>
    <xf numFmtId="0" fontId="30" fillId="0" borderId="1" xfId="0" applyFont="1" applyBorder="1" applyAlignment="1">
      <alignment horizontal="center" vertical="center"/>
    </xf>
    <xf numFmtId="0" fontId="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4" fontId="32" fillId="0" borderId="1" xfId="0" applyNumberFormat="1" applyFont="1" applyBorder="1" applyAlignment="1">
      <alignment horizontal="right" vertical="center"/>
    </xf>
    <xf numFmtId="0" fontId="33" fillId="0" borderId="1" xfId="0" applyFont="1" applyBorder="1" applyAlignment="1">
      <alignment horizontal="left" vertical="center"/>
    </xf>
    <xf numFmtId="0" fontId="33" fillId="0" borderId="1" xfId="0" applyFont="1" applyBorder="1">
      <alignment vertical="center"/>
    </xf>
    <xf numFmtId="4" fontId="34" fillId="0" borderId="1" xfId="0" applyNumberFormat="1" applyFont="1" applyBorder="1" applyAlignment="1">
      <alignment horizontal="right" vertical="center"/>
    </xf>
    <xf numFmtId="0" fontId="12" fillId="0" borderId="0" xfId="0" applyFont="1" applyBorder="1" applyAlignment="1">
      <alignment horizontal="right" vertical="center"/>
    </xf>
    <xf numFmtId="0" fontId="35" fillId="0" borderId="0" xfId="0" applyFont="1" applyBorder="1" applyAlignment="1">
      <alignment horizontal="right" vertical="center"/>
    </xf>
    <xf numFmtId="0" fontId="27" fillId="0" borderId="1" xfId="0" applyFont="1" applyBorder="1" applyAlignment="1">
      <alignment horizontal="center" vertical="center"/>
    </xf>
    <xf numFmtId="0" fontId="11" fillId="0" borderId="1" xfId="0" applyFont="1" applyBorder="1" applyAlignment="1">
      <alignment horizontal="center" vertical="center"/>
    </xf>
    <xf numFmtId="4" fontId="19" fillId="0" borderId="1" xfId="0" applyNumberFormat="1" applyFont="1" applyBorder="1" applyAlignment="1">
      <alignment horizontal="right" vertical="center"/>
    </xf>
    <xf numFmtId="0" fontId="4" fillId="0" borderId="0" xfId="0" applyFont="1" applyBorder="1">
      <alignment vertical="center"/>
    </xf>
    <xf numFmtId="0" fontId="36" fillId="0" borderId="0" xfId="0" applyFont="1" applyBorder="1" applyAlignment="1">
      <alignment horizontal="center" vertical="center" wrapText="1"/>
    </xf>
    <xf numFmtId="0" fontId="37" fillId="0" borderId="0" xfId="0" applyFont="1" applyBorder="1" applyAlignment="1">
      <alignment vertical="center" wrapText="1"/>
    </xf>
    <xf numFmtId="0" fontId="5" fillId="0" borderId="0" xfId="0" applyFont="1" applyBorder="1" applyAlignment="1">
      <alignment horizontal="right" vertical="center" wrapText="1"/>
    </xf>
    <xf numFmtId="0" fontId="3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7" fillId="0" borderId="1" xfId="0" applyFont="1" applyBorder="1" applyAlignment="1">
      <alignment vertical="center" wrapText="1"/>
    </xf>
    <xf numFmtId="0" fontId="18" fillId="0" borderId="0" xfId="0" applyFont="1" applyBorder="1" applyAlignment="1">
      <alignment vertical="center" wrapText="1"/>
    </xf>
    <xf numFmtId="0" fontId="12" fillId="0" borderId="0" xfId="0" applyFont="1" applyBorder="1">
      <alignment vertical="center"/>
    </xf>
    <xf numFmtId="0" fontId="38" fillId="0" borderId="0" xfId="0" applyFont="1" applyBorder="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center" vertical="center"/>
    </xf>
    <xf numFmtId="4" fontId="41" fillId="0" borderId="1" xfId="0" applyNumberFormat="1" applyFont="1" applyBorder="1" applyAlignment="1">
      <alignment horizontal="right" vertical="center"/>
    </xf>
    <xf numFmtId="4" fontId="14" fillId="0" borderId="1" xfId="0" applyNumberFormat="1" applyFont="1" applyBorder="1" applyAlignment="1">
      <alignment horizontal="right" vertical="center"/>
    </xf>
    <xf numFmtId="0" fontId="42" fillId="0" borderId="1" xfId="0" applyFont="1" applyBorder="1">
      <alignment vertical="center"/>
    </xf>
    <xf numFmtId="0" fontId="3" fillId="0" borderId="0" xfId="0" applyFont="1" applyAlignment="1">
      <alignment horizontal="left" vertical="center" wrapText="1"/>
    </xf>
    <xf numFmtId="0" fontId="39" fillId="0" borderId="2"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9" fillId="0" borderId="0" xfId="0" applyFont="1" applyBorder="1" applyAlignment="1">
      <alignment horizontal="left" vertical="center"/>
    </xf>
    <xf numFmtId="0" fontId="13" fillId="0" borderId="0" xfId="0" applyFont="1" applyBorder="1" applyAlignment="1">
      <alignment horizontal="center" vertical="center"/>
    </xf>
    <xf numFmtId="176" fontId="0" fillId="0" borderId="0" xfId="0" applyNumberFormat="1" applyFont="1" applyAlignment="1">
      <alignment horizontal="center" vertical="center"/>
    </xf>
    <xf numFmtId="0" fontId="38" fillId="0" borderId="0" xfId="0" applyFont="1" applyBorder="1" applyAlignment="1">
      <alignment horizontal="center" vertical="center" wrapText="1"/>
    </xf>
    <xf numFmtId="176" fontId="18"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4" fontId="41" fillId="0" borderId="1" xfId="0" applyNumberFormat="1" applyFont="1" applyBorder="1" applyAlignment="1">
      <alignment horizontal="right" vertical="center" wrapText="1"/>
    </xf>
    <xf numFmtId="176" fontId="4" fillId="0" borderId="1" xfId="0" applyNumberFormat="1" applyFont="1" applyBorder="1" applyAlignment="1">
      <alignment horizontal="center" vertical="center" wrapText="1"/>
    </xf>
    <xf numFmtId="0" fontId="42" fillId="0" borderId="1" xfId="0" applyFont="1" applyBorder="1" applyAlignment="1">
      <alignment horizontal="left" vertical="center"/>
    </xf>
    <xf numFmtId="0" fontId="7" fillId="2" borderId="2" xfId="0" applyFont="1" applyFill="1" applyBorder="1" applyAlignment="1">
      <alignment horizontal="left" vertical="center"/>
    </xf>
    <xf numFmtId="0" fontId="24" fillId="0" borderId="0" xfId="0" applyFont="1" applyBorder="1" applyAlignment="1">
      <alignment vertical="center" wrapText="1"/>
    </xf>
    <xf numFmtId="10" fontId="0" fillId="0" borderId="0" xfId="0" applyNumberFormat="1" applyFont="1">
      <alignment vertical="center"/>
    </xf>
    <xf numFmtId="10" fontId="15" fillId="0" borderId="0" xfId="0" applyNumberFormat="1" applyFont="1" applyBorder="1" applyAlignment="1">
      <alignment horizontal="center" vertical="center" wrapText="1"/>
    </xf>
    <xf numFmtId="10" fontId="12" fillId="0" borderId="0" xfId="0" applyNumberFormat="1" applyFont="1" applyBorder="1" applyAlignment="1">
      <alignment horizontal="right" vertical="center"/>
    </xf>
    <xf numFmtId="10" fontId="27" fillId="0" borderId="1" xfId="0" applyNumberFormat="1" applyFont="1" applyBorder="1" applyAlignment="1">
      <alignment horizontal="center" vertical="center" wrapText="1"/>
    </xf>
    <xf numFmtId="4" fontId="23" fillId="0" borderId="1" xfId="0" applyNumberFormat="1" applyFont="1" applyBorder="1" applyAlignment="1">
      <alignment horizontal="right" vertical="center"/>
    </xf>
    <xf numFmtId="10" fontId="23" fillId="0" borderId="1" xfId="0" applyNumberFormat="1" applyFont="1" applyBorder="1" applyAlignment="1">
      <alignment horizontal="right" vertical="center"/>
    </xf>
    <xf numFmtId="10" fontId="19" fillId="0" borderId="1" xfId="0" applyNumberFormat="1" applyFont="1" applyBorder="1" applyAlignment="1">
      <alignment horizontal="right" vertical="center"/>
    </xf>
    <xf numFmtId="0" fontId="4" fillId="0" borderId="1" xfId="0" applyFont="1" applyBorder="1" applyAlignment="1">
      <alignment horizontal="right" vertical="center" wrapText="1"/>
    </xf>
    <xf numFmtId="10" fontId="4" fillId="0" borderId="1"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25" fillId="0" borderId="1" xfId="0" applyFont="1" applyBorder="1" applyAlignment="1">
      <alignment vertical="center" wrapText="1"/>
    </xf>
    <xf numFmtId="0" fontId="44" fillId="0" borderId="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workbookViewId="0">
      <selection activeCell="F4" sqref="F4"/>
    </sheetView>
  </sheetViews>
  <sheetFormatPr defaultColWidth="10" defaultRowHeight="13.5" outlineLevelCol="2"/>
  <cols>
    <col min="1" max="1" width="5.83333333333333" customWidth="1"/>
    <col min="2" max="2" width="7.325" customWidth="1"/>
    <col min="3" max="3" width="85.5" customWidth="1"/>
    <col min="4" max="4" width="9.76666666666667" customWidth="1"/>
  </cols>
  <sheetData>
    <row r="1" ht="45.2" customHeight="1" spans="1:3">
      <c r="A1" s="119" t="s">
        <v>0</v>
      </c>
      <c r="B1" s="119"/>
      <c r="C1" s="119"/>
    </row>
    <row r="2" ht="25.6" customHeight="1" spans="1:3">
      <c r="A2" s="81" t="s">
        <v>1</v>
      </c>
      <c r="B2" s="81" t="s">
        <v>2</v>
      </c>
      <c r="C2" s="81"/>
    </row>
    <row r="3" ht="25.6" customHeight="1" spans="1:3">
      <c r="A3" s="81">
        <v>1</v>
      </c>
      <c r="B3" s="43" t="s">
        <v>3</v>
      </c>
      <c r="C3" s="43" t="s">
        <v>4</v>
      </c>
    </row>
    <row r="4" ht="29.35" customHeight="1" spans="1:3">
      <c r="A4" s="120">
        <v>2</v>
      </c>
      <c r="B4" s="121" t="s">
        <v>5</v>
      </c>
      <c r="C4" s="121" t="s">
        <v>6</v>
      </c>
    </row>
    <row r="5" ht="24.1" customHeight="1" spans="1:3">
      <c r="A5" s="122">
        <v>3</v>
      </c>
      <c r="B5" s="123" t="s">
        <v>7</v>
      </c>
      <c r="C5" s="123" t="s">
        <v>8</v>
      </c>
    </row>
    <row r="6" ht="21.85" customHeight="1" spans="1:3">
      <c r="A6" s="122">
        <v>4</v>
      </c>
      <c r="B6" s="123" t="s">
        <v>9</v>
      </c>
      <c r="C6" s="123" t="s">
        <v>10</v>
      </c>
    </row>
    <row r="7" ht="22.6" customHeight="1" spans="1:3">
      <c r="A7" s="122">
        <v>5</v>
      </c>
      <c r="B7" s="123" t="s">
        <v>11</v>
      </c>
      <c r="C7" s="123" t="s">
        <v>12</v>
      </c>
    </row>
    <row r="8" ht="27.1" customHeight="1" spans="1:3">
      <c r="A8" s="122">
        <v>6</v>
      </c>
      <c r="B8" s="123" t="s">
        <v>13</v>
      </c>
      <c r="C8" s="123" t="s">
        <v>14</v>
      </c>
    </row>
    <row r="9" ht="25.6" customHeight="1" spans="1:3">
      <c r="A9" s="122">
        <v>7</v>
      </c>
      <c r="B9" s="123" t="s">
        <v>15</v>
      </c>
      <c r="C9" s="123" t="s">
        <v>16</v>
      </c>
    </row>
    <row r="10" ht="24.1" customHeight="1" spans="1:3">
      <c r="A10" s="122">
        <v>8</v>
      </c>
      <c r="B10" s="123" t="s">
        <v>17</v>
      </c>
      <c r="C10" s="123" t="s">
        <v>18</v>
      </c>
    </row>
    <row r="11" ht="27.1" customHeight="1" spans="1:3">
      <c r="A11" s="122">
        <v>9</v>
      </c>
      <c r="B11" s="123" t="s">
        <v>19</v>
      </c>
      <c r="C11" s="123" t="s">
        <v>20</v>
      </c>
    </row>
    <row r="12" ht="21.85" customHeight="1" spans="1:3">
      <c r="A12" s="122">
        <v>10</v>
      </c>
      <c r="B12" s="123" t="s">
        <v>21</v>
      </c>
      <c r="C12" s="123" t="s">
        <v>22</v>
      </c>
    </row>
    <row r="13" ht="20.35" customHeight="1" spans="1:3">
      <c r="A13" s="122">
        <v>11</v>
      </c>
      <c r="B13" s="123" t="s">
        <v>23</v>
      </c>
      <c r="C13" s="123" t="s">
        <v>24</v>
      </c>
    </row>
    <row r="14" ht="21.1" customHeight="1" spans="1:3">
      <c r="A14" s="122">
        <v>12</v>
      </c>
      <c r="B14" s="123" t="s">
        <v>25</v>
      </c>
      <c r="C14" s="123" t="s">
        <v>26</v>
      </c>
    </row>
    <row r="15" ht="22.6" customHeight="1" spans="1:3">
      <c r="A15" s="122">
        <v>13</v>
      </c>
      <c r="B15" s="123" t="s">
        <v>27</v>
      </c>
      <c r="C15" s="123" t="s">
        <v>28</v>
      </c>
    </row>
    <row r="16" ht="23.35" customHeight="1" spans="1:3">
      <c r="A16" s="122">
        <v>14</v>
      </c>
      <c r="B16" s="123" t="s">
        <v>29</v>
      </c>
      <c r="C16" s="123" t="s">
        <v>30</v>
      </c>
    </row>
    <row r="17" ht="23.35" customHeight="1" spans="1:3">
      <c r="A17" s="122">
        <v>15</v>
      </c>
      <c r="B17" s="123" t="s">
        <v>31</v>
      </c>
      <c r="C17" s="123" t="s">
        <v>32</v>
      </c>
    </row>
    <row r="18" ht="23.35" customHeight="1" spans="1:3">
      <c r="A18" s="122">
        <v>16</v>
      </c>
      <c r="B18" s="123" t="s">
        <v>33</v>
      </c>
      <c r="C18" s="123" t="s">
        <v>34</v>
      </c>
    </row>
    <row r="19" ht="23.35" customHeight="1" spans="1:3">
      <c r="A19" s="122">
        <v>17</v>
      </c>
      <c r="B19" s="123" t="s">
        <v>35</v>
      </c>
      <c r="C19" s="123" t="s">
        <v>36</v>
      </c>
    </row>
    <row r="20" ht="23.35" customHeight="1" spans="1:3">
      <c r="A20" s="122">
        <v>18</v>
      </c>
      <c r="B20" s="123" t="s">
        <v>37</v>
      </c>
      <c r="C20" s="123" t="s">
        <v>38</v>
      </c>
    </row>
  </sheetData>
  <mergeCells count="2">
    <mergeCell ref="A1:C1"/>
    <mergeCell ref="B2:C2"/>
  </mergeCells>
  <printOptions horizontalCentered="1"/>
  <pageMargins left="0.75" right="0.75" top="0.268999993801117" bottom="0.268999993801117" header="0" footer="0"/>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6" sqref="C6:D6"/>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9" width="9.76666666666667" customWidth="1"/>
  </cols>
  <sheetData>
    <row r="1" ht="14.3" customHeight="1" spans="1:3">
      <c r="A1" s="9"/>
      <c r="C1" s="10" t="s">
        <v>220</v>
      </c>
    </row>
    <row r="2" ht="14.3" customHeight="1"/>
    <row r="3" ht="14.3" customHeight="1" spans="3:6">
      <c r="C3" s="60" t="s">
        <v>20</v>
      </c>
      <c r="D3" s="60"/>
      <c r="E3" s="60"/>
      <c r="F3" s="60"/>
    </row>
    <row r="4" ht="14.3" customHeight="1" spans="3:6">
      <c r="C4" s="60"/>
      <c r="D4" s="60"/>
      <c r="E4" s="60"/>
      <c r="F4" s="60"/>
    </row>
    <row r="5" ht="14.3" customHeight="1"/>
    <row r="6" ht="18.05" customHeight="1" spans="3:6">
      <c r="C6" s="3" t="s">
        <v>40</v>
      </c>
      <c r="D6" s="3"/>
      <c r="F6" s="72" t="s">
        <v>41</v>
      </c>
    </row>
    <row r="7" ht="30.15" customHeight="1" spans="3:6">
      <c r="C7" s="73" t="s">
        <v>42</v>
      </c>
      <c r="D7" s="73"/>
      <c r="E7" s="73" t="s">
        <v>43</v>
      </c>
      <c r="F7" s="73"/>
    </row>
    <row r="8" ht="28.6" customHeight="1" spans="3:6">
      <c r="C8" s="73" t="s">
        <v>44</v>
      </c>
      <c r="D8" s="73" t="s">
        <v>45</v>
      </c>
      <c r="E8" s="73" t="s">
        <v>44</v>
      </c>
      <c r="F8" s="73" t="s">
        <v>45</v>
      </c>
    </row>
    <row r="9" ht="21.85" customHeight="1" spans="3:6">
      <c r="C9" s="74" t="s">
        <v>46</v>
      </c>
      <c r="D9" s="75">
        <v>2212200.19</v>
      </c>
      <c r="E9" s="74" t="s">
        <v>46</v>
      </c>
      <c r="F9" s="75">
        <v>2212200.19</v>
      </c>
    </row>
    <row r="10" ht="21.85" customHeight="1" spans="3:6">
      <c r="C10" s="43" t="s">
        <v>221</v>
      </c>
      <c r="D10" s="75">
        <v>2212200.19</v>
      </c>
      <c r="E10" s="43" t="s">
        <v>222</v>
      </c>
      <c r="F10" s="75">
        <v>2212200.19</v>
      </c>
    </row>
    <row r="11" ht="18.05" customHeight="1" spans="2:6">
      <c r="B11" s="76" t="s">
        <v>223</v>
      </c>
      <c r="C11" s="62" t="s">
        <v>224</v>
      </c>
      <c r="D11" s="75">
        <v>1921174.19</v>
      </c>
      <c r="E11" s="62" t="s">
        <v>54</v>
      </c>
      <c r="F11" s="75">
        <v>1729059.15</v>
      </c>
    </row>
    <row r="12" ht="18.05" customHeight="1" spans="2:6">
      <c r="B12" s="76" t="s">
        <v>225</v>
      </c>
      <c r="C12" s="62" t="s">
        <v>226</v>
      </c>
      <c r="D12" s="75">
        <v>291026</v>
      </c>
      <c r="E12" s="62" t="s">
        <v>56</v>
      </c>
      <c r="F12" s="75">
        <v>105021.76</v>
      </c>
    </row>
    <row r="13" ht="18.05" customHeight="1" spans="2:6">
      <c r="B13" s="76"/>
      <c r="C13" s="62" t="s">
        <v>227</v>
      </c>
      <c r="D13" s="75" t="s">
        <v>52</v>
      </c>
      <c r="E13" s="62" t="s">
        <v>58</v>
      </c>
      <c r="F13" s="75">
        <v>45042.4</v>
      </c>
    </row>
    <row r="14" ht="18.05" customHeight="1" spans="2:6">
      <c r="B14" s="76"/>
      <c r="C14" s="62" t="s">
        <v>228</v>
      </c>
      <c r="D14" s="75" t="s">
        <v>52</v>
      </c>
      <c r="E14" s="62" t="s">
        <v>59</v>
      </c>
      <c r="F14" s="75">
        <v>291026</v>
      </c>
    </row>
    <row r="15" ht="18.05" customHeight="1" spans="2:6">
      <c r="B15" s="76"/>
      <c r="C15" s="62" t="s">
        <v>229</v>
      </c>
      <c r="D15" s="75" t="s">
        <v>52</v>
      </c>
      <c r="E15" s="62" t="s">
        <v>60</v>
      </c>
      <c r="F15" s="75">
        <v>42050.88</v>
      </c>
    </row>
    <row r="16" ht="18.05" customHeight="1" spans="2:6">
      <c r="B16" s="76"/>
      <c r="C16" s="62" t="s">
        <v>230</v>
      </c>
      <c r="D16" s="75" t="s">
        <v>52</v>
      </c>
      <c r="E16" s="62"/>
      <c r="F16" s="75" t="s">
        <v>52</v>
      </c>
    </row>
    <row r="17" ht="18.05" customHeight="1" spans="2:6">
      <c r="B17" s="76"/>
      <c r="C17" s="62" t="s">
        <v>231</v>
      </c>
      <c r="D17" s="75" t="s">
        <v>52</v>
      </c>
      <c r="E17" s="62"/>
      <c r="F17" s="75" t="s">
        <v>52</v>
      </c>
    </row>
    <row r="18" ht="18.05" customHeight="1" spans="2:6">
      <c r="B18" s="76"/>
      <c r="C18" s="62" t="s">
        <v>232</v>
      </c>
      <c r="D18" s="75" t="s">
        <v>52</v>
      </c>
      <c r="E18" s="62"/>
      <c r="F18" s="75" t="s">
        <v>52</v>
      </c>
    </row>
    <row r="19" ht="18.05" customHeight="1" spans="2:6">
      <c r="B19" s="76"/>
      <c r="C19" s="62" t="s">
        <v>233</v>
      </c>
      <c r="D19" s="75" t="s">
        <v>52</v>
      </c>
      <c r="E19" s="62"/>
      <c r="F19" s="75" t="s">
        <v>52</v>
      </c>
    </row>
    <row r="20" ht="18.05" customHeight="1" spans="3:6">
      <c r="C20" s="43" t="s">
        <v>61</v>
      </c>
      <c r="D20" s="75" t="s">
        <v>52</v>
      </c>
      <c r="E20" s="43" t="s">
        <v>62</v>
      </c>
      <c r="F20" s="43"/>
    </row>
    <row r="21" ht="15.8" customHeight="1" spans="3:6">
      <c r="C21" s="43" t="s">
        <v>234</v>
      </c>
      <c r="D21" s="43"/>
      <c r="E21" s="43"/>
      <c r="F21" s="43"/>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P7" sqref="P7"/>
    </sheetView>
  </sheetViews>
  <sheetFormatPr defaultColWidth="10" defaultRowHeight="13.5"/>
  <cols>
    <col min="1" max="1" width="0.408333333333333" customWidth="1"/>
    <col min="2" max="2" width="15.2" customWidth="1"/>
    <col min="3" max="3" width="28.5" customWidth="1"/>
    <col min="4" max="4" width="11.5333333333333" customWidth="1"/>
    <col min="5" max="5" width="6.625" customWidth="1"/>
    <col min="6" max="6" width="9.76666666666667" customWidth="1"/>
    <col min="7" max="7" width="10.5833333333333" customWidth="1"/>
    <col min="8" max="8" width="11.125" customWidth="1"/>
    <col min="9" max="9" width="9.625" customWidth="1"/>
    <col min="10" max="10" width="6.625" customWidth="1"/>
    <col min="11" max="11" width="6.25" customWidth="1"/>
    <col min="12" max="12" width="7.125" customWidth="1"/>
    <col min="13" max="13" width="7.375" customWidth="1"/>
    <col min="14" max="14" width="6.625" customWidth="1"/>
    <col min="15" max="15" width="7.75" customWidth="1"/>
    <col min="16" max="16" width="9.76666666666667" customWidth="1"/>
  </cols>
  <sheetData>
    <row r="1" ht="14.3" customHeight="1" spans="1:3">
      <c r="A1" s="9"/>
      <c r="B1" s="31" t="s">
        <v>235</v>
      </c>
      <c r="C1" s="31"/>
    </row>
    <row r="2" ht="14.3" customHeight="1"/>
    <row r="3" ht="14.3" customHeight="1" spans="2:14">
      <c r="B3" s="45" t="s">
        <v>22</v>
      </c>
      <c r="C3" s="45"/>
      <c r="D3" s="45"/>
      <c r="E3" s="45"/>
      <c r="F3" s="45"/>
      <c r="G3" s="45"/>
      <c r="H3" s="45"/>
      <c r="I3" s="45"/>
      <c r="J3" s="45"/>
      <c r="K3" s="45"/>
      <c r="L3" s="45"/>
      <c r="M3" s="45"/>
      <c r="N3" s="45"/>
    </row>
    <row r="4" ht="14.3" customHeight="1" spans="2:14">
      <c r="B4" s="45"/>
      <c r="C4" s="45"/>
      <c r="D4" s="45"/>
      <c r="E4" s="45"/>
      <c r="F4" s="45"/>
      <c r="G4" s="45"/>
      <c r="H4" s="45"/>
      <c r="I4" s="45"/>
      <c r="J4" s="45"/>
      <c r="K4" s="45"/>
      <c r="L4" s="45"/>
      <c r="M4" s="45"/>
      <c r="N4" s="45"/>
    </row>
    <row r="5" ht="14.3" customHeight="1"/>
    <row r="6" ht="18.05" customHeight="1" spans="2:15">
      <c r="B6" s="3" t="s">
        <v>40</v>
      </c>
      <c r="C6" s="3"/>
      <c r="D6" s="3"/>
      <c r="O6" s="71" t="s">
        <v>41</v>
      </c>
    </row>
    <row r="7" ht="31.65" customHeight="1" spans="2:15">
      <c r="B7" s="63" t="s">
        <v>236</v>
      </c>
      <c r="C7" s="63"/>
      <c r="D7" s="63" t="s">
        <v>113</v>
      </c>
      <c r="E7" s="64" t="s">
        <v>237</v>
      </c>
      <c r="F7" s="65" t="s">
        <v>238</v>
      </c>
      <c r="G7" s="65" t="s">
        <v>239</v>
      </c>
      <c r="H7" s="65" t="s">
        <v>240</v>
      </c>
      <c r="I7" s="65" t="s">
        <v>241</v>
      </c>
      <c r="J7" s="65" t="s">
        <v>242</v>
      </c>
      <c r="K7" s="65" t="s">
        <v>243</v>
      </c>
      <c r="L7" s="65" t="s">
        <v>244</v>
      </c>
      <c r="M7" s="65" t="s">
        <v>245</v>
      </c>
      <c r="N7" s="65" t="s">
        <v>246</v>
      </c>
      <c r="O7" s="65" t="s">
        <v>247</v>
      </c>
    </row>
    <row r="8" ht="26.35" customHeight="1" spans="2:15">
      <c r="B8" s="63" t="s">
        <v>112</v>
      </c>
      <c r="C8" s="63" t="s">
        <v>71</v>
      </c>
      <c r="D8" s="63"/>
      <c r="E8" s="64"/>
      <c r="F8" s="65"/>
      <c r="G8" s="65"/>
      <c r="H8" s="65"/>
      <c r="I8" s="65"/>
      <c r="J8" s="65"/>
      <c r="K8" s="65"/>
      <c r="L8" s="65"/>
      <c r="M8" s="65"/>
      <c r="N8" s="65"/>
      <c r="O8" s="65"/>
    </row>
    <row r="9" ht="18.05" customHeight="1" spans="2:15">
      <c r="B9" s="66" t="s">
        <v>46</v>
      </c>
      <c r="C9" s="66"/>
      <c r="D9" s="67">
        <v>2212200.19</v>
      </c>
      <c r="E9" s="67" t="s">
        <v>52</v>
      </c>
      <c r="F9" s="67">
        <v>1921174.19</v>
      </c>
      <c r="G9" s="67">
        <v>291026</v>
      </c>
      <c r="H9" s="67" t="s">
        <v>52</v>
      </c>
      <c r="I9" s="67" t="s">
        <v>52</v>
      </c>
      <c r="J9" s="67" t="s">
        <v>52</v>
      </c>
      <c r="K9" s="67" t="s">
        <v>52</v>
      </c>
      <c r="L9" s="67" t="s">
        <v>52</v>
      </c>
      <c r="M9" s="67" t="s">
        <v>52</v>
      </c>
      <c r="N9" s="67" t="s">
        <v>52</v>
      </c>
      <c r="O9" s="67" t="s">
        <v>52</v>
      </c>
    </row>
    <row r="10" ht="18.05" customHeight="1" spans="2:15">
      <c r="B10" s="68" t="s">
        <v>75</v>
      </c>
      <c r="C10" s="69" t="s">
        <v>54</v>
      </c>
      <c r="D10" s="70">
        <v>1729059.15</v>
      </c>
      <c r="E10" s="70" t="s">
        <v>52</v>
      </c>
      <c r="F10" s="70">
        <v>1729059.15</v>
      </c>
      <c r="G10" s="70" t="s">
        <v>52</v>
      </c>
      <c r="H10" s="70" t="s">
        <v>52</v>
      </c>
      <c r="I10" s="70" t="s">
        <v>52</v>
      </c>
      <c r="J10" s="70" t="s">
        <v>52</v>
      </c>
      <c r="K10" s="70" t="s">
        <v>52</v>
      </c>
      <c r="L10" s="70" t="s">
        <v>52</v>
      </c>
      <c r="M10" s="70" t="s">
        <v>52</v>
      </c>
      <c r="N10" s="70" t="s">
        <v>52</v>
      </c>
      <c r="O10" s="70" t="s">
        <v>52</v>
      </c>
    </row>
    <row r="11" ht="15.8" customHeight="1" spans="2:15">
      <c r="B11" s="68" t="s">
        <v>248</v>
      </c>
      <c r="C11" s="69" t="s">
        <v>249</v>
      </c>
      <c r="D11" s="70">
        <v>1729059.15</v>
      </c>
      <c r="E11" s="70" t="s">
        <v>52</v>
      </c>
      <c r="F11" s="70">
        <v>1729059.15</v>
      </c>
      <c r="G11" s="70" t="s">
        <v>52</v>
      </c>
      <c r="H11" s="70" t="s">
        <v>52</v>
      </c>
      <c r="I11" s="70" t="s">
        <v>52</v>
      </c>
      <c r="J11" s="70" t="s">
        <v>52</v>
      </c>
      <c r="K11" s="70" t="s">
        <v>52</v>
      </c>
      <c r="L11" s="70" t="s">
        <v>52</v>
      </c>
      <c r="M11" s="70" t="s">
        <v>52</v>
      </c>
      <c r="N11" s="70" t="s">
        <v>52</v>
      </c>
      <c r="O11" s="70" t="s">
        <v>52</v>
      </c>
    </row>
    <row r="12" ht="17.3" customHeight="1" spans="2:15">
      <c r="B12" s="68" t="s">
        <v>250</v>
      </c>
      <c r="C12" s="69" t="s">
        <v>251</v>
      </c>
      <c r="D12" s="70">
        <v>1543059.15</v>
      </c>
      <c r="E12" s="70" t="s">
        <v>52</v>
      </c>
      <c r="F12" s="70">
        <v>1543059.15</v>
      </c>
      <c r="G12" s="70" t="s">
        <v>52</v>
      </c>
      <c r="H12" s="70" t="s">
        <v>52</v>
      </c>
      <c r="I12" s="70" t="s">
        <v>52</v>
      </c>
      <c r="J12" s="70" t="s">
        <v>52</v>
      </c>
      <c r="K12" s="70" t="s">
        <v>52</v>
      </c>
      <c r="L12" s="70" t="s">
        <v>52</v>
      </c>
      <c r="M12" s="70" t="s">
        <v>52</v>
      </c>
      <c r="N12" s="70" t="s">
        <v>52</v>
      </c>
      <c r="O12" s="70" t="s">
        <v>52</v>
      </c>
    </row>
    <row r="13" ht="17.3" customHeight="1" spans="2:15">
      <c r="B13" s="68" t="s">
        <v>252</v>
      </c>
      <c r="C13" s="69" t="s">
        <v>253</v>
      </c>
      <c r="D13" s="70">
        <v>186000</v>
      </c>
      <c r="E13" s="70" t="s">
        <v>52</v>
      </c>
      <c r="F13" s="70">
        <v>186000</v>
      </c>
      <c r="G13" s="70" t="s">
        <v>52</v>
      </c>
      <c r="H13" s="70" t="s">
        <v>52</v>
      </c>
      <c r="I13" s="70" t="s">
        <v>52</v>
      </c>
      <c r="J13" s="70" t="s">
        <v>52</v>
      </c>
      <c r="K13" s="70" t="s">
        <v>52</v>
      </c>
      <c r="L13" s="70" t="s">
        <v>52</v>
      </c>
      <c r="M13" s="70" t="s">
        <v>52</v>
      </c>
      <c r="N13" s="70" t="s">
        <v>52</v>
      </c>
      <c r="O13" s="70" t="s">
        <v>52</v>
      </c>
    </row>
    <row r="14" ht="18.05" customHeight="1" spans="2:15">
      <c r="B14" s="68" t="s">
        <v>88</v>
      </c>
      <c r="C14" s="69" t="s">
        <v>56</v>
      </c>
      <c r="D14" s="70">
        <v>105021.76</v>
      </c>
      <c r="E14" s="70" t="s">
        <v>52</v>
      </c>
      <c r="F14" s="70">
        <v>105021.76</v>
      </c>
      <c r="G14" s="70" t="s">
        <v>52</v>
      </c>
      <c r="H14" s="70" t="s">
        <v>52</v>
      </c>
      <c r="I14" s="70" t="s">
        <v>52</v>
      </c>
      <c r="J14" s="70" t="s">
        <v>52</v>
      </c>
      <c r="K14" s="70" t="s">
        <v>52</v>
      </c>
      <c r="L14" s="70" t="s">
        <v>52</v>
      </c>
      <c r="M14" s="70" t="s">
        <v>52</v>
      </c>
      <c r="N14" s="70" t="s">
        <v>52</v>
      </c>
      <c r="O14" s="70" t="s">
        <v>52</v>
      </c>
    </row>
    <row r="15" ht="15.8" customHeight="1" spans="2:15">
      <c r="B15" s="68" t="s">
        <v>254</v>
      </c>
      <c r="C15" s="69" t="s">
        <v>255</v>
      </c>
      <c r="D15" s="70">
        <v>105021.76</v>
      </c>
      <c r="E15" s="70" t="s">
        <v>52</v>
      </c>
      <c r="F15" s="70">
        <v>105021.76</v>
      </c>
      <c r="G15" s="70" t="s">
        <v>52</v>
      </c>
      <c r="H15" s="70" t="s">
        <v>52</v>
      </c>
      <c r="I15" s="70" t="s">
        <v>52</v>
      </c>
      <c r="J15" s="70" t="s">
        <v>52</v>
      </c>
      <c r="K15" s="70" t="s">
        <v>52</v>
      </c>
      <c r="L15" s="70" t="s">
        <v>52</v>
      </c>
      <c r="M15" s="70" t="s">
        <v>52</v>
      </c>
      <c r="N15" s="70" t="s">
        <v>52</v>
      </c>
      <c r="O15" s="70" t="s">
        <v>52</v>
      </c>
    </row>
    <row r="16" ht="17.3" customHeight="1" spans="2:15">
      <c r="B16" s="68" t="s">
        <v>256</v>
      </c>
      <c r="C16" s="69" t="s">
        <v>257</v>
      </c>
      <c r="D16" s="70">
        <v>56067.84</v>
      </c>
      <c r="E16" s="70" t="s">
        <v>52</v>
      </c>
      <c r="F16" s="70">
        <v>56067.84</v>
      </c>
      <c r="G16" s="70" t="s">
        <v>52</v>
      </c>
      <c r="H16" s="70" t="s">
        <v>52</v>
      </c>
      <c r="I16" s="70" t="s">
        <v>52</v>
      </c>
      <c r="J16" s="70" t="s">
        <v>52</v>
      </c>
      <c r="K16" s="70" t="s">
        <v>52</v>
      </c>
      <c r="L16" s="70" t="s">
        <v>52</v>
      </c>
      <c r="M16" s="70" t="s">
        <v>52</v>
      </c>
      <c r="N16" s="70" t="s">
        <v>52</v>
      </c>
      <c r="O16" s="70" t="s">
        <v>52</v>
      </c>
    </row>
    <row r="17" ht="17.3" customHeight="1" spans="2:15">
      <c r="B17" s="68" t="s">
        <v>258</v>
      </c>
      <c r="C17" s="69" t="s">
        <v>259</v>
      </c>
      <c r="D17" s="70">
        <v>28033.92</v>
      </c>
      <c r="E17" s="70" t="s">
        <v>52</v>
      </c>
      <c r="F17" s="70">
        <v>28033.92</v>
      </c>
      <c r="G17" s="70" t="s">
        <v>52</v>
      </c>
      <c r="H17" s="70" t="s">
        <v>52</v>
      </c>
      <c r="I17" s="70" t="s">
        <v>52</v>
      </c>
      <c r="J17" s="70" t="s">
        <v>52</v>
      </c>
      <c r="K17" s="70" t="s">
        <v>52</v>
      </c>
      <c r="L17" s="70" t="s">
        <v>52</v>
      </c>
      <c r="M17" s="70" t="s">
        <v>52</v>
      </c>
      <c r="N17" s="70" t="s">
        <v>52</v>
      </c>
      <c r="O17" s="70" t="s">
        <v>52</v>
      </c>
    </row>
    <row r="18" ht="17.3" customHeight="1" spans="2:15">
      <c r="B18" s="68" t="s">
        <v>260</v>
      </c>
      <c r="C18" s="69" t="s">
        <v>261</v>
      </c>
      <c r="D18" s="70">
        <v>20920</v>
      </c>
      <c r="E18" s="70" t="s">
        <v>52</v>
      </c>
      <c r="F18" s="70">
        <v>20920</v>
      </c>
      <c r="G18" s="70" t="s">
        <v>52</v>
      </c>
      <c r="H18" s="70" t="s">
        <v>52</v>
      </c>
      <c r="I18" s="70" t="s">
        <v>52</v>
      </c>
      <c r="J18" s="70" t="s">
        <v>52</v>
      </c>
      <c r="K18" s="70" t="s">
        <v>52</v>
      </c>
      <c r="L18" s="70" t="s">
        <v>52</v>
      </c>
      <c r="M18" s="70" t="s">
        <v>52</v>
      </c>
      <c r="N18" s="70" t="s">
        <v>52</v>
      </c>
      <c r="O18" s="70" t="s">
        <v>52</v>
      </c>
    </row>
    <row r="19" ht="18.05" customHeight="1" spans="2:15">
      <c r="B19" s="68" t="s">
        <v>97</v>
      </c>
      <c r="C19" s="69" t="s">
        <v>58</v>
      </c>
      <c r="D19" s="70">
        <v>45042.4</v>
      </c>
      <c r="E19" s="70" t="s">
        <v>52</v>
      </c>
      <c r="F19" s="70">
        <v>45042.4</v>
      </c>
      <c r="G19" s="70" t="s">
        <v>52</v>
      </c>
      <c r="H19" s="70" t="s">
        <v>52</v>
      </c>
      <c r="I19" s="70" t="s">
        <v>52</v>
      </c>
      <c r="J19" s="70" t="s">
        <v>52</v>
      </c>
      <c r="K19" s="70" t="s">
        <v>52</v>
      </c>
      <c r="L19" s="70" t="s">
        <v>52</v>
      </c>
      <c r="M19" s="70" t="s">
        <v>52</v>
      </c>
      <c r="N19" s="70" t="s">
        <v>52</v>
      </c>
      <c r="O19" s="70" t="s">
        <v>52</v>
      </c>
    </row>
    <row r="20" ht="15.8" customHeight="1" spans="2:15">
      <c r="B20" s="68" t="s">
        <v>262</v>
      </c>
      <c r="C20" s="69" t="s">
        <v>263</v>
      </c>
      <c r="D20" s="70">
        <v>45042.4</v>
      </c>
      <c r="E20" s="70" t="s">
        <v>52</v>
      </c>
      <c r="F20" s="70">
        <v>45042.4</v>
      </c>
      <c r="G20" s="70" t="s">
        <v>52</v>
      </c>
      <c r="H20" s="70" t="s">
        <v>52</v>
      </c>
      <c r="I20" s="70" t="s">
        <v>52</v>
      </c>
      <c r="J20" s="70" t="s">
        <v>52</v>
      </c>
      <c r="K20" s="70" t="s">
        <v>52</v>
      </c>
      <c r="L20" s="70" t="s">
        <v>52</v>
      </c>
      <c r="M20" s="70" t="s">
        <v>52</v>
      </c>
      <c r="N20" s="70" t="s">
        <v>52</v>
      </c>
      <c r="O20" s="70" t="s">
        <v>52</v>
      </c>
    </row>
    <row r="21" ht="17.3" customHeight="1" spans="2:15">
      <c r="B21" s="68" t="s">
        <v>264</v>
      </c>
      <c r="C21" s="69" t="s">
        <v>265</v>
      </c>
      <c r="D21" s="70">
        <v>45042.4</v>
      </c>
      <c r="E21" s="70" t="s">
        <v>52</v>
      </c>
      <c r="F21" s="70">
        <v>45042.4</v>
      </c>
      <c r="G21" s="70" t="s">
        <v>52</v>
      </c>
      <c r="H21" s="70" t="s">
        <v>52</v>
      </c>
      <c r="I21" s="70" t="s">
        <v>52</v>
      </c>
      <c r="J21" s="70" t="s">
        <v>52</v>
      </c>
      <c r="K21" s="70" t="s">
        <v>52</v>
      </c>
      <c r="L21" s="70" t="s">
        <v>52</v>
      </c>
      <c r="M21" s="70" t="s">
        <v>52</v>
      </c>
      <c r="N21" s="70" t="s">
        <v>52</v>
      </c>
      <c r="O21" s="70" t="s">
        <v>52</v>
      </c>
    </row>
    <row r="22" ht="18.05" customHeight="1" spans="2:15">
      <c r="B22" s="68" t="s">
        <v>190</v>
      </c>
      <c r="C22" s="69" t="s">
        <v>59</v>
      </c>
      <c r="D22" s="70">
        <v>291026</v>
      </c>
      <c r="E22" s="70" t="s">
        <v>52</v>
      </c>
      <c r="F22" s="70" t="s">
        <v>52</v>
      </c>
      <c r="G22" s="70">
        <v>291026</v>
      </c>
      <c r="H22" s="70" t="s">
        <v>52</v>
      </c>
      <c r="I22" s="70" t="s">
        <v>52</v>
      </c>
      <c r="J22" s="70" t="s">
        <v>52</v>
      </c>
      <c r="K22" s="70" t="s">
        <v>52</v>
      </c>
      <c r="L22" s="70" t="s">
        <v>52</v>
      </c>
      <c r="M22" s="70" t="s">
        <v>52</v>
      </c>
      <c r="N22" s="70" t="s">
        <v>52</v>
      </c>
      <c r="O22" s="70" t="s">
        <v>52</v>
      </c>
    </row>
    <row r="23" ht="15.8" customHeight="1" spans="2:15">
      <c r="B23" s="68" t="s">
        <v>266</v>
      </c>
      <c r="C23" s="69" t="s">
        <v>267</v>
      </c>
      <c r="D23" s="70">
        <v>291026</v>
      </c>
      <c r="E23" s="70" t="s">
        <v>52</v>
      </c>
      <c r="F23" s="70" t="s">
        <v>52</v>
      </c>
      <c r="G23" s="70">
        <v>291026</v>
      </c>
      <c r="H23" s="70" t="s">
        <v>52</v>
      </c>
      <c r="I23" s="70" t="s">
        <v>52</v>
      </c>
      <c r="J23" s="70" t="s">
        <v>52</v>
      </c>
      <c r="K23" s="70" t="s">
        <v>52</v>
      </c>
      <c r="L23" s="70" t="s">
        <v>52</v>
      </c>
      <c r="M23" s="70" t="s">
        <v>52</v>
      </c>
      <c r="N23" s="70" t="s">
        <v>52</v>
      </c>
      <c r="O23" s="70" t="s">
        <v>52</v>
      </c>
    </row>
    <row r="24" ht="17.3" customHeight="1" spans="2:15">
      <c r="B24" s="68" t="s">
        <v>268</v>
      </c>
      <c r="C24" s="69" t="s">
        <v>269</v>
      </c>
      <c r="D24" s="70">
        <v>291026</v>
      </c>
      <c r="E24" s="70" t="s">
        <v>52</v>
      </c>
      <c r="F24" s="70" t="s">
        <v>52</v>
      </c>
      <c r="G24" s="70">
        <v>291026</v>
      </c>
      <c r="H24" s="70" t="s">
        <v>52</v>
      </c>
      <c r="I24" s="70" t="s">
        <v>52</v>
      </c>
      <c r="J24" s="70" t="s">
        <v>52</v>
      </c>
      <c r="K24" s="70" t="s">
        <v>52</v>
      </c>
      <c r="L24" s="70" t="s">
        <v>52</v>
      </c>
      <c r="M24" s="70" t="s">
        <v>52</v>
      </c>
      <c r="N24" s="70" t="s">
        <v>52</v>
      </c>
      <c r="O24" s="70" t="s">
        <v>52</v>
      </c>
    </row>
    <row r="25" ht="18.05" customHeight="1" spans="2:15">
      <c r="B25" s="68" t="s">
        <v>102</v>
      </c>
      <c r="C25" s="69" t="s">
        <v>60</v>
      </c>
      <c r="D25" s="70">
        <v>42050.88</v>
      </c>
      <c r="E25" s="70" t="s">
        <v>52</v>
      </c>
      <c r="F25" s="70">
        <v>42050.88</v>
      </c>
      <c r="G25" s="70" t="s">
        <v>52</v>
      </c>
      <c r="H25" s="70" t="s">
        <v>52</v>
      </c>
      <c r="I25" s="70" t="s">
        <v>52</v>
      </c>
      <c r="J25" s="70" t="s">
        <v>52</v>
      </c>
      <c r="K25" s="70" t="s">
        <v>52</v>
      </c>
      <c r="L25" s="70" t="s">
        <v>52</v>
      </c>
      <c r="M25" s="70" t="s">
        <v>52</v>
      </c>
      <c r="N25" s="70" t="s">
        <v>52</v>
      </c>
      <c r="O25" s="70" t="s">
        <v>52</v>
      </c>
    </row>
    <row r="26" ht="15.8" customHeight="1" spans="2:15">
      <c r="B26" s="68" t="s">
        <v>270</v>
      </c>
      <c r="C26" s="69" t="s">
        <v>271</v>
      </c>
      <c r="D26" s="70">
        <v>42050.88</v>
      </c>
      <c r="E26" s="70" t="s">
        <v>52</v>
      </c>
      <c r="F26" s="70">
        <v>42050.88</v>
      </c>
      <c r="G26" s="70" t="s">
        <v>52</v>
      </c>
      <c r="H26" s="70" t="s">
        <v>52</v>
      </c>
      <c r="I26" s="70" t="s">
        <v>52</v>
      </c>
      <c r="J26" s="70" t="s">
        <v>52</v>
      </c>
      <c r="K26" s="70" t="s">
        <v>52</v>
      </c>
      <c r="L26" s="70" t="s">
        <v>52</v>
      </c>
      <c r="M26" s="70" t="s">
        <v>52</v>
      </c>
      <c r="N26" s="70" t="s">
        <v>52</v>
      </c>
      <c r="O26" s="70" t="s">
        <v>52</v>
      </c>
    </row>
    <row r="27" ht="17.3" customHeight="1" spans="2:15">
      <c r="B27" s="68" t="s">
        <v>272</v>
      </c>
      <c r="C27" s="69" t="s">
        <v>273</v>
      </c>
      <c r="D27" s="70">
        <v>42050.88</v>
      </c>
      <c r="E27" s="70" t="s">
        <v>52</v>
      </c>
      <c r="F27" s="70">
        <v>42050.88</v>
      </c>
      <c r="G27" s="70" t="s">
        <v>52</v>
      </c>
      <c r="H27" s="70" t="s">
        <v>52</v>
      </c>
      <c r="I27" s="70" t="s">
        <v>52</v>
      </c>
      <c r="J27" s="70" t="s">
        <v>52</v>
      </c>
      <c r="K27" s="70" t="s">
        <v>52</v>
      </c>
      <c r="L27" s="70" t="s">
        <v>52</v>
      </c>
      <c r="M27" s="70" t="s">
        <v>52</v>
      </c>
      <c r="N27" s="70" t="s">
        <v>52</v>
      </c>
      <c r="O27" s="70" t="s">
        <v>52</v>
      </c>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B6" sqref="B6:D6"/>
    </sheetView>
  </sheetViews>
  <sheetFormatPr defaultColWidth="10" defaultRowHeight="13.5"/>
  <cols>
    <col min="1" max="1" width="0.541666666666667" customWidth="1"/>
    <col min="2" max="2" width="15.2" customWidth="1"/>
    <col min="3" max="3" width="36.875" customWidth="1"/>
    <col min="4" max="4" width="15.375" customWidth="1"/>
    <col min="5" max="5" width="17.3666666666667"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4.3" customHeight="1" spans="1:2">
      <c r="A1" s="9"/>
      <c r="B1" s="31" t="s">
        <v>274</v>
      </c>
    </row>
    <row r="2" ht="14.3" customHeight="1"/>
    <row r="3" ht="14.3" customHeight="1" spans="2:9">
      <c r="B3" s="60" t="s">
        <v>24</v>
      </c>
      <c r="C3" s="60"/>
      <c r="D3" s="60"/>
      <c r="E3" s="60"/>
      <c r="F3" s="60"/>
      <c r="G3" s="60"/>
      <c r="H3" s="60"/>
      <c r="I3" s="60"/>
    </row>
    <row r="4" ht="14.3" customHeight="1" spans="2:9">
      <c r="B4" s="60"/>
      <c r="C4" s="60"/>
      <c r="D4" s="60"/>
      <c r="E4" s="60"/>
      <c r="F4" s="60"/>
      <c r="G4" s="60"/>
      <c r="H4" s="60"/>
      <c r="I4" s="60"/>
    </row>
    <row r="5" ht="14.3" customHeight="1" spans="2:6">
      <c r="B5" s="61"/>
      <c r="C5" s="61"/>
      <c r="D5" s="61"/>
      <c r="E5" s="61"/>
      <c r="F5" s="61"/>
    </row>
    <row r="6" ht="18.05" customHeight="1" spans="2:9">
      <c r="B6" s="3" t="s">
        <v>40</v>
      </c>
      <c r="C6" s="3"/>
      <c r="D6" s="3"/>
      <c r="E6" s="61"/>
      <c r="I6" s="13" t="s">
        <v>41</v>
      </c>
    </row>
    <row r="7" ht="38.4" customHeight="1" spans="2:9">
      <c r="B7" s="56" t="s">
        <v>112</v>
      </c>
      <c r="C7" s="56" t="s">
        <v>71</v>
      </c>
      <c r="D7" s="56" t="s">
        <v>113</v>
      </c>
      <c r="E7" s="56" t="s">
        <v>171</v>
      </c>
      <c r="F7" s="56" t="s">
        <v>275</v>
      </c>
      <c r="G7" s="56" t="s">
        <v>276</v>
      </c>
      <c r="H7" s="56" t="s">
        <v>277</v>
      </c>
      <c r="I7" s="56" t="s">
        <v>278</v>
      </c>
    </row>
    <row r="8" ht="20.35" customHeight="1" spans="2:9">
      <c r="B8" s="26" t="s">
        <v>46</v>
      </c>
      <c r="C8" s="26"/>
      <c r="D8" s="51">
        <v>2212200.19</v>
      </c>
      <c r="E8" s="51">
        <v>1240174.19</v>
      </c>
      <c r="F8" s="51">
        <v>972026</v>
      </c>
      <c r="G8" s="51"/>
      <c r="H8" s="51"/>
      <c r="I8" s="51"/>
    </row>
    <row r="9" ht="18.8" customHeight="1" spans="2:9">
      <c r="B9" s="59" t="s">
        <v>75</v>
      </c>
      <c r="C9" s="62" t="s">
        <v>54</v>
      </c>
      <c r="D9" s="44">
        <v>1729059.15</v>
      </c>
      <c r="E9" s="44">
        <v>1048059.15</v>
      </c>
      <c r="F9" s="44">
        <v>681000</v>
      </c>
      <c r="G9" s="51"/>
      <c r="H9" s="51"/>
      <c r="I9" s="51"/>
    </row>
    <row r="10" ht="18.05" customHeight="1" spans="2:9">
      <c r="B10" s="59" t="s">
        <v>279</v>
      </c>
      <c r="C10" s="62" t="s">
        <v>280</v>
      </c>
      <c r="D10" s="44">
        <v>1729059.15</v>
      </c>
      <c r="E10" s="44">
        <v>1048059.15</v>
      </c>
      <c r="F10" s="44">
        <v>681000</v>
      </c>
      <c r="G10" s="51"/>
      <c r="H10" s="51"/>
      <c r="I10" s="51"/>
    </row>
    <row r="11" ht="18.05" customHeight="1" spans="2:9">
      <c r="B11" s="59" t="s">
        <v>281</v>
      </c>
      <c r="C11" s="62" t="s">
        <v>282</v>
      </c>
      <c r="D11" s="44">
        <v>1543059.15</v>
      </c>
      <c r="E11" s="44">
        <v>1048059.15</v>
      </c>
      <c r="F11" s="44">
        <v>495000</v>
      </c>
      <c r="G11" s="51"/>
      <c r="H11" s="51"/>
      <c r="I11" s="51"/>
    </row>
    <row r="12" ht="18.05" customHeight="1" spans="2:9">
      <c r="B12" s="59" t="s">
        <v>283</v>
      </c>
      <c r="C12" s="62" t="s">
        <v>284</v>
      </c>
      <c r="D12" s="44">
        <v>186000</v>
      </c>
      <c r="E12" s="44" t="s">
        <v>52</v>
      </c>
      <c r="F12" s="44">
        <v>186000</v>
      </c>
      <c r="G12" s="51"/>
      <c r="H12" s="51"/>
      <c r="I12" s="51"/>
    </row>
    <row r="13" ht="18.8" customHeight="1" spans="2:9">
      <c r="B13" s="59" t="s">
        <v>88</v>
      </c>
      <c r="C13" s="62" t="s">
        <v>56</v>
      </c>
      <c r="D13" s="44">
        <v>105021.76</v>
      </c>
      <c r="E13" s="44">
        <v>105021.76</v>
      </c>
      <c r="F13" s="44" t="s">
        <v>52</v>
      </c>
      <c r="G13" s="51"/>
      <c r="H13" s="51"/>
      <c r="I13" s="51"/>
    </row>
    <row r="14" ht="18.05" customHeight="1" spans="2:9">
      <c r="B14" s="59" t="s">
        <v>285</v>
      </c>
      <c r="C14" s="62" t="s">
        <v>286</v>
      </c>
      <c r="D14" s="44">
        <v>105021.76</v>
      </c>
      <c r="E14" s="44">
        <v>105021.76</v>
      </c>
      <c r="F14" s="44" t="s">
        <v>52</v>
      </c>
      <c r="G14" s="51"/>
      <c r="H14" s="51"/>
      <c r="I14" s="51"/>
    </row>
    <row r="15" ht="18.05" customHeight="1" spans="2:9">
      <c r="B15" s="59" t="s">
        <v>287</v>
      </c>
      <c r="C15" s="62" t="s">
        <v>288</v>
      </c>
      <c r="D15" s="44">
        <v>56067.84</v>
      </c>
      <c r="E15" s="44">
        <v>56067.84</v>
      </c>
      <c r="F15" s="44" t="s">
        <v>52</v>
      </c>
      <c r="G15" s="51"/>
      <c r="H15" s="51"/>
      <c r="I15" s="51"/>
    </row>
    <row r="16" ht="18.05" customHeight="1" spans="2:9">
      <c r="B16" s="59" t="s">
        <v>289</v>
      </c>
      <c r="C16" s="62" t="s">
        <v>290</v>
      </c>
      <c r="D16" s="44">
        <v>28033.92</v>
      </c>
      <c r="E16" s="44">
        <v>28033.92</v>
      </c>
      <c r="F16" s="44" t="s">
        <v>52</v>
      </c>
      <c r="G16" s="51"/>
      <c r="H16" s="51"/>
      <c r="I16" s="51"/>
    </row>
    <row r="17" ht="18.05" customHeight="1" spans="2:9">
      <c r="B17" s="59" t="s">
        <v>291</v>
      </c>
      <c r="C17" s="62" t="s">
        <v>292</v>
      </c>
      <c r="D17" s="44">
        <v>20920</v>
      </c>
      <c r="E17" s="44">
        <v>20920</v>
      </c>
      <c r="F17" s="44" t="s">
        <v>52</v>
      </c>
      <c r="G17" s="51"/>
      <c r="H17" s="51"/>
      <c r="I17" s="51"/>
    </row>
    <row r="18" ht="18.8" customHeight="1" spans="2:9">
      <c r="B18" s="59" t="s">
        <v>97</v>
      </c>
      <c r="C18" s="62" t="s">
        <v>58</v>
      </c>
      <c r="D18" s="44">
        <v>45042.4</v>
      </c>
      <c r="E18" s="44">
        <v>45042.4</v>
      </c>
      <c r="F18" s="44" t="s">
        <v>52</v>
      </c>
      <c r="G18" s="51"/>
      <c r="H18" s="51"/>
      <c r="I18" s="51"/>
    </row>
    <row r="19" ht="18.05" customHeight="1" spans="2:9">
      <c r="B19" s="59" t="s">
        <v>293</v>
      </c>
      <c r="C19" s="62" t="s">
        <v>294</v>
      </c>
      <c r="D19" s="44">
        <v>45042.4</v>
      </c>
      <c r="E19" s="44">
        <v>45042.4</v>
      </c>
      <c r="F19" s="44" t="s">
        <v>52</v>
      </c>
      <c r="G19" s="51"/>
      <c r="H19" s="51"/>
      <c r="I19" s="51"/>
    </row>
    <row r="20" ht="18.05" customHeight="1" spans="2:9">
      <c r="B20" s="59" t="s">
        <v>295</v>
      </c>
      <c r="C20" s="62" t="s">
        <v>296</v>
      </c>
      <c r="D20" s="44">
        <v>45042.4</v>
      </c>
      <c r="E20" s="44">
        <v>45042.4</v>
      </c>
      <c r="F20" s="44" t="s">
        <v>52</v>
      </c>
      <c r="G20" s="51"/>
      <c r="H20" s="51"/>
      <c r="I20" s="51"/>
    </row>
    <row r="21" ht="18.8" customHeight="1" spans="2:9">
      <c r="B21" s="59" t="s">
        <v>190</v>
      </c>
      <c r="C21" s="62" t="s">
        <v>59</v>
      </c>
      <c r="D21" s="44">
        <v>291026</v>
      </c>
      <c r="E21" s="44" t="s">
        <v>52</v>
      </c>
      <c r="F21" s="44">
        <v>291026</v>
      </c>
      <c r="G21" s="51"/>
      <c r="H21" s="51"/>
      <c r="I21" s="51"/>
    </row>
    <row r="22" ht="18.05" customHeight="1" spans="2:9">
      <c r="B22" s="59" t="s">
        <v>297</v>
      </c>
      <c r="C22" s="62" t="s">
        <v>298</v>
      </c>
      <c r="D22" s="44">
        <v>291026</v>
      </c>
      <c r="E22" s="44" t="s">
        <v>52</v>
      </c>
      <c r="F22" s="44">
        <v>291026</v>
      </c>
      <c r="G22" s="51"/>
      <c r="H22" s="51"/>
      <c r="I22" s="51"/>
    </row>
    <row r="23" ht="18.05" customHeight="1" spans="2:9">
      <c r="B23" s="59" t="s">
        <v>299</v>
      </c>
      <c r="C23" s="62" t="s">
        <v>300</v>
      </c>
      <c r="D23" s="44">
        <v>291026</v>
      </c>
      <c r="E23" s="44" t="s">
        <v>52</v>
      </c>
      <c r="F23" s="44">
        <v>291026</v>
      </c>
      <c r="G23" s="51"/>
      <c r="H23" s="51"/>
      <c r="I23" s="51"/>
    </row>
    <row r="24" ht="18.8" customHeight="1" spans="2:9">
      <c r="B24" s="59" t="s">
        <v>102</v>
      </c>
      <c r="C24" s="62" t="s">
        <v>60</v>
      </c>
      <c r="D24" s="44">
        <v>42050.88</v>
      </c>
      <c r="E24" s="44">
        <v>42050.88</v>
      </c>
      <c r="F24" s="44" t="s">
        <v>52</v>
      </c>
      <c r="G24" s="51"/>
      <c r="H24" s="51"/>
      <c r="I24" s="51"/>
    </row>
    <row r="25" ht="18.05" customHeight="1" spans="2:9">
      <c r="B25" s="59" t="s">
        <v>301</v>
      </c>
      <c r="C25" s="62" t="s">
        <v>302</v>
      </c>
      <c r="D25" s="44">
        <v>42050.88</v>
      </c>
      <c r="E25" s="44">
        <v>42050.88</v>
      </c>
      <c r="F25" s="44" t="s">
        <v>52</v>
      </c>
      <c r="G25" s="51"/>
      <c r="H25" s="51"/>
      <c r="I25" s="51"/>
    </row>
    <row r="26" ht="18.05" customHeight="1" spans="2:9">
      <c r="B26" s="59" t="s">
        <v>303</v>
      </c>
      <c r="C26" s="62" t="s">
        <v>304</v>
      </c>
      <c r="D26" s="44">
        <v>42050.88</v>
      </c>
      <c r="E26" s="44">
        <v>42050.88</v>
      </c>
      <c r="F26" s="44" t="s">
        <v>52</v>
      </c>
      <c r="G26" s="51"/>
      <c r="H26" s="51"/>
      <c r="I26" s="51"/>
    </row>
  </sheetData>
  <mergeCells count="3">
    <mergeCell ref="B6:D6"/>
    <mergeCell ref="B8:C8"/>
    <mergeCell ref="B3:I4"/>
  </mergeCells>
  <printOptions horizontalCentered="1"/>
  <pageMargins left="0.0780000016093254" right="0.0780000016093254"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5" sqref="B5:C5"/>
    </sheetView>
  </sheetViews>
  <sheetFormatPr defaultColWidth="10" defaultRowHeight="13.5" outlineLevelCol="3"/>
  <cols>
    <col min="1" max="1" width="0.266666666666667" customWidth="1"/>
    <col min="2" max="2" width="15.2" customWidth="1"/>
    <col min="3" max="3" width="40.9833333333333" customWidth="1"/>
    <col min="4" max="4" width="28.6333333333333" customWidth="1"/>
    <col min="5" max="5" width="9.76666666666667" customWidth="1"/>
  </cols>
  <sheetData>
    <row r="1" ht="14.3" customHeight="1" spans="1:2">
      <c r="A1" s="9"/>
      <c r="B1" s="31" t="s">
        <v>305</v>
      </c>
    </row>
    <row r="2" ht="14.3" customHeight="1"/>
    <row r="3" ht="45.2" customHeight="1" spans="2:4">
      <c r="B3" s="58" t="s">
        <v>306</v>
      </c>
      <c r="C3" s="58"/>
      <c r="D3" s="58"/>
    </row>
    <row r="4" ht="24.1" customHeight="1" spans="2:4">
      <c r="B4" s="53" t="s">
        <v>307</v>
      </c>
      <c r="C4" s="53"/>
      <c r="D4" s="53"/>
    </row>
    <row r="5" ht="18.05" customHeight="1" spans="2:4">
      <c r="B5" s="3" t="s">
        <v>40</v>
      </c>
      <c r="C5" s="3"/>
      <c r="D5" s="54" t="s">
        <v>41</v>
      </c>
    </row>
    <row r="6" ht="32.4" customHeight="1" spans="2:4">
      <c r="B6" s="55" t="s">
        <v>170</v>
      </c>
      <c r="C6" s="55"/>
      <c r="D6" s="55" t="s">
        <v>275</v>
      </c>
    </row>
    <row r="7" ht="24.1" customHeight="1" spans="2:4">
      <c r="B7" s="56" t="s">
        <v>112</v>
      </c>
      <c r="C7" s="56" t="s">
        <v>71</v>
      </c>
      <c r="D7" s="55"/>
    </row>
    <row r="8" ht="18.05" customHeight="1" spans="2:4">
      <c r="B8" s="26" t="s">
        <v>46</v>
      </c>
      <c r="C8" s="26"/>
      <c r="D8" s="51">
        <v>681000</v>
      </c>
    </row>
    <row r="9" ht="17.3" customHeight="1" spans="2:4">
      <c r="B9" s="59" t="s">
        <v>172</v>
      </c>
      <c r="C9" s="59" t="s">
        <v>173</v>
      </c>
      <c r="D9" s="44">
        <v>586000</v>
      </c>
    </row>
    <row r="10" ht="16.55" customHeight="1" spans="2:4">
      <c r="B10" s="59" t="s">
        <v>176</v>
      </c>
      <c r="C10" s="59" t="s">
        <v>177</v>
      </c>
      <c r="D10" s="44">
        <v>586000</v>
      </c>
    </row>
    <row r="11" ht="17.3" customHeight="1" spans="2:4">
      <c r="B11" s="59" t="s">
        <v>178</v>
      </c>
      <c r="C11" s="59" t="s">
        <v>165</v>
      </c>
      <c r="D11" s="44">
        <v>95000</v>
      </c>
    </row>
    <row r="12" ht="16.55" customHeight="1" spans="2:4">
      <c r="B12" s="59" t="s">
        <v>308</v>
      </c>
      <c r="C12" s="59" t="s">
        <v>309</v>
      </c>
      <c r="D12" s="44">
        <v>95000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5" sqref="B5:C5"/>
    </sheetView>
  </sheetViews>
  <sheetFormatPr defaultColWidth="10" defaultRowHeight="13.5" outlineLevelCol="3"/>
  <cols>
    <col min="1" max="1" width="0.266666666666667" customWidth="1"/>
    <col min="2" max="2" width="15.2" customWidth="1"/>
    <col min="3" max="3" width="40.875" customWidth="1"/>
    <col min="4" max="4" width="27.75" customWidth="1"/>
    <col min="5" max="5" width="9.76666666666667" customWidth="1"/>
  </cols>
  <sheetData>
    <row r="1" ht="14.3" customHeight="1" spans="1:2">
      <c r="A1" s="9"/>
      <c r="B1" s="31" t="s">
        <v>310</v>
      </c>
    </row>
    <row r="2" ht="14.3" customHeight="1"/>
    <row r="3" ht="45.2" customHeight="1" spans="2:4">
      <c r="B3" s="32" t="s">
        <v>306</v>
      </c>
      <c r="C3" s="32"/>
      <c r="D3" s="32"/>
    </row>
    <row r="4" ht="24.1" customHeight="1" spans="2:4">
      <c r="B4" s="53" t="s">
        <v>311</v>
      </c>
      <c r="C4" s="53"/>
      <c r="D4" s="53"/>
    </row>
    <row r="5" ht="18.05" customHeight="1" spans="2:4">
      <c r="B5" s="3" t="s">
        <v>40</v>
      </c>
      <c r="C5" s="3"/>
      <c r="D5" s="54" t="s">
        <v>41</v>
      </c>
    </row>
    <row r="6" ht="34.65" customHeight="1" spans="2:4">
      <c r="B6" s="55" t="s">
        <v>312</v>
      </c>
      <c r="C6" s="55"/>
      <c r="D6" s="55" t="s">
        <v>275</v>
      </c>
    </row>
    <row r="7" ht="27.1" customHeight="1" spans="2:4">
      <c r="B7" s="56" t="s">
        <v>112</v>
      </c>
      <c r="C7" s="56" t="s">
        <v>71</v>
      </c>
      <c r="D7" s="55"/>
    </row>
    <row r="8" ht="18.05" customHeight="1" spans="2:4">
      <c r="B8" s="26" t="s">
        <v>46</v>
      </c>
      <c r="C8" s="26"/>
      <c r="D8" s="51">
        <v>681000</v>
      </c>
    </row>
    <row r="9" ht="17.3" customHeight="1" spans="2:4">
      <c r="B9" s="57" t="s">
        <v>136</v>
      </c>
      <c r="C9" s="57" t="s">
        <v>137</v>
      </c>
      <c r="D9" s="44">
        <v>586000</v>
      </c>
    </row>
    <row r="10" ht="16.55" customHeight="1" spans="2:4">
      <c r="B10" s="57" t="s">
        <v>313</v>
      </c>
      <c r="C10" s="57" t="s">
        <v>314</v>
      </c>
      <c r="D10" s="44">
        <v>536000</v>
      </c>
    </row>
    <row r="11" ht="16.55" customHeight="1" spans="2:4">
      <c r="B11" s="57" t="s">
        <v>315</v>
      </c>
      <c r="C11" s="57" t="s">
        <v>316</v>
      </c>
      <c r="D11" s="44">
        <v>50000</v>
      </c>
    </row>
    <row r="12" ht="17.3" customHeight="1" spans="2:4">
      <c r="B12" s="57" t="s">
        <v>164</v>
      </c>
      <c r="C12" s="57" t="s">
        <v>165</v>
      </c>
      <c r="D12" s="44">
        <v>95000</v>
      </c>
    </row>
    <row r="13" ht="16.55" customHeight="1" spans="2:4">
      <c r="B13" s="57" t="s">
        <v>317</v>
      </c>
      <c r="C13" s="57" t="s">
        <v>318</v>
      </c>
      <c r="D13" s="44">
        <v>95000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
  <sheetViews>
    <sheetView topLeftCell="B1" workbookViewId="0">
      <selection activeCell="AB4" sqref="AB4"/>
    </sheetView>
  </sheetViews>
  <sheetFormatPr defaultColWidth="10" defaultRowHeight="13.5"/>
  <cols>
    <col min="1" max="1" width="0.408333333333333" hidden="1" customWidth="1"/>
    <col min="2" max="2" width="7.625" customWidth="1"/>
    <col min="3" max="3" width="15.3333333333333" customWidth="1"/>
    <col min="4" max="4" width="7" customWidth="1"/>
    <col min="5" max="5" width="20.625" customWidth="1"/>
    <col min="6" max="6" width="7" customWidth="1"/>
    <col min="7" max="7" width="17.775" customWidth="1"/>
    <col min="8" max="8" width="20.0833333333333" customWidth="1"/>
    <col min="9" max="9" width="11.4" customWidth="1"/>
    <col min="10" max="10" width="11.2583333333333" customWidth="1"/>
    <col min="11" max="11" width="11.5333333333333" customWidth="1"/>
    <col min="12" max="12" width="8.125" customWidth="1"/>
    <col min="13" max="13" width="5.375" customWidth="1"/>
    <col min="14" max="14" width="8.125" customWidth="1"/>
    <col min="15" max="15" width="8.25" customWidth="1"/>
    <col min="16" max="16" width="10.8583333333333" customWidth="1"/>
    <col min="17" max="17" width="10.7166666666667" customWidth="1"/>
    <col min="18" max="18" width="6.5" customWidth="1"/>
    <col min="19" max="19" width="8" customWidth="1"/>
    <col min="20" max="20" width="8.25" customWidth="1"/>
    <col min="21" max="21" width="5.375" customWidth="1"/>
    <col min="22" max="22" width="6.375" customWidth="1"/>
    <col min="23" max="23" width="8.25" customWidth="1"/>
    <col min="24" max="24" width="8.375" customWidth="1"/>
    <col min="25" max="25" width="8.125" customWidth="1"/>
    <col min="26" max="26" width="6.375" customWidth="1"/>
    <col min="27" max="28" width="9.76666666666667" customWidth="1"/>
  </cols>
  <sheetData>
    <row r="1" ht="18.05" customHeight="1" spans="1:3">
      <c r="A1" s="9"/>
      <c r="B1" s="10" t="s">
        <v>319</v>
      </c>
      <c r="C1" s="10"/>
    </row>
    <row r="2" ht="36.9" customHeight="1" spans="2:26">
      <c r="B2" s="45" t="s">
        <v>30</v>
      </c>
      <c r="C2" s="45"/>
      <c r="D2" s="45"/>
      <c r="E2" s="45"/>
      <c r="F2" s="45"/>
      <c r="G2" s="45"/>
      <c r="H2" s="45"/>
      <c r="I2" s="45"/>
      <c r="J2" s="45"/>
      <c r="K2" s="45"/>
      <c r="L2" s="45"/>
      <c r="M2" s="45"/>
      <c r="N2" s="45"/>
      <c r="O2" s="45"/>
      <c r="P2" s="45"/>
      <c r="Q2" s="45"/>
      <c r="R2" s="45"/>
      <c r="S2" s="45"/>
      <c r="T2" s="45"/>
      <c r="U2" s="45"/>
      <c r="V2" s="45"/>
      <c r="W2" s="45"/>
      <c r="X2" s="45"/>
      <c r="Y2" s="45"/>
      <c r="Z2" s="45"/>
    </row>
    <row r="3" ht="18.05" customHeight="1" spans="2:26">
      <c r="B3" s="3" t="s">
        <v>40</v>
      </c>
      <c r="C3" s="3"/>
      <c r="D3" s="3"/>
      <c r="E3" s="3"/>
      <c r="Z3" s="31" t="s">
        <v>41</v>
      </c>
    </row>
    <row r="4" ht="29.35" customHeight="1" spans="2:26">
      <c r="B4" s="46" t="s">
        <v>320</v>
      </c>
      <c r="C4" s="46" t="s">
        <v>321</v>
      </c>
      <c r="D4" s="46" t="s">
        <v>322</v>
      </c>
      <c r="E4" s="46" t="s">
        <v>323</v>
      </c>
      <c r="F4" s="46" t="s">
        <v>324</v>
      </c>
      <c r="G4" s="46" t="s">
        <v>325</v>
      </c>
      <c r="H4" s="46" t="s">
        <v>326</v>
      </c>
      <c r="I4" s="46" t="s">
        <v>113</v>
      </c>
      <c r="J4" s="46" t="s">
        <v>47</v>
      </c>
      <c r="K4" s="46"/>
      <c r="L4" s="46"/>
      <c r="M4" s="46"/>
      <c r="N4" s="46"/>
      <c r="O4" s="46"/>
      <c r="P4" s="46" t="s">
        <v>48</v>
      </c>
      <c r="Q4" s="46"/>
      <c r="R4" s="46"/>
      <c r="S4" s="46" t="s">
        <v>49</v>
      </c>
      <c r="T4" s="46" t="s">
        <v>228</v>
      </c>
      <c r="U4" s="46" t="s">
        <v>327</v>
      </c>
      <c r="V4" s="46"/>
      <c r="W4" s="46"/>
      <c r="X4" s="46"/>
      <c r="Y4" s="46"/>
      <c r="Z4" s="46"/>
    </row>
    <row r="5" ht="49" customHeight="1" spans="2:26">
      <c r="B5" s="46"/>
      <c r="C5" s="46"/>
      <c r="D5" s="46"/>
      <c r="E5" s="46"/>
      <c r="F5" s="46"/>
      <c r="G5" s="46"/>
      <c r="H5" s="46"/>
      <c r="I5" s="46"/>
      <c r="J5" s="46" t="s">
        <v>72</v>
      </c>
      <c r="K5" s="46" t="s">
        <v>328</v>
      </c>
      <c r="L5" s="46" t="s">
        <v>329</v>
      </c>
      <c r="M5" s="46" t="s">
        <v>330</v>
      </c>
      <c r="N5" s="46" t="s">
        <v>331</v>
      </c>
      <c r="O5" s="46" t="s">
        <v>332</v>
      </c>
      <c r="P5" s="46" t="s">
        <v>72</v>
      </c>
      <c r="Q5" s="46" t="s">
        <v>48</v>
      </c>
      <c r="R5" s="46" t="s">
        <v>333</v>
      </c>
      <c r="S5" s="46"/>
      <c r="T5" s="46"/>
      <c r="U5" s="46" t="s">
        <v>72</v>
      </c>
      <c r="V5" s="46" t="s">
        <v>229</v>
      </c>
      <c r="W5" s="46" t="s">
        <v>230</v>
      </c>
      <c r="X5" s="46" t="s">
        <v>334</v>
      </c>
      <c r="Y5" s="46" t="s">
        <v>232</v>
      </c>
      <c r="Z5" s="46" t="s">
        <v>335</v>
      </c>
    </row>
    <row r="6" ht="30.15" customHeight="1" spans="2:26">
      <c r="B6" s="47"/>
      <c r="C6" s="47"/>
      <c r="D6" s="47"/>
      <c r="E6" s="47"/>
      <c r="F6" s="47"/>
      <c r="G6" s="47"/>
      <c r="H6" s="48" t="s">
        <v>46</v>
      </c>
      <c r="I6" s="51">
        <v>972026</v>
      </c>
      <c r="J6" s="51">
        <v>681000</v>
      </c>
      <c r="K6" s="51">
        <v>681000</v>
      </c>
      <c r="L6" s="51" t="s">
        <v>52</v>
      </c>
      <c r="M6" s="51" t="s">
        <v>52</v>
      </c>
      <c r="N6" s="51" t="s">
        <v>52</v>
      </c>
      <c r="O6" s="51" t="s">
        <v>52</v>
      </c>
      <c r="P6" s="51">
        <v>291026</v>
      </c>
      <c r="Q6" s="51">
        <v>291026</v>
      </c>
      <c r="R6" s="51" t="s">
        <v>52</v>
      </c>
      <c r="S6" s="51" t="s">
        <v>52</v>
      </c>
      <c r="T6" s="51" t="s">
        <v>52</v>
      </c>
      <c r="U6" s="51" t="s">
        <v>52</v>
      </c>
      <c r="V6" s="51" t="s">
        <v>52</v>
      </c>
      <c r="W6" s="51" t="s">
        <v>52</v>
      </c>
      <c r="X6" s="51" t="s">
        <v>52</v>
      </c>
      <c r="Y6" s="51" t="s">
        <v>52</v>
      </c>
      <c r="Z6" s="51" t="s">
        <v>52</v>
      </c>
    </row>
    <row r="7" ht="14.3" customHeight="1" spans="2:26">
      <c r="B7" s="49" t="s">
        <v>336</v>
      </c>
      <c r="C7" s="50" t="s">
        <v>337</v>
      </c>
      <c r="D7" s="25"/>
      <c r="E7" s="25"/>
      <c r="F7" s="25"/>
      <c r="G7" s="25"/>
      <c r="H7" s="25"/>
      <c r="I7" s="52">
        <v>972026</v>
      </c>
      <c r="J7" s="52">
        <v>681000</v>
      </c>
      <c r="K7" s="52">
        <v>681000</v>
      </c>
      <c r="L7" s="52" t="s">
        <v>52</v>
      </c>
      <c r="M7" s="52" t="s">
        <v>52</v>
      </c>
      <c r="N7" s="52" t="s">
        <v>52</v>
      </c>
      <c r="O7" s="52" t="s">
        <v>52</v>
      </c>
      <c r="P7" s="52">
        <v>291026</v>
      </c>
      <c r="Q7" s="52">
        <v>291026</v>
      </c>
      <c r="R7" s="52" t="s">
        <v>52</v>
      </c>
      <c r="S7" s="52" t="s">
        <v>52</v>
      </c>
      <c r="T7" s="52" t="s">
        <v>52</v>
      </c>
      <c r="U7" s="52" t="s">
        <v>52</v>
      </c>
      <c r="V7" s="52" t="s">
        <v>52</v>
      </c>
      <c r="W7" s="52" t="s">
        <v>52</v>
      </c>
      <c r="X7" s="52" t="s">
        <v>52</v>
      </c>
      <c r="Y7" s="52" t="s">
        <v>52</v>
      </c>
      <c r="Z7" s="52" t="s">
        <v>52</v>
      </c>
    </row>
    <row r="8" ht="14.3" customHeight="1" spans="2:26">
      <c r="B8" s="49" t="s">
        <v>338</v>
      </c>
      <c r="C8" s="50" t="s">
        <v>339</v>
      </c>
      <c r="D8" s="49" t="s">
        <v>340</v>
      </c>
      <c r="E8" s="49" t="s">
        <v>341</v>
      </c>
      <c r="F8" s="49" t="s">
        <v>342</v>
      </c>
      <c r="G8" s="49" t="s">
        <v>343</v>
      </c>
      <c r="H8" s="49" t="s">
        <v>344</v>
      </c>
      <c r="I8" s="52">
        <v>250000</v>
      </c>
      <c r="J8" s="52">
        <v>250000</v>
      </c>
      <c r="K8" s="52">
        <v>250000</v>
      </c>
      <c r="L8" s="52" t="s">
        <v>52</v>
      </c>
      <c r="M8" s="52" t="s">
        <v>52</v>
      </c>
      <c r="N8" s="52" t="s">
        <v>52</v>
      </c>
      <c r="O8" s="52" t="s">
        <v>52</v>
      </c>
      <c r="P8" s="52" t="s">
        <v>52</v>
      </c>
      <c r="Q8" s="52" t="s">
        <v>52</v>
      </c>
      <c r="R8" s="52" t="s">
        <v>52</v>
      </c>
      <c r="S8" s="52" t="s">
        <v>52</v>
      </c>
      <c r="T8" s="52" t="s">
        <v>52</v>
      </c>
      <c r="U8" s="52" t="s">
        <v>52</v>
      </c>
      <c r="V8" s="52" t="s">
        <v>52</v>
      </c>
      <c r="W8" s="52" t="s">
        <v>52</v>
      </c>
      <c r="X8" s="52" t="s">
        <v>52</v>
      </c>
      <c r="Y8" s="52" t="s">
        <v>52</v>
      </c>
      <c r="Z8" s="52" t="s">
        <v>52</v>
      </c>
    </row>
    <row r="9" ht="14.3" customHeight="1" spans="2:26">
      <c r="B9" s="49" t="s">
        <v>338</v>
      </c>
      <c r="C9" s="50" t="s">
        <v>339</v>
      </c>
      <c r="D9" s="49" t="s">
        <v>340</v>
      </c>
      <c r="E9" s="49" t="s">
        <v>341</v>
      </c>
      <c r="F9" s="49" t="s">
        <v>342</v>
      </c>
      <c r="G9" s="49" t="s">
        <v>343</v>
      </c>
      <c r="H9" s="49" t="s">
        <v>345</v>
      </c>
      <c r="I9" s="52">
        <v>200000</v>
      </c>
      <c r="J9" s="52">
        <v>200000</v>
      </c>
      <c r="K9" s="52">
        <v>200000</v>
      </c>
      <c r="L9" s="52" t="s">
        <v>52</v>
      </c>
      <c r="M9" s="52" t="s">
        <v>52</v>
      </c>
      <c r="N9" s="52" t="s">
        <v>52</v>
      </c>
      <c r="O9" s="52" t="s">
        <v>52</v>
      </c>
      <c r="P9" s="52" t="s">
        <v>52</v>
      </c>
      <c r="Q9" s="52" t="s">
        <v>52</v>
      </c>
      <c r="R9" s="52" t="s">
        <v>52</v>
      </c>
      <c r="S9" s="52" t="s">
        <v>52</v>
      </c>
      <c r="T9" s="52" t="s">
        <v>52</v>
      </c>
      <c r="U9" s="52" t="s">
        <v>52</v>
      </c>
      <c r="V9" s="52" t="s">
        <v>52</v>
      </c>
      <c r="W9" s="52" t="s">
        <v>52</v>
      </c>
      <c r="X9" s="52" t="s">
        <v>52</v>
      </c>
      <c r="Y9" s="52" t="s">
        <v>52</v>
      </c>
      <c r="Z9" s="52" t="s">
        <v>52</v>
      </c>
    </row>
    <row r="10" ht="14.3" customHeight="1" spans="2:26">
      <c r="B10" s="49" t="s">
        <v>338</v>
      </c>
      <c r="C10" s="50" t="s">
        <v>339</v>
      </c>
      <c r="D10" s="49" t="s">
        <v>340</v>
      </c>
      <c r="E10" s="49" t="s">
        <v>341</v>
      </c>
      <c r="F10" s="49" t="s">
        <v>342</v>
      </c>
      <c r="G10" s="49" t="s">
        <v>343</v>
      </c>
      <c r="H10" s="49" t="s">
        <v>346</v>
      </c>
      <c r="I10" s="52">
        <v>45000</v>
      </c>
      <c r="J10" s="52">
        <v>45000</v>
      </c>
      <c r="K10" s="52">
        <v>45000</v>
      </c>
      <c r="L10" s="52" t="s">
        <v>52</v>
      </c>
      <c r="M10" s="52" t="s">
        <v>52</v>
      </c>
      <c r="N10" s="52" t="s">
        <v>52</v>
      </c>
      <c r="O10" s="52" t="s">
        <v>52</v>
      </c>
      <c r="P10" s="52" t="s">
        <v>52</v>
      </c>
      <c r="Q10" s="52" t="s">
        <v>52</v>
      </c>
      <c r="R10" s="52" t="s">
        <v>52</v>
      </c>
      <c r="S10" s="52" t="s">
        <v>52</v>
      </c>
      <c r="T10" s="52" t="s">
        <v>52</v>
      </c>
      <c r="U10" s="52" t="s">
        <v>52</v>
      </c>
      <c r="V10" s="52" t="s">
        <v>52</v>
      </c>
      <c r="W10" s="52" t="s">
        <v>52</v>
      </c>
      <c r="X10" s="52" t="s">
        <v>52</v>
      </c>
      <c r="Y10" s="52" t="s">
        <v>52</v>
      </c>
      <c r="Z10" s="52" t="s">
        <v>52</v>
      </c>
    </row>
    <row r="11" ht="14.3" customHeight="1" spans="2:26">
      <c r="B11" s="49" t="s">
        <v>338</v>
      </c>
      <c r="C11" s="50" t="s">
        <v>339</v>
      </c>
      <c r="D11" s="49" t="s">
        <v>340</v>
      </c>
      <c r="E11" s="49" t="s">
        <v>341</v>
      </c>
      <c r="F11" s="49" t="s">
        <v>347</v>
      </c>
      <c r="G11" s="49" t="s">
        <v>348</v>
      </c>
      <c r="H11" s="49" t="s">
        <v>349</v>
      </c>
      <c r="I11" s="52">
        <v>50000</v>
      </c>
      <c r="J11" s="52">
        <v>50000</v>
      </c>
      <c r="K11" s="52">
        <v>50000</v>
      </c>
      <c r="L11" s="52" t="s">
        <v>52</v>
      </c>
      <c r="M11" s="52" t="s">
        <v>52</v>
      </c>
      <c r="N11" s="52" t="s">
        <v>52</v>
      </c>
      <c r="O11" s="52" t="s">
        <v>52</v>
      </c>
      <c r="P11" s="52" t="s">
        <v>52</v>
      </c>
      <c r="Q11" s="52" t="s">
        <v>52</v>
      </c>
      <c r="R11" s="52" t="s">
        <v>52</v>
      </c>
      <c r="S11" s="52" t="s">
        <v>52</v>
      </c>
      <c r="T11" s="52" t="s">
        <v>52</v>
      </c>
      <c r="U11" s="52" t="s">
        <v>52</v>
      </c>
      <c r="V11" s="52" t="s">
        <v>52</v>
      </c>
      <c r="W11" s="52" t="s">
        <v>52</v>
      </c>
      <c r="X11" s="52" t="s">
        <v>52</v>
      </c>
      <c r="Y11" s="52" t="s">
        <v>52</v>
      </c>
      <c r="Z11" s="52" t="s">
        <v>52</v>
      </c>
    </row>
    <row r="12" ht="14.3" customHeight="1" spans="2:26">
      <c r="B12" s="49" t="s">
        <v>338</v>
      </c>
      <c r="C12" s="50" t="s">
        <v>339</v>
      </c>
      <c r="D12" s="49" t="s">
        <v>340</v>
      </c>
      <c r="E12" s="49" t="s">
        <v>341</v>
      </c>
      <c r="F12" s="49" t="s">
        <v>347</v>
      </c>
      <c r="G12" s="49" t="s">
        <v>348</v>
      </c>
      <c r="H12" s="49" t="s">
        <v>350</v>
      </c>
      <c r="I12" s="52">
        <v>136000</v>
      </c>
      <c r="J12" s="52">
        <v>136000</v>
      </c>
      <c r="K12" s="52">
        <v>136000</v>
      </c>
      <c r="L12" s="52" t="s">
        <v>52</v>
      </c>
      <c r="M12" s="52" t="s">
        <v>52</v>
      </c>
      <c r="N12" s="52" t="s">
        <v>52</v>
      </c>
      <c r="O12" s="52" t="s">
        <v>52</v>
      </c>
      <c r="P12" s="52" t="s">
        <v>52</v>
      </c>
      <c r="Q12" s="52" t="s">
        <v>52</v>
      </c>
      <c r="R12" s="52" t="s">
        <v>52</v>
      </c>
      <c r="S12" s="52" t="s">
        <v>52</v>
      </c>
      <c r="T12" s="52" t="s">
        <v>52</v>
      </c>
      <c r="U12" s="52" t="s">
        <v>52</v>
      </c>
      <c r="V12" s="52" t="s">
        <v>52</v>
      </c>
      <c r="W12" s="52" t="s">
        <v>52</v>
      </c>
      <c r="X12" s="52" t="s">
        <v>52</v>
      </c>
      <c r="Y12" s="52" t="s">
        <v>52</v>
      </c>
      <c r="Z12" s="52" t="s">
        <v>52</v>
      </c>
    </row>
    <row r="13" ht="14.3" customHeight="1" spans="2:26">
      <c r="B13" s="49" t="s">
        <v>338</v>
      </c>
      <c r="C13" s="50" t="s">
        <v>339</v>
      </c>
      <c r="D13" s="49" t="s">
        <v>340</v>
      </c>
      <c r="E13" s="49" t="s">
        <v>341</v>
      </c>
      <c r="F13" s="49" t="s">
        <v>351</v>
      </c>
      <c r="G13" s="49" t="s">
        <v>352</v>
      </c>
      <c r="H13" s="49" t="s">
        <v>353</v>
      </c>
      <c r="I13" s="52">
        <v>291026</v>
      </c>
      <c r="J13" s="52" t="s">
        <v>52</v>
      </c>
      <c r="K13" s="52" t="s">
        <v>52</v>
      </c>
      <c r="L13" s="52" t="s">
        <v>52</v>
      </c>
      <c r="M13" s="52" t="s">
        <v>52</v>
      </c>
      <c r="N13" s="52" t="s">
        <v>52</v>
      </c>
      <c r="O13" s="52" t="s">
        <v>52</v>
      </c>
      <c r="P13" s="52">
        <v>291026</v>
      </c>
      <c r="Q13" s="52">
        <v>291026</v>
      </c>
      <c r="R13" s="52" t="s">
        <v>52</v>
      </c>
      <c r="S13" s="52" t="s">
        <v>52</v>
      </c>
      <c r="T13" s="52" t="s">
        <v>52</v>
      </c>
      <c r="U13" s="52" t="s">
        <v>52</v>
      </c>
      <c r="V13" s="52" t="s">
        <v>52</v>
      </c>
      <c r="W13" s="52" t="s">
        <v>52</v>
      </c>
      <c r="X13" s="52" t="s">
        <v>52</v>
      </c>
      <c r="Y13" s="52" t="s">
        <v>52</v>
      </c>
      <c r="Z13" s="52" t="s">
        <v>52</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314583333333333" right="0.275" top="0.270000010728836" bottom="0.270000010728836" header="0" footer="0"/>
  <pageSetup paperSize="9" scale="5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I12" sqref="I12"/>
    </sheetView>
  </sheetViews>
  <sheetFormatPr defaultColWidth="10" defaultRowHeight="13.5" outlineLevelRow="6"/>
  <cols>
    <col min="1" max="1" width="13.4333333333333" customWidth="1"/>
    <col min="2" max="2" width="20.625" customWidth="1"/>
    <col min="3" max="3" width="10.45" customWidth="1"/>
    <col min="4" max="4" width="17.875" customWidth="1"/>
    <col min="5" max="5" width="17.625" customWidth="1"/>
    <col min="6" max="7" width="10.375" customWidth="1"/>
    <col min="8" max="8" width="12" customWidth="1"/>
    <col min="9" max="9" width="14.6583333333333" customWidth="1"/>
    <col min="10" max="10" width="9.76666666666667" customWidth="1"/>
  </cols>
  <sheetData>
    <row r="1" ht="19.55" customHeight="1" spans="1:1">
      <c r="A1" s="1" t="s">
        <v>354</v>
      </c>
    </row>
    <row r="2" ht="28.6" customHeight="1" spans="1:9">
      <c r="A2" s="41" t="s">
        <v>32</v>
      </c>
      <c r="B2" s="41"/>
      <c r="C2" s="41"/>
      <c r="D2" s="41"/>
      <c r="E2" s="41"/>
      <c r="F2" s="41"/>
      <c r="G2" s="41"/>
      <c r="H2" s="41"/>
      <c r="I2" s="41"/>
    </row>
    <row r="3" ht="18.05" customHeight="1" spans="1:3">
      <c r="A3" s="3" t="s">
        <v>40</v>
      </c>
      <c r="B3" s="3"/>
      <c r="C3" s="3"/>
    </row>
    <row r="4" ht="22.6" customHeight="1" spans="1:9">
      <c r="A4" s="42" t="s">
        <v>355</v>
      </c>
      <c r="B4" s="42" t="s">
        <v>321</v>
      </c>
      <c r="C4" s="42" t="s">
        <v>356</v>
      </c>
      <c r="D4" s="42" t="s">
        <v>323</v>
      </c>
      <c r="E4" s="42" t="s">
        <v>357</v>
      </c>
      <c r="F4" s="42" t="s">
        <v>46</v>
      </c>
      <c r="G4" s="42" t="s">
        <v>358</v>
      </c>
      <c r="H4" s="42" t="s">
        <v>359</v>
      </c>
      <c r="I4" s="42" t="s">
        <v>360</v>
      </c>
    </row>
    <row r="5" ht="15.05" customHeight="1" spans="1:9">
      <c r="A5" s="43"/>
      <c r="B5" s="43"/>
      <c r="C5" s="43"/>
      <c r="D5" s="43"/>
      <c r="E5" s="43"/>
      <c r="F5" s="44" t="s">
        <v>52</v>
      </c>
      <c r="G5" s="44" t="s">
        <v>52</v>
      </c>
      <c r="H5" s="44" t="s">
        <v>52</v>
      </c>
      <c r="I5" s="44" t="s">
        <v>52</v>
      </c>
    </row>
    <row r="6" ht="15.05" customHeight="1" spans="1:9">
      <c r="A6" s="43"/>
      <c r="B6" s="43"/>
      <c r="C6" s="43"/>
      <c r="D6" s="43"/>
      <c r="E6" s="43"/>
      <c r="F6" s="44" t="s">
        <v>52</v>
      </c>
      <c r="G6" s="44" t="s">
        <v>52</v>
      </c>
      <c r="H6" s="44" t="s">
        <v>52</v>
      </c>
      <c r="I6" s="44" t="s">
        <v>52</v>
      </c>
    </row>
    <row r="7" spans="1:1">
      <c r="A7" s="8" t="s">
        <v>200</v>
      </c>
    </row>
  </sheetData>
  <mergeCells count="2">
    <mergeCell ref="A2:I2"/>
    <mergeCell ref="A3:C3"/>
  </mergeCells>
  <pageMargins left="0.75" right="0.75" top="0.270000010728836" bottom="0.270000010728836"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B1" workbookViewId="0">
      <selection activeCell="D10" sqref="D10:D16"/>
    </sheetView>
  </sheetViews>
  <sheetFormatPr defaultColWidth="10" defaultRowHeight="13.5" outlineLevelCol="6"/>
  <cols>
    <col min="1" max="1" width="0.266666666666667" customWidth="1"/>
    <col min="2" max="2" width="15.2" customWidth="1"/>
    <col min="3" max="3" width="59.4416666666667" customWidth="1"/>
    <col min="4" max="4" width="16.6916666666667" customWidth="1"/>
    <col min="5" max="5" width="17.2333333333333" customWidth="1"/>
    <col min="6" max="6" width="16.2833333333333" customWidth="1"/>
    <col min="7" max="7" width="15.2" customWidth="1"/>
    <col min="8" max="8" width="9.76666666666667" customWidth="1"/>
  </cols>
  <sheetData>
    <row r="1" ht="14.3" customHeight="1" spans="1:7">
      <c r="A1" s="9"/>
      <c r="B1" s="31" t="s">
        <v>361</v>
      </c>
      <c r="C1" s="9"/>
      <c r="D1" s="9"/>
      <c r="E1" s="9"/>
      <c r="F1" s="9"/>
      <c r="G1" s="9"/>
    </row>
    <row r="2" ht="14.3" customHeight="1"/>
    <row r="3" ht="14.3" customHeight="1" spans="2:7">
      <c r="B3" s="32" t="s">
        <v>34</v>
      </c>
      <c r="C3" s="32"/>
      <c r="D3" s="32"/>
      <c r="E3" s="32"/>
      <c r="F3" s="32"/>
      <c r="G3" s="32"/>
    </row>
    <row r="4" ht="14.3" customHeight="1" spans="2:7">
      <c r="B4" s="32"/>
      <c r="C4" s="32"/>
      <c r="D4" s="32"/>
      <c r="E4" s="32"/>
      <c r="F4" s="32"/>
      <c r="G4" s="32"/>
    </row>
    <row r="5" ht="14.3" customHeight="1"/>
    <row r="6" ht="18.05" customHeight="1" spans="2:7">
      <c r="B6" s="3" t="s">
        <v>40</v>
      </c>
      <c r="C6" s="3"/>
      <c r="G6" s="33" t="s">
        <v>41</v>
      </c>
    </row>
    <row r="7" ht="33.15" customHeight="1" spans="2:7">
      <c r="B7" s="34" t="s">
        <v>362</v>
      </c>
      <c r="C7" s="35" t="s">
        <v>341</v>
      </c>
      <c r="D7" s="35"/>
      <c r="E7" s="26" t="s">
        <v>363</v>
      </c>
      <c r="F7" s="36">
        <v>2212200.19</v>
      </c>
      <c r="G7" s="36"/>
    </row>
    <row r="8" ht="160.5" customHeight="1" spans="2:7">
      <c r="B8" s="34" t="s">
        <v>364</v>
      </c>
      <c r="C8" s="25" t="s">
        <v>365</v>
      </c>
      <c r="D8" s="25"/>
      <c r="E8" s="25"/>
      <c r="F8" s="25"/>
      <c r="G8" s="25"/>
    </row>
    <row r="9" ht="20.35" customHeight="1" spans="2:7">
      <c r="B9" s="34" t="s">
        <v>366</v>
      </c>
      <c r="C9" s="26" t="s">
        <v>367</v>
      </c>
      <c r="D9" s="26" t="s">
        <v>368</v>
      </c>
      <c r="E9" s="26" t="s">
        <v>369</v>
      </c>
      <c r="F9" s="26" t="s">
        <v>370</v>
      </c>
      <c r="G9" s="26" t="s">
        <v>371</v>
      </c>
    </row>
    <row r="10" ht="16.55" customHeight="1" spans="2:7">
      <c r="B10" s="34"/>
      <c r="C10" s="37" t="s">
        <v>372</v>
      </c>
      <c r="D10" s="38">
        <v>15</v>
      </c>
      <c r="E10" s="39" t="s">
        <v>373</v>
      </c>
      <c r="F10" s="39" t="s">
        <v>374</v>
      </c>
      <c r="G10" s="39" t="s">
        <v>375</v>
      </c>
    </row>
    <row r="11" ht="16.55" customHeight="1" spans="2:7">
      <c r="B11" s="34"/>
      <c r="C11" s="37" t="s">
        <v>376</v>
      </c>
      <c r="D11" s="38">
        <v>15</v>
      </c>
      <c r="E11" s="39" t="s">
        <v>373</v>
      </c>
      <c r="F11" s="39" t="s">
        <v>374</v>
      </c>
      <c r="G11" s="39">
        <v>90</v>
      </c>
    </row>
    <row r="12" ht="16.55" customHeight="1" spans="2:7">
      <c r="B12" s="34"/>
      <c r="C12" s="37" t="s">
        <v>377</v>
      </c>
      <c r="D12" s="38">
        <v>15</v>
      </c>
      <c r="E12" s="39" t="s">
        <v>378</v>
      </c>
      <c r="F12" s="39" t="s">
        <v>374</v>
      </c>
      <c r="G12" s="39">
        <v>50</v>
      </c>
    </row>
    <row r="13" ht="16.55" customHeight="1" spans="2:7">
      <c r="B13" s="34"/>
      <c r="C13" s="37" t="s">
        <v>379</v>
      </c>
      <c r="D13" s="38">
        <v>15</v>
      </c>
      <c r="E13" s="39" t="s">
        <v>380</v>
      </c>
      <c r="F13" s="39" t="s">
        <v>374</v>
      </c>
      <c r="G13" s="39">
        <v>12</v>
      </c>
    </row>
    <row r="14" ht="16.55" customHeight="1" spans="2:7">
      <c r="B14" s="34"/>
      <c r="C14" s="37" t="s">
        <v>381</v>
      </c>
      <c r="D14" s="38">
        <v>15</v>
      </c>
      <c r="E14" s="39" t="s">
        <v>373</v>
      </c>
      <c r="F14" s="39" t="s">
        <v>382</v>
      </c>
      <c r="G14" s="39" t="s">
        <v>383</v>
      </c>
    </row>
    <row r="15" ht="16.55" customHeight="1" spans="2:7">
      <c r="B15" s="34"/>
      <c r="C15" s="37" t="s">
        <v>384</v>
      </c>
      <c r="D15" s="38">
        <v>15</v>
      </c>
      <c r="E15" s="39"/>
      <c r="F15" s="40" t="s">
        <v>385</v>
      </c>
      <c r="G15" s="40" t="s">
        <v>386</v>
      </c>
    </row>
    <row r="16" ht="16.55" customHeight="1" spans="2:7">
      <c r="B16" s="34"/>
      <c r="C16" s="37" t="s">
        <v>387</v>
      </c>
      <c r="D16" s="38">
        <v>10</v>
      </c>
      <c r="E16" s="39" t="s">
        <v>373</v>
      </c>
      <c r="F16" s="39" t="s">
        <v>374</v>
      </c>
      <c r="G16" s="39">
        <v>95</v>
      </c>
    </row>
  </sheetData>
  <mergeCells count="6">
    <mergeCell ref="B6:C6"/>
    <mergeCell ref="C7:D7"/>
    <mergeCell ref="F7:G7"/>
    <mergeCell ref="C8:G8"/>
    <mergeCell ref="B9:B16"/>
    <mergeCell ref="B3:G4"/>
  </mergeCells>
  <printOptions horizontalCentered="1"/>
  <pageMargins left="0.0780000016093254" right="0.0780000016093254" top="0.39300000667572"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I8" sqref="I8"/>
    </sheetView>
  </sheetViews>
  <sheetFormatPr defaultColWidth="10" defaultRowHeight="13.5" outlineLevelCol="6"/>
  <cols>
    <col min="1" max="1" width="0.816666666666667" customWidth="1"/>
    <col min="2" max="2" width="19.75" customWidth="1"/>
    <col min="3" max="3" width="24.5" customWidth="1"/>
    <col min="4" max="4" width="17.1" customWidth="1"/>
    <col min="5" max="5" width="16.375" customWidth="1"/>
    <col min="6" max="6" width="18.8666666666667" customWidth="1"/>
    <col min="7" max="7" width="23.75" customWidth="1"/>
    <col min="8" max="8" width="9.76666666666667" customWidth="1"/>
  </cols>
  <sheetData>
    <row r="1" ht="14.3" customHeight="1" spans="1:7">
      <c r="A1" s="9"/>
      <c r="B1" s="10" t="s">
        <v>388</v>
      </c>
      <c r="C1" s="9"/>
      <c r="D1" s="9"/>
      <c r="E1" s="9"/>
      <c r="F1" s="9"/>
      <c r="G1" s="9"/>
    </row>
    <row r="2" ht="56.5" customHeight="1" spans="1:7">
      <c r="A2" s="9"/>
      <c r="B2" s="11" t="s">
        <v>36</v>
      </c>
      <c r="C2" s="11"/>
      <c r="D2" s="11"/>
      <c r="E2" s="11"/>
      <c r="F2" s="11"/>
      <c r="G2" s="11"/>
    </row>
    <row r="3" ht="25.6" customHeight="1" spans="2:7">
      <c r="B3" s="12" t="s">
        <v>389</v>
      </c>
      <c r="C3" s="12"/>
      <c r="D3" s="12"/>
      <c r="E3" s="12"/>
      <c r="F3" s="12"/>
      <c r="G3" s="13" t="s">
        <v>41</v>
      </c>
    </row>
    <row r="4" ht="27.1" customHeight="1" spans="2:7">
      <c r="B4" s="14" t="s">
        <v>390</v>
      </c>
      <c r="C4" s="15" t="s">
        <v>350</v>
      </c>
      <c r="D4" s="15"/>
      <c r="E4" s="15"/>
      <c r="F4" s="16" t="s">
        <v>391</v>
      </c>
      <c r="G4" s="15" t="s">
        <v>392</v>
      </c>
    </row>
    <row r="5" ht="27.1" customHeight="1" spans="2:7">
      <c r="B5" s="17" t="s">
        <v>393</v>
      </c>
      <c r="C5" s="18">
        <v>136000</v>
      </c>
      <c r="D5" s="19"/>
      <c r="E5" s="19"/>
      <c r="F5" s="19"/>
      <c r="G5" s="20"/>
    </row>
    <row r="6" ht="27.1" customHeight="1" spans="2:7">
      <c r="B6" s="21"/>
      <c r="C6" s="22"/>
      <c r="D6" s="23"/>
      <c r="E6" s="23"/>
      <c r="F6" s="23"/>
      <c r="G6" s="24"/>
    </row>
    <row r="7" ht="36.15" customHeight="1" spans="2:7">
      <c r="B7" s="21" t="s">
        <v>394</v>
      </c>
      <c r="C7" s="25" t="s">
        <v>395</v>
      </c>
      <c r="D7" s="25"/>
      <c r="E7" s="25"/>
      <c r="F7" s="25"/>
      <c r="G7" s="25"/>
    </row>
    <row r="8" ht="93" customHeight="1" spans="2:7">
      <c r="B8" s="21" t="s">
        <v>396</v>
      </c>
      <c r="C8" s="25" t="s">
        <v>397</v>
      </c>
      <c r="D8" s="25"/>
      <c r="E8" s="25"/>
      <c r="F8" s="25"/>
      <c r="G8" s="25"/>
    </row>
    <row r="9" ht="34.65" customHeight="1" spans="2:7">
      <c r="B9" s="21" t="s">
        <v>398</v>
      </c>
      <c r="C9" s="25" t="s">
        <v>399</v>
      </c>
      <c r="D9" s="25"/>
      <c r="E9" s="25"/>
      <c r="F9" s="25"/>
      <c r="G9" s="25"/>
    </row>
    <row r="10" ht="17.3" customHeight="1" spans="2:7">
      <c r="B10" s="21" t="s">
        <v>366</v>
      </c>
      <c r="C10" s="26" t="s">
        <v>367</v>
      </c>
      <c r="D10" s="26" t="s">
        <v>368</v>
      </c>
      <c r="E10" s="26" t="s">
        <v>369</v>
      </c>
      <c r="F10" s="26" t="s">
        <v>370</v>
      </c>
      <c r="G10" s="26" t="s">
        <v>371</v>
      </c>
    </row>
    <row r="11" ht="16.55" customHeight="1" spans="2:7">
      <c r="B11" s="21"/>
      <c r="C11" s="27" t="s">
        <v>387</v>
      </c>
      <c r="D11" s="28">
        <v>10</v>
      </c>
      <c r="E11" s="28" t="s">
        <v>373</v>
      </c>
      <c r="F11" s="28" t="s">
        <v>400</v>
      </c>
      <c r="G11" s="29">
        <v>100</v>
      </c>
    </row>
    <row r="12" ht="16.55" customHeight="1" spans="2:7">
      <c r="B12" s="21"/>
      <c r="C12" s="27" t="s">
        <v>401</v>
      </c>
      <c r="D12" s="28">
        <v>15</v>
      </c>
      <c r="E12" s="28" t="s">
        <v>402</v>
      </c>
      <c r="F12" s="28" t="s">
        <v>374</v>
      </c>
      <c r="G12" s="30">
        <v>16</v>
      </c>
    </row>
    <row r="13" ht="16.55" customHeight="1" spans="2:7">
      <c r="B13" s="21"/>
      <c r="C13" s="27" t="s">
        <v>403</v>
      </c>
      <c r="D13" s="28">
        <v>20</v>
      </c>
      <c r="E13" s="28" t="s">
        <v>404</v>
      </c>
      <c r="F13" s="28" t="s">
        <v>400</v>
      </c>
      <c r="G13" s="30">
        <v>12</v>
      </c>
    </row>
    <row r="14" ht="16.55" customHeight="1" spans="2:7">
      <c r="B14" s="21"/>
      <c r="C14" s="27" t="s">
        <v>405</v>
      </c>
      <c r="D14" s="28">
        <v>15</v>
      </c>
      <c r="E14" s="28" t="s">
        <v>406</v>
      </c>
      <c r="F14" s="28" t="s">
        <v>374</v>
      </c>
      <c r="G14" s="30">
        <v>13.6</v>
      </c>
    </row>
    <row r="15" ht="16.55" customHeight="1" spans="2:7">
      <c r="B15" s="21"/>
      <c r="C15" s="27" t="s">
        <v>376</v>
      </c>
      <c r="D15" s="28">
        <v>20</v>
      </c>
      <c r="E15" s="28" t="s">
        <v>373</v>
      </c>
      <c r="F15" s="28" t="s">
        <v>374</v>
      </c>
      <c r="G15" s="30">
        <v>90</v>
      </c>
    </row>
    <row r="16" ht="16.55" customHeight="1" spans="2:7">
      <c r="B16" s="21"/>
      <c r="C16" s="27" t="s">
        <v>372</v>
      </c>
      <c r="D16" s="28">
        <v>20</v>
      </c>
      <c r="E16" s="28" t="s">
        <v>373</v>
      </c>
      <c r="F16" s="28" t="s">
        <v>374</v>
      </c>
      <c r="G16" s="30">
        <v>90</v>
      </c>
    </row>
  </sheetData>
  <mergeCells count="9">
    <mergeCell ref="B2:G2"/>
    <mergeCell ref="B3:F3"/>
    <mergeCell ref="C4:E4"/>
    <mergeCell ref="C7:G7"/>
    <mergeCell ref="C8:G8"/>
    <mergeCell ref="C9:G9"/>
    <mergeCell ref="B5:B6"/>
    <mergeCell ref="B10:B16"/>
    <mergeCell ref="C5:G6"/>
  </mergeCells>
  <pageMargins left="0.75" right="0.75" top="0.270000010728836" bottom="0.270000010728836"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A8" sqref="A8"/>
    </sheetView>
  </sheetViews>
  <sheetFormatPr defaultColWidth="10" defaultRowHeight="13.5" outlineLevelRow="7" outlineLevelCol="5"/>
  <cols>
    <col min="1" max="1" width="28.7666666666667" customWidth="1"/>
    <col min="2" max="2" width="30.5" customWidth="1"/>
    <col min="3" max="3" width="18.725" customWidth="1"/>
    <col min="4" max="4" width="17.775" customWidth="1"/>
    <col min="5" max="5" width="22.1166666666667" customWidth="1"/>
    <col min="6" max="6" width="14.1166666666667" customWidth="1"/>
    <col min="7" max="7" width="9.76666666666667" customWidth="1"/>
  </cols>
  <sheetData>
    <row r="1" ht="14.3" customHeight="1" spans="1:1">
      <c r="A1" s="1" t="s">
        <v>407</v>
      </c>
    </row>
    <row r="2" ht="14.3" customHeight="1" spans="1:6">
      <c r="A2" s="2" t="s">
        <v>38</v>
      </c>
      <c r="B2" s="2"/>
      <c r="C2" s="2"/>
      <c r="D2" s="2"/>
      <c r="E2" s="2"/>
      <c r="F2" s="2"/>
    </row>
    <row r="3" ht="21.1" customHeight="1" spans="1:6">
      <c r="A3" s="2"/>
      <c r="B3" s="2"/>
      <c r="C3" s="2"/>
      <c r="D3" s="2"/>
      <c r="E3" s="2"/>
      <c r="F3" s="2"/>
    </row>
    <row r="4" ht="18.05" customHeight="1" spans="1:6">
      <c r="A4" s="3" t="s">
        <v>408</v>
      </c>
      <c r="B4" s="3"/>
      <c r="C4" s="3"/>
      <c r="F4" s="4" t="s">
        <v>41</v>
      </c>
    </row>
    <row r="5" ht="28.6" customHeight="1" spans="1:6">
      <c r="A5" s="5" t="s">
        <v>321</v>
      </c>
      <c r="B5" s="5" t="s">
        <v>326</v>
      </c>
      <c r="C5" s="5" t="s">
        <v>409</v>
      </c>
      <c r="D5" s="5" t="s">
        <v>410</v>
      </c>
      <c r="E5" s="5" t="s">
        <v>411</v>
      </c>
      <c r="F5" s="5" t="s">
        <v>412</v>
      </c>
    </row>
    <row r="6" ht="17.3" customHeight="1" spans="1:6">
      <c r="A6" s="6"/>
      <c r="B6" s="6"/>
      <c r="C6" s="6"/>
      <c r="D6" s="6" t="s">
        <v>413</v>
      </c>
      <c r="E6" s="7" t="s">
        <v>52</v>
      </c>
      <c r="F6" s="6"/>
    </row>
    <row r="7" ht="16.55" customHeight="1" spans="1:6">
      <c r="A7" s="6"/>
      <c r="B7" s="6"/>
      <c r="C7" s="6"/>
      <c r="D7" s="6"/>
      <c r="E7" s="7" t="s">
        <v>52</v>
      </c>
      <c r="F7" s="6"/>
    </row>
    <row r="8" spans="1:1">
      <c r="A8" s="8" t="s">
        <v>200</v>
      </c>
    </row>
  </sheetData>
  <mergeCells count="2">
    <mergeCell ref="A4:C4"/>
    <mergeCell ref="A2:F3"/>
  </mergeCells>
  <pageMargins left="0.75" right="0.75" top="0.270000010728836"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B1" workbookViewId="0">
      <selection activeCell="B4" sqref="B4:D4"/>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style="108" customWidth="1"/>
    <col min="9" max="12" width="9.76666666666667" customWidth="1"/>
  </cols>
  <sheetData>
    <row r="1" ht="14.3" customHeight="1" spans="1:2">
      <c r="A1" s="9"/>
      <c r="B1" s="31" t="s">
        <v>39</v>
      </c>
    </row>
    <row r="2" ht="14.3" customHeight="1"/>
    <row r="3" ht="35.4" customHeight="1" spans="2:8">
      <c r="B3" s="32" t="s">
        <v>4</v>
      </c>
      <c r="C3" s="32"/>
      <c r="D3" s="32"/>
      <c r="E3" s="32"/>
      <c r="F3" s="32"/>
      <c r="G3" s="32"/>
      <c r="H3" s="109"/>
    </row>
    <row r="4" ht="18.05" customHeight="1" spans="2:8">
      <c r="B4" s="3" t="s">
        <v>40</v>
      </c>
      <c r="C4" s="3"/>
      <c r="D4" s="3"/>
      <c r="E4" s="9"/>
      <c r="F4" s="9"/>
      <c r="G4" s="9"/>
      <c r="H4" s="110" t="s">
        <v>41</v>
      </c>
    </row>
    <row r="5" ht="37.65" customHeight="1" spans="2:8">
      <c r="B5" s="56" t="s">
        <v>42</v>
      </c>
      <c r="C5" s="56"/>
      <c r="D5" s="56" t="s">
        <v>43</v>
      </c>
      <c r="E5" s="56"/>
      <c r="F5" s="56"/>
      <c r="G5" s="56"/>
      <c r="H5" s="111"/>
    </row>
    <row r="6" ht="37.65" customHeight="1" spans="2:8">
      <c r="B6" s="73" t="s">
        <v>44</v>
      </c>
      <c r="C6" s="73" t="s">
        <v>45</v>
      </c>
      <c r="D6" s="73" t="s">
        <v>44</v>
      </c>
      <c r="E6" s="73" t="s">
        <v>46</v>
      </c>
      <c r="F6" s="56" t="s">
        <v>47</v>
      </c>
      <c r="G6" s="56" t="s">
        <v>48</v>
      </c>
      <c r="H6" s="111" t="s">
        <v>49</v>
      </c>
    </row>
    <row r="7" ht="21.1" customHeight="1" spans="2:8">
      <c r="B7" s="74" t="s">
        <v>50</v>
      </c>
      <c r="C7" s="112">
        <v>2212200.19</v>
      </c>
      <c r="D7" s="74" t="s">
        <v>51</v>
      </c>
      <c r="E7" s="112">
        <v>2212200.19</v>
      </c>
      <c r="F7" s="112">
        <v>1921174.19</v>
      </c>
      <c r="G7" s="112">
        <v>291026</v>
      </c>
      <c r="H7" s="113" t="s">
        <v>52</v>
      </c>
    </row>
    <row r="8" ht="20.35" customHeight="1" spans="2:8">
      <c r="B8" s="62" t="s">
        <v>53</v>
      </c>
      <c r="C8" s="75">
        <v>1921174.19</v>
      </c>
      <c r="D8" s="62" t="s">
        <v>54</v>
      </c>
      <c r="E8" s="75">
        <v>1729059.15</v>
      </c>
      <c r="F8" s="75">
        <v>1729059.15</v>
      </c>
      <c r="G8" s="75" t="s">
        <v>52</v>
      </c>
      <c r="H8" s="114">
        <f>E8/E7</f>
        <v>0.781601573770772</v>
      </c>
    </row>
    <row r="9" ht="20.35" customHeight="1" spans="2:8">
      <c r="B9" s="62" t="s">
        <v>55</v>
      </c>
      <c r="C9" s="75">
        <v>291026</v>
      </c>
      <c r="D9" s="62" t="s">
        <v>56</v>
      </c>
      <c r="E9" s="75">
        <v>105021.76</v>
      </c>
      <c r="F9" s="75">
        <v>105021.76</v>
      </c>
      <c r="G9" s="75" t="s">
        <v>52</v>
      </c>
      <c r="H9" s="114">
        <f>E9/E7</f>
        <v>0.0474738952083717</v>
      </c>
    </row>
    <row r="10" ht="20.35" customHeight="1" spans="2:8">
      <c r="B10" s="62" t="s">
        <v>57</v>
      </c>
      <c r="C10" s="75" t="s">
        <v>52</v>
      </c>
      <c r="D10" s="62" t="s">
        <v>58</v>
      </c>
      <c r="E10" s="75">
        <v>45042.4</v>
      </c>
      <c r="F10" s="75">
        <v>45042.4</v>
      </c>
      <c r="G10" s="75" t="s">
        <v>52</v>
      </c>
      <c r="H10" s="114">
        <f>E10/E7</f>
        <v>0.0203609059449543</v>
      </c>
    </row>
    <row r="11" ht="20.35" customHeight="1" spans="2:8">
      <c r="B11" s="62"/>
      <c r="C11" s="75" t="s">
        <v>52</v>
      </c>
      <c r="D11" s="62" t="s">
        <v>59</v>
      </c>
      <c r="E11" s="75">
        <v>291026</v>
      </c>
      <c r="F11" s="75" t="s">
        <v>52</v>
      </c>
      <c r="G11" s="75">
        <v>291026</v>
      </c>
      <c r="H11" s="114">
        <f>E11/E7</f>
        <v>0.131555001810211</v>
      </c>
    </row>
    <row r="12" ht="20.35" customHeight="1" spans="2:8">
      <c r="B12" s="62"/>
      <c r="C12" s="75" t="s">
        <v>52</v>
      </c>
      <c r="D12" s="62" t="s">
        <v>60</v>
      </c>
      <c r="E12" s="75">
        <v>42050.88</v>
      </c>
      <c r="F12" s="75">
        <v>42050.88</v>
      </c>
      <c r="G12" s="75" t="s">
        <v>52</v>
      </c>
      <c r="H12" s="114">
        <f>E12/E7</f>
        <v>0.019008623265691</v>
      </c>
    </row>
    <row r="13" ht="14.3" customHeight="1" spans="2:8">
      <c r="B13" s="47"/>
      <c r="C13" s="115"/>
      <c r="D13" s="47"/>
      <c r="E13" s="115"/>
      <c r="F13" s="115"/>
      <c r="G13" s="115"/>
      <c r="H13" s="116"/>
    </row>
    <row r="14" ht="19.55" customHeight="1" spans="2:8">
      <c r="B14" s="26" t="s">
        <v>61</v>
      </c>
      <c r="C14" s="117"/>
      <c r="D14" s="26" t="s">
        <v>62</v>
      </c>
      <c r="E14" s="115"/>
      <c r="F14" s="115"/>
      <c r="G14" s="115"/>
      <c r="H14" s="116"/>
    </row>
    <row r="15" ht="18.8" customHeight="1" spans="2:8">
      <c r="B15" s="118" t="s">
        <v>53</v>
      </c>
      <c r="C15" s="117"/>
      <c r="D15" s="47"/>
      <c r="E15" s="115"/>
      <c r="F15" s="115"/>
      <c r="G15" s="115"/>
      <c r="H15" s="116"/>
    </row>
    <row r="16" ht="18.05" customHeight="1" spans="2:8">
      <c r="B16" s="118" t="s">
        <v>55</v>
      </c>
      <c r="C16" s="117"/>
      <c r="D16" s="47"/>
      <c r="E16" s="115"/>
      <c r="F16" s="115"/>
      <c r="G16" s="115"/>
      <c r="H16" s="116"/>
    </row>
    <row r="17" ht="18.05" customHeight="1" spans="2:8">
      <c r="B17" s="118" t="s">
        <v>57</v>
      </c>
      <c r="C17" s="117"/>
      <c r="D17" s="47"/>
      <c r="E17" s="115"/>
      <c r="F17" s="115"/>
      <c r="G17" s="115"/>
      <c r="H17" s="116"/>
    </row>
    <row r="18" ht="14.3" customHeight="1" spans="2:8">
      <c r="B18" s="47"/>
      <c r="C18" s="115"/>
      <c r="D18" s="47"/>
      <c r="E18" s="115"/>
      <c r="F18" s="115"/>
      <c r="G18" s="115"/>
      <c r="H18" s="116"/>
    </row>
    <row r="19" ht="21.1" customHeight="1" spans="2:8">
      <c r="B19" s="74" t="s">
        <v>63</v>
      </c>
      <c r="C19" s="112">
        <v>2212200.19</v>
      </c>
      <c r="D19" s="74" t="s">
        <v>64</v>
      </c>
      <c r="E19" s="112">
        <v>2212200.19</v>
      </c>
      <c r="F19" s="112">
        <v>1921174.19</v>
      </c>
      <c r="G19" s="112">
        <v>291026</v>
      </c>
      <c r="H19" s="113" t="s">
        <v>52</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B6" workbookViewId="0">
      <selection activeCell="I19" sqref="I19"/>
    </sheetView>
  </sheetViews>
  <sheetFormatPr defaultColWidth="10" defaultRowHeight="13.5" outlineLevelCol="7"/>
  <cols>
    <col min="1" max="1" width="0.133333333333333" customWidth="1"/>
    <col min="2" max="2" width="23.6166666666667" customWidth="1"/>
    <col min="3" max="3" width="32.3" customWidth="1"/>
    <col min="4" max="4" width="16.2833333333333" customWidth="1"/>
    <col min="5" max="5" width="19.1333333333333" customWidth="1"/>
    <col min="6" max="6" width="18.8666666666667" customWidth="1"/>
    <col min="7" max="7" width="13.3" customWidth="1"/>
    <col min="8" max="8" width="17.5" style="99" customWidth="1"/>
    <col min="9" max="9" width="9.76666666666667" customWidth="1"/>
  </cols>
  <sheetData>
    <row r="1" ht="14.3" customHeight="1" spans="1:7">
      <c r="A1" s="9"/>
      <c r="B1" s="10" t="s">
        <v>65</v>
      </c>
      <c r="C1" s="9"/>
      <c r="E1" s="9"/>
      <c r="F1" s="9"/>
      <c r="G1" s="9"/>
    </row>
    <row r="2" ht="14.3" customHeight="1"/>
    <row r="3" ht="18.8" customHeight="1" spans="2:7">
      <c r="B3" s="100" t="s">
        <v>6</v>
      </c>
      <c r="C3" s="100"/>
      <c r="D3" s="100"/>
      <c r="E3" s="100"/>
      <c r="F3" s="100"/>
      <c r="G3" s="100"/>
    </row>
    <row r="4" ht="17.3" customHeight="1" spans="2:7">
      <c r="B4" s="100"/>
      <c r="C4" s="100"/>
      <c r="D4" s="100"/>
      <c r="E4" s="100"/>
      <c r="F4" s="100"/>
      <c r="G4" s="100"/>
    </row>
    <row r="5" ht="14.3" customHeight="1" spans="2:7">
      <c r="B5" s="9"/>
      <c r="C5" s="9"/>
      <c r="E5" s="9"/>
      <c r="F5" s="9"/>
      <c r="G5" s="9"/>
    </row>
    <row r="6" ht="18.05" customHeight="1" spans="2:7">
      <c r="B6" s="3" t="s">
        <v>40</v>
      </c>
      <c r="C6" s="3"/>
      <c r="D6" s="3"/>
      <c r="E6" s="3"/>
      <c r="F6" s="3"/>
      <c r="G6" s="71" t="s">
        <v>41</v>
      </c>
    </row>
    <row r="7" ht="30.15" customHeight="1" spans="2:8">
      <c r="B7" s="95" t="s">
        <v>66</v>
      </c>
      <c r="C7" s="95"/>
      <c r="D7" s="81" t="s">
        <v>67</v>
      </c>
      <c r="E7" s="95" t="s">
        <v>68</v>
      </c>
      <c r="F7" s="95"/>
      <c r="G7" s="95"/>
      <c r="H7" s="101" t="s">
        <v>69</v>
      </c>
    </row>
    <row r="8" ht="25.6" customHeight="1" spans="2:8">
      <c r="B8" s="95" t="s">
        <v>70</v>
      </c>
      <c r="C8" s="95" t="s">
        <v>71</v>
      </c>
      <c r="D8" s="81"/>
      <c r="E8" s="95" t="s">
        <v>72</v>
      </c>
      <c r="F8" s="95" t="s">
        <v>73</v>
      </c>
      <c r="G8" s="95" t="s">
        <v>74</v>
      </c>
      <c r="H8" s="101"/>
    </row>
    <row r="9" ht="19.55" customHeight="1" spans="2:8">
      <c r="B9" s="102" t="s">
        <v>46</v>
      </c>
      <c r="C9" s="102"/>
      <c r="D9" s="103">
        <f>D10+D17+D22+D25</f>
        <v>1780728.16</v>
      </c>
      <c r="E9" s="103">
        <v>1921174.19</v>
      </c>
      <c r="F9" s="103">
        <v>1240174.19</v>
      </c>
      <c r="G9" s="103">
        <v>681000</v>
      </c>
      <c r="H9" s="104">
        <f>(E9-D9)/D9*100</f>
        <v>7.88700000116806</v>
      </c>
    </row>
    <row r="10" ht="17.3" customHeight="1" spans="2:8">
      <c r="B10" s="49" t="s">
        <v>75</v>
      </c>
      <c r="C10" s="50" t="s">
        <v>54</v>
      </c>
      <c r="D10" s="52">
        <f>D11+D15</f>
        <v>1564302.31</v>
      </c>
      <c r="E10" s="52">
        <v>1729059.15</v>
      </c>
      <c r="F10" s="52">
        <v>1048059.15</v>
      </c>
      <c r="G10" s="52">
        <v>681000</v>
      </c>
      <c r="H10" s="104">
        <f t="shared" ref="H10:H27" si="0">(E10-D10)/D10*100</f>
        <v>10.532288992145</v>
      </c>
    </row>
    <row r="11" ht="15.05" customHeight="1" spans="2:8">
      <c r="B11" s="49" t="s">
        <v>76</v>
      </c>
      <c r="C11" s="50" t="s">
        <v>77</v>
      </c>
      <c r="D11" s="52">
        <f>D12+D13+D14</f>
        <v>1428302.31</v>
      </c>
      <c r="E11" s="52">
        <v>1729059.15</v>
      </c>
      <c r="F11" s="52">
        <v>1048059.15</v>
      </c>
      <c r="G11" s="52">
        <v>681000</v>
      </c>
      <c r="H11" s="104">
        <f t="shared" si="0"/>
        <v>21.0569455705774</v>
      </c>
    </row>
    <row r="12" ht="16.55" customHeight="1" spans="2:8">
      <c r="B12" s="49" t="s">
        <v>78</v>
      </c>
      <c r="C12" s="50" t="s">
        <v>79</v>
      </c>
      <c r="D12" s="52">
        <v>1326302.31</v>
      </c>
      <c r="E12" s="52">
        <v>1543059.15</v>
      </c>
      <c r="F12" s="52">
        <v>1048059.15</v>
      </c>
      <c r="G12" s="52">
        <v>495000</v>
      </c>
      <c r="H12" s="104">
        <f t="shared" si="0"/>
        <v>16.342943713941</v>
      </c>
    </row>
    <row r="13" ht="16.55" customHeight="1" spans="2:8">
      <c r="B13" s="105" t="s">
        <v>80</v>
      </c>
      <c r="C13" s="106" t="s">
        <v>81</v>
      </c>
      <c r="D13" s="52">
        <v>52000</v>
      </c>
      <c r="E13" s="52"/>
      <c r="F13" s="52"/>
      <c r="G13" s="52"/>
      <c r="H13" s="104">
        <f t="shared" si="0"/>
        <v>-100</v>
      </c>
    </row>
    <row r="14" ht="16.55" customHeight="1" spans="2:8">
      <c r="B14" s="49" t="s">
        <v>82</v>
      </c>
      <c r="C14" s="50" t="s">
        <v>83</v>
      </c>
      <c r="D14" s="52">
        <v>50000</v>
      </c>
      <c r="E14" s="52">
        <v>186000</v>
      </c>
      <c r="F14" s="52" t="s">
        <v>52</v>
      </c>
      <c r="G14" s="52">
        <v>186000</v>
      </c>
      <c r="H14" s="104">
        <f t="shared" si="0"/>
        <v>272</v>
      </c>
    </row>
    <row r="15" ht="16.55" customHeight="1" spans="2:8">
      <c r="B15" s="105" t="s">
        <v>84</v>
      </c>
      <c r="C15" s="106" t="s">
        <v>85</v>
      </c>
      <c r="D15" s="52">
        <f>D16</f>
        <v>136000</v>
      </c>
      <c r="E15" s="52"/>
      <c r="F15" s="52"/>
      <c r="G15" s="52"/>
      <c r="H15" s="104">
        <f t="shared" si="0"/>
        <v>-100</v>
      </c>
    </row>
    <row r="16" ht="16.55" customHeight="1" spans="2:8">
      <c r="B16" s="105" t="s">
        <v>86</v>
      </c>
      <c r="C16" s="106" t="s">
        <v>87</v>
      </c>
      <c r="D16" s="52">
        <v>136000</v>
      </c>
      <c r="E16" s="52"/>
      <c r="F16" s="52"/>
      <c r="G16" s="52"/>
      <c r="H16" s="104">
        <f t="shared" si="0"/>
        <v>-100</v>
      </c>
    </row>
    <row r="17" ht="17.3" customHeight="1" spans="2:8">
      <c r="B17" s="49" t="s">
        <v>88</v>
      </c>
      <c r="C17" s="50" t="s">
        <v>56</v>
      </c>
      <c r="D17" s="52">
        <f>D18</f>
        <v>119007.04</v>
      </c>
      <c r="E17" s="52">
        <v>105021.76</v>
      </c>
      <c r="F17" s="52">
        <v>105021.76</v>
      </c>
      <c r="G17" s="52" t="s">
        <v>52</v>
      </c>
      <c r="H17" s="104">
        <f t="shared" si="0"/>
        <v>-11.7516409113276</v>
      </c>
    </row>
    <row r="18" ht="15.05" customHeight="1" spans="2:8">
      <c r="B18" s="49" t="s">
        <v>89</v>
      </c>
      <c r="C18" s="50" t="s">
        <v>90</v>
      </c>
      <c r="D18" s="52">
        <f>D19+D20+D21</f>
        <v>119007.04</v>
      </c>
      <c r="E18" s="52">
        <v>105021.76</v>
      </c>
      <c r="F18" s="52">
        <v>105021.76</v>
      </c>
      <c r="G18" s="52" t="s">
        <v>52</v>
      </c>
      <c r="H18" s="104">
        <f t="shared" si="0"/>
        <v>-11.7516409113276</v>
      </c>
    </row>
    <row r="19" ht="16.55" customHeight="1" spans="2:8">
      <c r="B19" s="49" t="s">
        <v>91</v>
      </c>
      <c r="C19" s="50" t="s">
        <v>92</v>
      </c>
      <c r="D19" s="52">
        <v>52671.36</v>
      </c>
      <c r="E19" s="52">
        <v>56067.84</v>
      </c>
      <c r="F19" s="52">
        <v>56067.84</v>
      </c>
      <c r="G19" s="52" t="s">
        <v>52</v>
      </c>
      <c r="H19" s="104">
        <f t="shared" si="0"/>
        <v>6.44843801261254</v>
      </c>
    </row>
    <row r="20" ht="16.55" customHeight="1" spans="2:8">
      <c r="B20" s="49" t="s">
        <v>93</v>
      </c>
      <c r="C20" s="50" t="s">
        <v>94</v>
      </c>
      <c r="D20" s="52">
        <v>26335.68</v>
      </c>
      <c r="E20" s="52">
        <v>28033.92</v>
      </c>
      <c r="F20" s="52">
        <v>28033.92</v>
      </c>
      <c r="G20" s="52" t="s">
        <v>52</v>
      </c>
      <c r="H20" s="104">
        <f t="shared" si="0"/>
        <v>6.44843801261254</v>
      </c>
    </row>
    <row r="21" ht="16.55" customHeight="1" spans="2:8">
      <c r="B21" s="49" t="s">
        <v>95</v>
      </c>
      <c r="C21" s="50" t="s">
        <v>96</v>
      </c>
      <c r="D21" s="52">
        <v>40000</v>
      </c>
      <c r="E21" s="52">
        <v>20920</v>
      </c>
      <c r="F21" s="52">
        <v>20920</v>
      </c>
      <c r="G21" s="52" t="s">
        <v>52</v>
      </c>
      <c r="H21" s="104">
        <f t="shared" si="0"/>
        <v>-47.7</v>
      </c>
    </row>
    <row r="22" ht="17.3" customHeight="1" spans="2:8">
      <c r="B22" s="49" t="s">
        <v>97</v>
      </c>
      <c r="C22" s="50" t="s">
        <v>58</v>
      </c>
      <c r="D22" s="52">
        <f>D23</f>
        <v>56475.29</v>
      </c>
      <c r="E22" s="52">
        <v>45042.4</v>
      </c>
      <c r="F22" s="52">
        <v>45042.4</v>
      </c>
      <c r="G22" s="52" t="s">
        <v>52</v>
      </c>
      <c r="H22" s="104">
        <f t="shared" si="0"/>
        <v>-20.2440571796975</v>
      </c>
    </row>
    <row r="23" ht="15.05" customHeight="1" spans="2:8">
      <c r="B23" s="49" t="s">
        <v>98</v>
      </c>
      <c r="C23" s="50" t="s">
        <v>99</v>
      </c>
      <c r="D23" s="52">
        <f>D24</f>
        <v>56475.29</v>
      </c>
      <c r="E23" s="52">
        <v>45042.4</v>
      </c>
      <c r="F23" s="52">
        <v>45042.4</v>
      </c>
      <c r="G23" s="52" t="s">
        <v>52</v>
      </c>
      <c r="H23" s="104">
        <f t="shared" si="0"/>
        <v>-20.2440571796975</v>
      </c>
    </row>
    <row r="24" ht="16.55" customHeight="1" spans="2:8">
      <c r="B24" s="49" t="s">
        <v>100</v>
      </c>
      <c r="C24" s="50" t="s">
        <v>101</v>
      </c>
      <c r="D24" s="52">
        <v>56475.29</v>
      </c>
      <c r="E24" s="52">
        <v>45042.4</v>
      </c>
      <c r="F24" s="52">
        <v>45042.4</v>
      </c>
      <c r="G24" s="52" t="s">
        <v>52</v>
      </c>
      <c r="H24" s="104">
        <f t="shared" si="0"/>
        <v>-20.2440571796975</v>
      </c>
    </row>
    <row r="25" ht="17.3" customHeight="1" spans="2:8">
      <c r="B25" s="49" t="s">
        <v>102</v>
      </c>
      <c r="C25" s="50" t="s">
        <v>60</v>
      </c>
      <c r="D25" s="52">
        <f>D26</f>
        <v>40943.52</v>
      </c>
      <c r="E25" s="52">
        <v>42050.88</v>
      </c>
      <c r="F25" s="52">
        <v>42050.88</v>
      </c>
      <c r="G25" s="52" t="s">
        <v>52</v>
      </c>
      <c r="H25" s="104">
        <f t="shared" si="0"/>
        <v>2.70460380543735</v>
      </c>
    </row>
    <row r="26" ht="15.05" customHeight="1" spans="2:8">
      <c r="B26" s="49" t="s">
        <v>103</v>
      </c>
      <c r="C26" s="50" t="s">
        <v>104</v>
      </c>
      <c r="D26" s="52">
        <f>D27</f>
        <v>40943.52</v>
      </c>
      <c r="E26" s="52">
        <v>42050.88</v>
      </c>
      <c r="F26" s="52">
        <v>42050.88</v>
      </c>
      <c r="G26" s="52" t="s">
        <v>52</v>
      </c>
      <c r="H26" s="104">
        <f t="shared" si="0"/>
        <v>2.70460380543735</v>
      </c>
    </row>
    <row r="27" ht="16.55" customHeight="1" spans="2:8">
      <c r="B27" s="49" t="s">
        <v>105</v>
      </c>
      <c r="C27" s="50" t="s">
        <v>106</v>
      </c>
      <c r="D27" s="52">
        <v>40943.52</v>
      </c>
      <c r="E27" s="52">
        <v>42050.88</v>
      </c>
      <c r="F27" s="52">
        <v>42050.88</v>
      </c>
      <c r="G27" s="52" t="s">
        <v>52</v>
      </c>
      <c r="H27" s="104">
        <f t="shared" si="0"/>
        <v>2.70460380543735</v>
      </c>
    </row>
    <row r="28" ht="20.35" customHeight="1" spans="2:7">
      <c r="B28" s="107"/>
      <c r="C28" s="9"/>
      <c r="E28" s="9"/>
      <c r="F28" s="9"/>
      <c r="G28" s="9"/>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G9" sqref="G9"/>
    </sheetView>
  </sheetViews>
  <sheetFormatPr defaultColWidth="10" defaultRowHeight="13.5" outlineLevelCol="5"/>
  <cols>
    <col min="1" max="1" width="0.266666666666667" customWidth="1"/>
    <col min="2" max="2" width="16.375" customWidth="1"/>
    <col min="3" max="3" width="30.625" customWidth="1"/>
    <col min="4" max="4" width="18.625" customWidth="1"/>
    <col min="5" max="5" width="17.625" customWidth="1"/>
    <col min="6" max="6" width="16.375" customWidth="1"/>
    <col min="7" max="7" width="9.76666666666667" customWidth="1"/>
  </cols>
  <sheetData>
    <row r="1" ht="15.8" customHeight="1" spans="1:6">
      <c r="A1" s="9"/>
      <c r="B1" s="97" t="s">
        <v>107</v>
      </c>
      <c r="C1" s="76"/>
      <c r="D1" s="76"/>
      <c r="E1" s="76"/>
      <c r="F1" s="76"/>
    </row>
    <row r="2" ht="14.3" customHeight="1"/>
    <row r="3" ht="14.3" customHeight="1" spans="2:6">
      <c r="B3" s="85" t="s">
        <v>108</v>
      </c>
      <c r="C3" s="85"/>
      <c r="D3" s="85"/>
      <c r="E3" s="85"/>
      <c r="F3" s="85"/>
    </row>
    <row r="4" ht="14.3" customHeight="1" spans="2:6">
      <c r="B4" s="85"/>
      <c r="C4" s="85"/>
      <c r="D4" s="85"/>
      <c r="E4" s="85"/>
      <c r="F4" s="85"/>
    </row>
    <row r="5" ht="14.3" customHeight="1" spans="2:6">
      <c r="B5" s="98" t="s">
        <v>109</v>
      </c>
      <c r="C5" s="98"/>
      <c r="D5" s="98"/>
      <c r="E5" s="98"/>
      <c r="F5" s="98"/>
    </row>
    <row r="6" ht="18.05" customHeight="1" spans="2:6">
      <c r="B6" s="3" t="s">
        <v>40</v>
      </c>
      <c r="C6" s="3"/>
      <c r="D6" s="9"/>
      <c r="E6" s="9"/>
      <c r="F6" s="71" t="s">
        <v>41</v>
      </c>
    </row>
    <row r="7" ht="31.65" customHeight="1" spans="2:6">
      <c r="B7" s="86" t="s">
        <v>110</v>
      </c>
      <c r="C7" s="86"/>
      <c r="D7" s="86" t="s">
        <v>111</v>
      </c>
      <c r="E7" s="86"/>
      <c r="F7" s="86"/>
    </row>
    <row r="8" ht="24.1" customHeight="1" spans="2:6">
      <c r="B8" s="86" t="s">
        <v>112</v>
      </c>
      <c r="C8" s="86" t="s">
        <v>71</v>
      </c>
      <c r="D8" s="86" t="s">
        <v>113</v>
      </c>
      <c r="E8" s="86" t="s">
        <v>114</v>
      </c>
      <c r="F8" s="86" t="s">
        <v>115</v>
      </c>
    </row>
    <row r="9" ht="17.3" customHeight="1" spans="2:6">
      <c r="B9" s="87" t="s">
        <v>46</v>
      </c>
      <c r="C9" s="87"/>
      <c r="D9" s="88">
        <v>1240174.19</v>
      </c>
      <c r="E9" s="88">
        <v>884490.31</v>
      </c>
      <c r="F9" s="88">
        <v>355683.88</v>
      </c>
    </row>
    <row r="10" ht="17.3" customHeight="1" spans="2:6">
      <c r="B10" s="49" t="s">
        <v>116</v>
      </c>
      <c r="C10" s="50" t="s">
        <v>117</v>
      </c>
      <c r="D10" s="89">
        <v>863570.31</v>
      </c>
      <c r="E10" s="89">
        <v>863570.31</v>
      </c>
      <c r="F10" s="89" t="s">
        <v>52</v>
      </c>
    </row>
    <row r="11" ht="16.55" customHeight="1" spans="2:6">
      <c r="B11" s="49" t="s">
        <v>118</v>
      </c>
      <c r="C11" s="50" t="s">
        <v>119</v>
      </c>
      <c r="D11" s="89">
        <v>173508</v>
      </c>
      <c r="E11" s="89">
        <v>173508</v>
      </c>
      <c r="F11" s="89" t="s">
        <v>52</v>
      </c>
    </row>
    <row r="12" ht="16.55" customHeight="1" spans="2:6">
      <c r="B12" s="49" t="s">
        <v>120</v>
      </c>
      <c r="C12" s="50" t="s">
        <v>121</v>
      </c>
      <c r="D12" s="89">
        <v>31140</v>
      </c>
      <c r="E12" s="89">
        <v>31140</v>
      </c>
      <c r="F12" s="89" t="s">
        <v>52</v>
      </c>
    </row>
    <row r="13" ht="16.55" customHeight="1" spans="2:6">
      <c r="B13" s="49" t="s">
        <v>122</v>
      </c>
      <c r="C13" s="50" t="s">
        <v>123</v>
      </c>
      <c r="D13" s="89">
        <v>486676</v>
      </c>
      <c r="E13" s="89">
        <v>486676</v>
      </c>
      <c r="F13" s="89" t="s">
        <v>52</v>
      </c>
    </row>
    <row r="14" ht="16.55" customHeight="1" spans="2:6">
      <c r="B14" s="49" t="s">
        <v>124</v>
      </c>
      <c r="C14" s="50" t="s">
        <v>125</v>
      </c>
      <c r="D14" s="89">
        <v>56067.84</v>
      </c>
      <c r="E14" s="89">
        <v>56067.84</v>
      </c>
      <c r="F14" s="89" t="s">
        <v>52</v>
      </c>
    </row>
    <row r="15" ht="16.55" customHeight="1" spans="2:6">
      <c r="B15" s="49" t="s">
        <v>126</v>
      </c>
      <c r="C15" s="50" t="s">
        <v>127</v>
      </c>
      <c r="D15" s="89">
        <v>28033.92</v>
      </c>
      <c r="E15" s="89">
        <v>28033.92</v>
      </c>
      <c r="F15" s="89" t="s">
        <v>52</v>
      </c>
    </row>
    <row r="16" ht="16.55" customHeight="1" spans="2:6">
      <c r="B16" s="49" t="s">
        <v>128</v>
      </c>
      <c r="C16" s="50" t="s">
        <v>129</v>
      </c>
      <c r="D16" s="89">
        <v>29786.04</v>
      </c>
      <c r="E16" s="89">
        <v>29786.04</v>
      </c>
      <c r="F16" s="89" t="s">
        <v>52</v>
      </c>
    </row>
    <row r="17" ht="16.55" customHeight="1" spans="2:6">
      <c r="B17" s="49" t="s">
        <v>130</v>
      </c>
      <c r="C17" s="50" t="s">
        <v>131</v>
      </c>
      <c r="D17" s="89">
        <v>6307.63</v>
      </c>
      <c r="E17" s="89">
        <v>6307.63</v>
      </c>
      <c r="F17" s="89" t="s">
        <v>52</v>
      </c>
    </row>
    <row r="18" ht="16.55" customHeight="1" spans="2:6">
      <c r="B18" s="49" t="s">
        <v>132</v>
      </c>
      <c r="C18" s="50" t="s">
        <v>133</v>
      </c>
      <c r="D18" s="89">
        <v>42050.88</v>
      </c>
      <c r="E18" s="89">
        <v>42050.88</v>
      </c>
      <c r="F18" s="89" t="s">
        <v>52</v>
      </c>
    </row>
    <row r="19" ht="16.55" customHeight="1" spans="2:6">
      <c r="B19" s="49" t="s">
        <v>134</v>
      </c>
      <c r="C19" s="50" t="s">
        <v>135</v>
      </c>
      <c r="D19" s="89">
        <v>10000</v>
      </c>
      <c r="E19" s="89">
        <v>10000</v>
      </c>
      <c r="F19" s="89" t="s">
        <v>52</v>
      </c>
    </row>
    <row r="20" ht="17.3" customHeight="1" spans="2:6">
      <c r="B20" s="49" t="s">
        <v>136</v>
      </c>
      <c r="C20" s="50" t="s">
        <v>137</v>
      </c>
      <c r="D20" s="89">
        <v>356603.88</v>
      </c>
      <c r="E20" s="89">
        <v>920</v>
      </c>
      <c r="F20" s="89">
        <v>355683.88</v>
      </c>
    </row>
    <row r="21" ht="16.55" customHeight="1" spans="2:6">
      <c r="B21" s="49" t="s">
        <v>138</v>
      </c>
      <c r="C21" s="50" t="s">
        <v>139</v>
      </c>
      <c r="D21" s="89">
        <v>56000</v>
      </c>
      <c r="E21" s="89" t="s">
        <v>52</v>
      </c>
      <c r="F21" s="89">
        <v>56000</v>
      </c>
    </row>
    <row r="22" ht="16.55" customHeight="1" spans="2:6">
      <c r="B22" s="49" t="s">
        <v>140</v>
      </c>
      <c r="C22" s="50" t="s">
        <v>141</v>
      </c>
      <c r="D22" s="89">
        <v>30000</v>
      </c>
      <c r="E22" s="89" t="s">
        <v>52</v>
      </c>
      <c r="F22" s="89">
        <v>30000</v>
      </c>
    </row>
    <row r="23" ht="16.55" customHeight="1" spans="2:6">
      <c r="B23" s="49" t="s">
        <v>142</v>
      </c>
      <c r="C23" s="50" t="s">
        <v>143</v>
      </c>
      <c r="D23" s="89">
        <v>5000</v>
      </c>
      <c r="E23" s="89" t="s">
        <v>52</v>
      </c>
      <c r="F23" s="89">
        <v>5000</v>
      </c>
    </row>
    <row r="24" ht="16.55" customHeight="1" spans="2:6">
      <c r="B24" s="49" t="s">
        <v>144</v>
      </c>
      <c r="C24" s="50" t="s">
        <v>145</v>
      </c>
      <c r="D24" s="89">
        <v>30000</v>
      </c>
      <c r="E24" s="89" t="s">
        <v>52</v>
      </c>
      <c r="F24" s="89">
        <v>30000</v>
      </c>
    </row>
    <row r="25" ht="16.55" customHeight="1" spans="2:6">
      <c r="B25" s="49" t="s">
        <v>146</v>
      </c>
      <c r="C25" s="50" t="s">
        <v>147</v>
      </c>
      <c r="D25" s="89">
        <v>5000</v>
      </c>
      <c r="E25" s="89" t="s">
        <v>52</v>
      </c>
      <c r="F25" s="89">
        <v>5000</v>
      </c>
    </row>
    <row r="26" ht="16.55" customHeight="1" spans="2:6">
      <c r="B26" s="49" t="s">
        <v>148</v>
      </c>
      <c r="C26" s="50" t="s">
        <v>149</v>
      </c>
      <c r="D26" s="89">
        <v>20000</v>
      </c>
      <c r="E26" s="89" t="s">
        <v>52</v>
      </c>
      <c r="F26" s="89">
        <v>20000</v>
      </c>
    </row>
    <row r="27" ht="16.55" customHeight="1" spans="2:6">
      <c r="B27" s="49" t="s">
        <v>150</v>
      </c>
      <c r="C27" s="50" t="s">
        <v>151</v>
      </c>
      <c r="D27" s="89">
        <v>8000</v>
      </c>
      <c r="E27" s="89" t="s">
        <v>52</v>
      </c>
      <c r="F27" s="89">
        <v>8000</v>
      </c>
    </row>
    <row r="28" ht="16.55" customHeight="1" spans="2:6">
      <c r="B28" s="49" t="s">
        <v>152</v>
      </c>
      <c r="C28" s="50" t="s">
        <v>153</v>
      </c>
      <c r="D28" s="89">
        <v>2602.62</v>
      </c>
      <c r="E28" s="89" t="s">
        <v>52</v>
      </c>
      <c r="F28" s="89">
        <v>2602.62</v>
      </c>
    </row>
    <row r="29" ht="16.55" customHeight="1" spans="2:6">
      <c r="B29" s="49" t="s">
        <v>154</v>
      </c>
      <c r="C29" s="50" t="s">
        <v>155</v>
      </c>
      <c r="D29" s="89">
        <v>20000</v>
      </c>
      <c r="E29" s="89" t="s">
        <v>52</v>
      </c>
      <c r="F29" s="89">
        <v>20000</v>
      </c>
    </row>
    <row r="30" ht="16.55" customHeight="1" spans="2:6">
      <c r="B30" s="49" t="s">
        <v>156</v>
      </c>
      <c r="C30" s="50" t="s">
        <v>157</v>
      </c>
      <c r="D30" s="89">
        <v>7008.48</v>
      </c>
      <c r="E30" s="89" t="s">
        <v>52</v>
      </c>
      <c r="F30" s="89">
        <v>7008.48</v>
      </c>
    </row>
    <row r="31" ht="16.55" customHeight="1" spans="2:6">
      <c r="B31" s="49" t="s">
        <v>158</v>
      </c>
      <c r="C31" s="50" t="s">
        <v>159</v>
      </c>
      <c r="D31" s="89">
        <v>6072.78</v>
      </c>
      <c r="E31" s="89" t="s">
        <v>52</v>
      </c>
      <c r="F31" s="89">
        <v>6072.78</v>
      </c>
    </row>
    <row r="32" ht="16.55" customHeight="1" spans="2:6">
      <c r="B32" s="49" t="s">
        <v>160</v>
      </c>
      <c r="C32" s="50" t="s">
        <v>161</v>
      </c>
      <c r="D32" s="89">
        <v>60000</v>
      </c>
      <c r="E32" s="89" t="s">
        <v>52</v>
      </c>
      <c r="F32" s="89">
        <v>60000</v>
      </c>
    </row>
    <row r="33" ht="16.55" customHeight="1" spans="2:6">
      <c r="B33" s="49" t="s">
        <v>162</v>
      </c>
      <c r="C33" s="50" t="s">
        <v>163</v>
      </c>
      <c r="D33" s="89">
        <v>106920</v>
      </c>
      <c r="E33" s="89">
        <v>920</v>
      </c>
      <c r="F33" s="89">
        <v>106000</v>
      </c>
    </row>
    <row r="34" ht="17.3" customHeight="1" spans="2:6">
      <c r="B34" s="49" t="s">
        <v>164</v>
      </c>
      <c r="C34" s="50" t="s">
        <v>165</v>
      </c>
      <c r="D34" s="89">
        <v>20000</v>
      </c>
      <c r="E34" s="89">
        <v>20000</v>
      </c>
      <c r="F34" s="89" t="s">
        <v>52</v>
      </c>
    </row>
    <row r="35" ht="16.55" customHeight="1" spans="2:6">
      <c r="B35" s="49" t="s">
        <v>166</v>
      </c>
      <c r="C35" s="50" t="s">
        <v>167</v>
      </c>
      <c r="D35" s="89">
        <v>20000</v>
      </c>
      <c r="E35" s="89">
        <v>20000</v>
      </c>
      <c r="F35" s="89" t="s">
        <v>52</v>
      </c>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5" sqref="B5:C5"/>
    </sheetView>
  </sheetViews>
  <sheetFormatPr defaultColWidth="10" defaultRowHeight="13.5" outlineLevelCol="3"/>
  <cols>
    <col min="1" max="1" width="0.266666666666667" customWidth="1"/>
    <col min="2" max="2" width="23.6166666666667" customWidth="1"/>
    <col min="3" max="3" width="33.375" customWidth="1"/>
    <col min="4" max="4" width="26.75" customWidth="1"/>
    <col min="5" max="5" width="9.76666666666667" customWidth="1"/>
  </cols>
  <sheetData>
    <row r="1" ht="14.3" customHeight="1" spans="1:2">
      <c r="A1" s="9"/>
      <c r="B1" s="31" t="s">
        <v>168</v>
      </c>
    </row>
    <row r="2" ht="14.3" customHeight="1"/>
    <row r="3" ht="45.2" customHeight="1" spans="2:4">
      <c r="B3" s="32" t="s">
        <v>108</v>
      </c>
      <c r="C3" s="32"/>
      <c r="D3" s="32"/>
    </row>
    <row r="4" ht="24.1" customHeight="1" spans="2:4">
      <c r="B4" s="53" t="s">
        <v>169</v>
      </c>
      <c r="C4" s="53"/>
      <c r="D4" s="53"/>
    </row>
    <row r="5" ht="18.05" customHeight="1" spans="2:4">
      <c r="B5" s="3" t="s">
        <v>40</v>
      </c>
      <c r="C5" s="3"/>
      <c r="D5" s="54" t="s">
        <v>41</v>
      </c>
    </row>
    <row r="6" ht="36.9" customHeight="1" spans="2:4">
      <c r="B6" s="55" t="s">
        <v>170</v>
      </c>
      <c r="C6" s="55"/>
      <c r="D6" s="55" t="s">
        <v>171</v>
      </c>
    </row>
    <row r="7" ht="23.35" customHeight="1" spans="2:4">
      <c r="B7" s="96" t="s">
        <v>112</v>
      </c>
      <c r="C7" s="96" t="s">
        <v>71</v>
      </c>
      <c r="D7" s="55"/>
    </row>
    <row r="8" ht="18.05" customHeight="1" spans="2:4">
      <c r="B8" s="26" t="s">
        <v>46</v>
      </c>
      <c r="C8" s="26"/>
      <c r="D8" s="51">
        <v>1240174.19</v>
      </c>
    </row>
    <row r="9" ht="17.3" customHeight="1" spans="2:4">
      <c r="B9" s="57" t="s">
        <v>172</v>
      </c>
      <c r="C9" s="57" t="s">
        <v>173</v>
      </c>
      <c r="D9" s="44">
        <v>1220174.19</v>
      </c>
    </row>
    <row r="10" ht="16.55" customHeight="1" spans="2:4">
      <c r="B10" s="57" t="s">
        <v>174</v>
      </c>
      <c r="C10" s="57" t="s">
        <v>175</v>
      </c>
      <c r="D10" s="44">
        <v>863570.31</v>
      </c>
    </row>
    <row r="11" ht="16.55" customHeight="1" spans="2:4">
      <c r="B11" s="57" t="s">
        <v>176</v>
      </c>
      <c r="C11" s="57" t="s">
        <v>177</v>
      </c>
      <c r="D11" s="44">
        <v>356603.88</v>
      </c>
    </row>
    <row r="12" ht="17.3" customHeight="1" spans="2:4">
      <c r="B12" s="57" t="s">
        <v>178</v>
      </c>
      <c r="C12" s="57" t="s">
        <v>165</v>
      </c>
      <c r="D12" s="44">
        <v>20000</v>
      </c>
    </row>
    <row r="13" ht="16.55" customHeight="1" spans="2:4">
      <c r="B13" s="57" t="s">
        <v>179</v>
      </c>
      <c r="C13" s="57" t="s">
        <v>180</v>
      </c>
      <c r="D13" s="44">
        <v>20000</v>
      </c>
    </row>
  </sheetData>
  <mergeCells count="6">
    <mergeCell ref="B3:D3"/>
    <mergeCell ref="B4:D4"/>
    <mergeCell ref="B5:C5"/>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workbookViewId="0">
      <selection activeCell="G17" sqref="G17"/>
    </sheetView>
  </sheetViews>
  <sheetFormatPr defaultColWidth="10" defaultRowHeight="13.5"/>
  <cols>
    <col min="1" max="1" width="0.408333333333333" customWidth="1"/>
    <col min="2" max="2" width="11.875" customWidth="1"/>
    <col min="3" max="3" width="12.875" customWidth="1"/>
    <col min="4" max="4" width="8.25" customWidth="1"/>
    <col min="5" max="5" width="16.2833333333333" customWidth="1"/>
    <col min="6" max="6" width="17.1" customWidth="1"/>
    <col min="7" max="7" width="13.625" customWidth="1"/>
    <col min="8" max="8" width="11.5" customWidth="1"/>
    <col min="9" max="9" width="12.75" customWidth="1"/>
    <col min="10" max="10" width="8.375" customWidth="1"/>
    <col min="11" max="11" width="16.2833333333333" customWidth="1"/>
    <col min="12" max="12" width="17.1" customWidth="1"/>
    <col min="13" max="13" width="11.75" customWidth="1"/>
    <col min="14" max="14" width="9.76666666666667" customWidth="1"/>
  </cols>
  <sheetData>
    <row r="1" ht="14.3" customHeight="1" spans="1:2">
      <c r="A1" s="9"/>
      <c r="B1" s="1" t="s">
        <v>181</v>
      </c>
    </row>
    <row r="2" ht="14.3" customHeight="1" spans="2:13">
      <c r="B2" s="60" t="s">
        <v>12</v>
      </c>
      <c r="C2" s="60"/>
      <c r="D2" s="60"/>
      <c r="E2" s="60"/>
      <c r="F2" s="60"/>
      <c r="G2" s="60"/>
      <c r="H2" s="60"/>
      <c r="I2" s="60"/>
      <c r="J2" s="60"/>
      <c r="K2" s="60"/>
      <c r="L2" s="60"/>
      <c r="M2" s="60"/>
    </row>
    <row r="3" ht="14.3" customHeight="1" spans="2:13">
      <c r="B3" s="60"/>
      <c r="C3" s="60"/>
      <c r="D3" s="60"/>
      <c r="E3" s="60"/>
      <c r="F3" s="60"/>
      <c r="G3" s="60"/>
      <c r="H3" s="60"/>
      <c r="I3" s="60"/>
      <c r="J3" s="60"/>
      <c r="K3" s="60"/>
      <c r="L3" s="60"/>
      <c r="M3" s="60"/>
    </row>
    <row r="4" ht="14.3" customHeight="1" spans="2:13">
      <c r="B4" s="60"/>
      <c r="C4" s="60"/>
      <c r="D4" s="60"/>
      <c r="E4" s="60"/>
      <c r="F4" s="60"/>
      <c r="G4" s="60"/>
      <c r="H4" s="60"/>
      <c r="I4" s="60"/>
      <c r="J4" s="60"/>
      <c r="K4" s="60"/>
      <c r="L4" s="60"/>
      <c r="M4" s="60"/>
    </row>
    <row r="5" ht="18.05" customHeight="1" spans="2:13">
      <c r="B5" s="91" t="s">
        <v>40</v>
      </c>
      <c r="C5" s="91"/>
      <c r="D5" s="91"/>
      <c r="E5" s="91"/>
      <c r="M5" s="71" t="s">
        <v>41</v>
      </c>
    </row>
    <row r="6" ht="33.9" customHeight="1" spans="2:13">
      <c r="B6" s="92" t="s">
        <v>68</v>
      </c>
      <c r="C6" s="92"/>
      <c r="D6" s="92"/>
      <c r="E6" s="92"/>
      <c r="F6" s="92"/>
      <c r="G6" s="92"/>
      <c r="H6" s="93" t="s">
        <v>67</v>
      </c>
      <c r="I6" s="95"/>
      <c r="J6" s="95"/>
      <c r="K6" s="95"/>
      <c r="L6" s="95"/>
      <c r="M6" s="95"/>
    </row>
    <row r="7" ht="31.65" customHeight="1" spans="2:13">
      <c r="B7" s="94" t="s">
        <v>46</v>
      </c>
      <c r="C7" s="94" t="s">
        <v>182</v>
      </c>
      <c r="D7" s="94" t="s">
        <v>183</v>
      </c>
      <c r="E7" s="94"/>
      <c r="F7" s="94"/>
      <c r="G7" s="94" t="s">
        <v>184</v>
      </c>
      <c r="H7" s="95" t="s">
        <v>46</v>
      </c>
      <c r="I7" s="95" t="s">
        <v>182</v>
      </c>
      <c r="J7" s="95" t="s">
        <v>183</v>
      </c>
      <c r="K7" s="95"/>
      <c r="L7" s="95"/>
      <c r="M7" s="95" t="s">
        <v>184</v>
      </c>
    </row>
    <row r="8" ht="31.65" customHeight="1" spans="2:13">
      <c r="B8" s="95"/>
      <c r="C8" s="95"/>
      <c r="D8" s="95" t="s">
        <v>72</v>
      </c>
      <c r="E8" s="95" t="s">
        <v>185</v>
      </c>
      <c r="F8" s="95" t="s">
        <v>186</v>
      </c>
      <c r="G8" s="95"/>
      <c r="H8" s="95"/>
      <c r="I8" s="95"/>
      <c r="J8" s="95" t="s">
        <v>72</v>
      </c>
      <c r="K8" s="95" t="s">
        <v>185</v>
      </c>
      <c r="L8" s="95" t="s">
        <v>186</v>
      </c>
      <c r="M8" s="95"/>
    </row>
    <row r="9" ht="22.6" customHeight="1" spans="2:13">
      <c r="B9" s="36" t="s">
        <v>52</v>
      </c>
      <c r="C9" s="36" t="s">
        <v>52</v>
      </c>
      <c r="D9" s="36" t="s">
        <v>52</v>
      </c>
      <c r="E9" s="36" t="s">
        <v>52</v>
      </c>
      <c r="F9" s="36" t="s">
        <v>52</v>
      </c>
      <c r="G9" s="36" t="s">
        <v>52</v>
      </c>
      <c r="H9" s="36">
        <v>2000</v>
      </c>
      <c r="I9" s="36" t="s">
        <v>52</v>
      </c>
      <c r="J9" s="36" t="s">
        <v>52</v>
      </c>
      <c r="K9" s="36" t="s">
        <v>52</v>
      </c>
      <c r="L9" s="36" t="s">
        <v>52</v>
      </c>
      <c r="M9" s="36">
        <v>2000</v>
      </c>
    </row>
    <row r="10" spans="2:2">
      <c r="B10" s="8"/>
    </row>
  </sheetData>
  <mergeCells count="12">
    <mergeCell ref="B5:E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scale="9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3" sqref="D23"/>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4.3" customHeight="1" spans="1:6">
      <c r="A1" s="9"/>
      <c r="B1" s="1" t="s">
        <v>187</v>
      </c>
      <c r="C1" s="76"/>
      <c r="D1" s="76"/>
      <c r="E1" s="76"/>
      <c r="F1" s="76"/>
    </row>
    <row r="2" ht="14.3" customHeight="1" spans="2:2">
      <c r="B2" s="9"/>
    </row>
    <row r="3" ht="21.85" customHeight="1" spans="2:6">
      <c r="B3" s="85" t="s">
        <v>188</v>
      </c>
      <c r="C3" s="85"/>
      <c r="D3" s="85"/>
      <c r="E3" s="85"/>
      <c r="F3" s="85"/>
    </row>
    <row r="4" ht="23.35" customHeight="1" spans="2:6">
      <c r="B4" s="85"/>
      <c r="C4" s="85"/>
      <c r="D4" s="85"/>
      <c r="E4" s="85"/>
      <c r="F4" s="85"/>
    </row>
    <row r="5" ht="14.3" customHeight="1" spans="2:6">
      <c r="B5" s="76"/>
      <c r="C5" s="76"/>
      <c r="D5" s="76"/>
      <c r="E5" s="76"/>
      <c r="F5" s="76"/>
    </row>
    <row r="6" ht="18.05" customHeight="1" spans="2:6">
      <c r="B6" s="3" t="s">
        <v>40</v>
      </c>
      <c r="C6" s="3"/>
      <c r="D6" s="76"/>
      <c r="E6" s="76"/>
      <c r="F6" s="71" t="s">
        <v>41</v>
      </c>
    </row>
    <row r="7" ht="29.35" customHeight="1" spans="2:6">
      <c r="B7" s="86" t="s">
        <v>70</v>
      </c>
      <c r="C7" s="86" t="s">
        <v>71</v>
      </c>
      <c r="D7" s="86" t="s">
        <v>189</v>
      </c>
      <c r="E7" s="86"/>
      <c r="F7" s="86"/>
    </row>
    <row r="8" ht="27.1" customHeight="1" spans="2:6">
      <c r="B8" s="86"/>
      <c r="C8" s="86"/>
      <c r="D8" s="86" t="s">
        <v>113</v>
      </c>
      <c r="E8" s="86" t="s">
        <v>73</v>
      </c>
      <c r="F8" s="86" t="s">
        <v>74</v>
      </c>
    </row>
    <row r="9" ht="18.05" customHeight="1" spans="2:6">
      <c r="B9" s="87" t="s">
        <v>46</v>
      </c>
      <c r="C9" s="87"/>
      <c r="D9" s="88">
        <v>291026</v>
      </c>
      <c r="E9" s="88" t="s">
        <v>52</v>
      </c>
      <c r="F9" s="88">
        <v>291026</v>
      </c>
    </row>
    <row r="10" ht="14.3" customHeight="1" spans="2:6">
      <c r="B10" s="49" t="s">
        <v>190</v>
      </c>
      <c r="C10" s="50" t="s">
        <v>59</v>
      </c>
      <c r="D10" s="89">
        <v>291026</v>
      </c>
      <c r="E10" s="89" t="s">
        <v>52</v>
      </c>
      <c r="F10" s="89">
        <v>291026</v>
      </c>
    </row>
    <row r="11" ht="14.3" customHeight="1" spans="2:6">
      <c r="B11" s="49" t="s">
        <v>191</v>
      </c>
      <c r="C11" s="50" t="s">
        <v>192</v>
      </c>
      <c r="D11" s="89">
        <v>291026</v>
      </c>
      <c r="E11" s="89" t="s">
        <v>52</v>
      </c>
      <c r="F11" s="89">
        <v>291026</v>
      </c>
    </row>
    <row r="12" ht="14.3" customHeight="1" spans="2:6">
      <c r="B12" s="49" t="s">
        <v>193</v>
      </c>
      <c r="C12" s="90" t="s">
        <v>194</v>
      </c>
      <c r="D12" s="89">
        <v>291026</v>
      </c>
      <c r="E12" s="89" t="s">
        <v>52</v>
      </c>
      <c r="F12" s="89">
        <v>291026</v>
      </c>
    </row>
  </sheetData>
  <mergeCells count="6">
    <mergeCell ref="B6:C6"/>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13" sqref="B13"/>
    </sheetView>
  </sheetViews>
  <sheetFormatPr defaultColWidth="10" defaultRowHeight="13.5" outlineLevelCol="5"/>
  <cols>
    <col min="1" max="1" width="0.408333333333333" customWidth="1"/>
    <col min="2" max="2" width="19.8166666666667" customWidth="1"/>
    <col min="3" max="3" width="21" customWidth="1"/>
    <col min="4" max="4" width="15.3333333333333" customWidth="1"/>
    <col min="5" max="5" width="14.7916666666667" customWidth="1"/>
    <col min="6" max="6" width="15.3333333333333" customWidth="1"/>
    <col min="7" max="7" width="9.76666666666667" customWidth="1"/>
  </cols>
  <sheetData>
    <row r="1" ht="14.3" customHeight="1" spans="1:6">
      <c r="A1" s="9"/>
      <c r="B1" s="84" t="s">
        <v>195</v>
      </c>
      <c r="C1" s="76"/>
      <c r="D1" s="76"/>
      <c r="E1" s="76"/>
      <c r="F1" s="76"/>
    </row>
    <row r="2" ht="14.3" customHeight="1" spans="2:2">
      <c r="B2" s="9"/>
    </row>
    <row r="3" ht="21.85" customHeight="1" spans="2:6">
      <c r="B3" s="85" t="s">
        <v>196</v>
      </c>
      <c r="C3" s="85"/>
      <c r="D3" s="85"/>
      <c r="E3" s="85"/>
      <c r="F3" s="85"/>
    </row>
    <row r="4" ht="23.35" customHeight="1" spans="2:6">
      <c r="B4" s="85"/>
      <c r="C4" s="85"/>
      <c r="D4" s="85"/>
      <c r="E4" s="85"/>
      <c r="F4" s="85"/>
    </row>
    <row r="5" ht="14.3" customHeight="1" spans="2:6">
      <c r="B5" s="76"/>
      <c r="C5" s="76"/>
      <c r="D5" s="76"/>
      <c r="E5" s="76"/>
      <c r="F5" s="76"/>
    </row>
    <row r="6" ht="18.05" customHeight="1" spans="2:6">
      <c r="B6" s="3" t="s">
        <v>40</v>
      </c>
      <c r="C6" s="3"/>
      <c r="D6" s="76"/>
      <c r="E6" s="76"/>
      <c r="F6" s="71" t="s">
        <v>41</v>
      </c>
    </row>
    <row r="7" ht="29.35" customHeight="1" spans="2:6">
      <c r="B7" s="86" t="s">
        <v>70</v>
      </c>
      <c r="C7" s="86" t="s">
        <v>71</v>
      </c>
      <c r="D7" s="86" t="s">
        <v>197</v>
      </c>
      <c r="E7" s="86"/>
      <c r="F7" s="86"/>
    </row>
    <row r="8" ht="27.1" customHeight="1" spans="2:6">
      <c r="B8" s="86"/>
      <c r="C8" s="86"/>
      <c r="D8" s="86" t="s">
        <v>113</v>
      </c>
      <c r="E8" s="86" t="s">
        <v>73</v>
      </c>
      <c r="F8" s="86" t="s">
        <v>74</v>
      </c>
    </row>
    <row r="9" ht="18.05" customHeight="1" spans="2:6">
      <c r="B9" s="87" t="s">
        <v>46</v>
      </c>
      <c r="C9" s="87"/>
      <c r="D9" s="88" t="s">
        <v>52</v>
      </c>
      <c r="E9" s="88" t="s">
        <v>52</v>
      </c>
      <c r="F9" s="88" t="s">
        <v>52</v>
      </c>
    </row>
    <row r="10" ht="14.3" customHeight="1" spans="2:6">
      <c r="B10" s="49"/>
      <c r="C10" s="50"/>
      <c r="D10" s="89" t="s">
        <v>52</v>
      </c>
      <c r="E10" s="89" t="s">
        <v>52</v>
      </c>
      <c r="F10" s="89" t="s">
        <v>52</v>
      </c>
    </row>
    <row r="11" ht="14.3" customHeight="1" spans="2:6">
      <c r="B11" s="49" t="s">
        <v>198</v>
      </c>
      <c r="C11" s="50" t="s">
        <v>198</v>
      </c>
      <c r="D11" s="89" t="s">
        <v>52</v>
      </c>
      <c r="E11" s="89" t="s">
        <v>52</v>
      </c>
      <c r="F11" s="89" t="s">
        <v>52</v>
      </c>
    </row>
    <row r="12" ht="14.3" customHeight="1" spans="2:6">
      <c r="B12" s="49" t="s">
        <v>199</v>
      </c>
      <c r="C12" s="50" t="s">
        <v>199</v>
      </c>
      <c r="D12" s="89" t="s">
        <v>52</v>
      </c>
      <c r="E12" s="89" t="s">
        <v>52</v>
      </c>
      <c r="F12" s="89" t="s">
        <v>52</v>
      </c>
    </row>
    <row r="13" spans="2:2">
      <c r="B13" s="8" t="s">
        <v>200</v>
      </c>
    </row>
  </sheetData>
  <mergeCells count="6">
    <mergeCell ref="B6:C6"/>
    <mergeCell ref="D7:F7"/>
    <mergeCell ref="B9:C9"/>
    <mergeCell ref="B7:B8"/>
    <mergeCell ref="C7:C8"/>
    <mergeCell ref="B3:F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3" sqref="A3:B3"/>
    </sheetView>
  </sheetViews>
  <sheetFormatPr defaultColWidth="10" defaultRowHeight="13.5" outlineLevelCol="3"/>
  <cols>
    <col min="1" max="1" width="44.375" customWidth="1"/>
    <col min="2" max="2" width="28.5" customWidth="1"/>
    <col min="3" max="3" width="34.875" customWidth="1"/>
    <col min="4" max="4" width="23.2" customWidth="1"/>
    <col min="5" max="5" width="9.76666666666667" customWidth="1"/>
  </cols>
  <sheetData>
    <row r="1" ht="14.3" customHeight="1" spans="1:1">
      <c r="A1" s="1" t="s">
        <v>201</v>
      </c>
    </row>
    <row r="2" ht="30.15" customHeight="1" spans="1:4">
      <c r="A2" s="77" t="s">
        <v>18</v>
      </c>
      <c r="B2" s="77"/>
      <c r="C2" s="77"/>
      <c r="D2" s="77"/>
    </row>
    <row r="3" ht="18.05" customHeight="1" spans="1:4">
      <c r="A3" s="3" t="s">
        <v>40</v>
      </c>
      <c r="B3" s="3"/>
      <c r="C3" s="78"/>
      <c r="D3" s="79" t="s">
        <v>41</v>
      </c>
    </row>
    <row r="4" ht="25.6" customHeight="1" spans="1:4">
      <c r="A4" s="80" t="s">
        <v>202</v>
      </c>
      <c r="B4" s="80" t="s">
        <v>45</v>
      </c>
      <c r="C4" s="80" t="s">
        <v>203</v>
      </c>
      <c r="D4" s="80" t="s">
        <v>45</v>
      </c>
    </row>
    <row r="5" ht="23.35" customHeight="1" spans="1:4">
      <c r="A5" s="81" t="s">
        <v>204</v>
      </c>
      <c r="B5" s="81"/>
      <c r="C5" s="81" t="s">
        <v>204</v>
      </c>
      <c r="D5" s="80"/>
    </row>
    <row r="6" ht="23.35" customHeight="1" spans="1:4">
      <c r="A6" s="43" t="s">
        <v>63</v>
      </c>
      <c r="B6" s="43"/>
      <c r="C6" s="43" t="s">
        <v>64</v>
      </c>
      <c r="D6" s="82"/>
    </row>
    <row r="7" ht="21.85" customHeight="1" spans="1:4">
      <c r="A7" s="43" t="s">
        <v>205</v>
      </c>
      <c r="B7" s="43"/>
      <c r="C7" s="43" t="s">
        <v>206</v>
      </c>
      <c r="D7" s="43"/>
    </row>
    <row r="8" ht="21.1" customHeight="1" spans="1:4">
      <c r="A8" s="43" t="s">
        <v>207</v>
      </c>
      <c r="B8" s="43"/>
      <c r="C8" s="43" t="s">
        <v>207</v>
      </c>
      <c r="D8" s="43"/>
    </row>
    <row r="9" ht="22.6" customHeight="1" spans="1:4">
      <c r="A9" s="43" t="s">
        <v>208</v>
      </c>
      <c r="B9" s="43"/>
      <c r="C9" s="43" t="s">
        <v>208</v>
      </c>
      <c r="D9" s="43"/>
    </row>
    <row r="10" ht="21.1" customHeight="1" spans="1:4">
      <c r="A10" s="43" t="s">
        <v>209</v>
      </c>
      <c r="B10" s="43"/>
      <c r="C10" s="43" t="s">
        <v>209</v>
      </c>
      <c r="D10" s="43"/>
    </row>
    <row r="11" ht="23.35" customHeight="1" spans="1:4">
      <c r="A11" s="43" t="s">
        <v>210</v>
      </c>
      <c r="B11" s="43"/>
      <c r="C11" s="43" t="s">
        <v>211</v>
      </c>
      <c r="D11" s="43"/>
    </row>
    <row r="12" ht="26.35" customHeight="1" spans="1:4">
      <c r="A12" s="43" t="s">
        <v>212</v>
      </c>
      <c r="B12" s="43"/>
      <c r="C12" s="43" t="s">
        <v>212</v>
      </c>
      <c r="D12" s="43"/>
    </row>
    <row r="13" ht="18.05" customHeight="1" spans="1:4">
      <c r="A13" s="43" t="s">
        <v>213</v>
      </c>
      <c r="B13" s="43"/>
      <c r="C13" s="43" t="s">
        <v>213</v>
      </c>
      <c r="D13" s="43"/>
    </row>
    <row r="14" ht="21.85" customHeight="1" spans="1:4">
      <c r="A14" s="43" t="s">
        <v>214</v>
      </c>
      <c r="B14" s="43"/>
      <c r="C14" s="43" t="s">
        <v>215</v>
      </c>
      <c r="D14" s="43"/>
    </row>
    <row r="15" ht="23.35" customHeight="1" spans="1:4">
      <c r="A15" s="43" t="s">
        <v>216</v>
      </c>
      <c r="B15" s="43"/>
      <c r="C15" s="43" t="s">
        <v>217</v>
      </c>
      <c r="D15" s="43"/>
    </row>
    <row r="16" ht="15.05" customHeight="1" spans="1:4">
      <c r="A16" s="43"/>
      <c r="B16" s="43"/>
      <c r="C16" s="43" t="s">
        <v>218</v>
      </c>
      <c r="D16" s="43"/>
    </row>
    <row r="17" ht="15.05" customHeight="1" spans="1:4">
      <c r="A17" s="83" t="s">
        <v>219</v>
      </c>
      <c r="B17" s="83"/>
      <c r="C17" s="83"/>
      <c r="D17" s="83"/>
    </row>
    <row r="18" ht="14.3" customHeight="1" spans="1:4">
      <c r="A18" s="83"/>
      <c r="B18" s="83"/>
      <c r="C18" s="83"/>
      <c r="D18" s="83"/>
    </row>
  </sheetData>
  <mergeCells count="3">
    <mergeCell ref="A2:D2"/>
    <mergeCell ref="A3:B3"/>
    <mergeCell ref="A17:C17"/>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colour</cp:lastModifiedBy>
  <dcterms:created xsi:type="dcterms:W3CDTF">2022-02-08T03:44:00Z</dcterms:created>
  <dcterms:modified xsi:type="dcterms:W3CDTF">2022-02-11T08:39:17Z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2E5775CB0BF84899A56723308394A19D</vt:lpwstr>
  </property>
</Properties>
</file>