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0" activeTab="17"/>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sharedStrings.xml><?xml version="1.0" encoding="utf-8"?>
<sst xmlns="http://schemas.openxmlformats.org/spreadsheetml/2006/main" count="1266" uniqueCount="466">
  <si>
    <t>2022年渝北区古路镇退役军人服务站部门预算公开表（目录）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</si>
  <si>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</si>
  <si>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</si>
  <si>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</si>
  <si>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</si>
  <si>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</si>
  <si>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</si>
  <si>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</si>
  <si>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</si>
  <si>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</si>
  <si>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</si>
  <si>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</si>
  <si>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</si>
  <si>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</si>
  <si>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</si>
  <si>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</si>
  <si>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</si>
  <si>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</si>
  <si>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</si>
  <si>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</si>
  <si>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</si>
  <si>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</si>
  <si>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</si>
  <si>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</si>
  <si>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</si>
  <si>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</si>
  <si>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</si>
  <si>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</si>
  <si>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</si>
  <si>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</si>
  <si>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</si>
  <si>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</si>
  <si>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</si>
  <si>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</si>
  <si>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</si>
  <si>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</si>
  <si>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</si>
  <si>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</si>
  <si>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</si>
  <si>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</si>
  <si>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单位全称：重庆市渝北区古路镇退役军人服务站</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</si>
  <si>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</si>
  <si>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</si>
  <si>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</si>
  <si>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</si>
  <si>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</si>
  <si>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</si>
  <si>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</si>
  <si>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</si>
  <si>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</si>
  <si>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</si>
  <si>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</si>
  <si>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</si>
  <si>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</si>
  <si>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</si>
  <si>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</si>
  <si>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</si>
  <si>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</si>
  <si>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</si>
  <si>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</si>
  <si>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</si>
  <si>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</si>
  <si>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</si>
  <si>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</si>
  <si>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</si>
  <si>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</si>
  <si>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</si>
  <si>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</si>
  <si>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</si>
  <si>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</si>
  <si>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</si>
  <si>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</si>
  <si>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</si>
  <si>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</si>
  <si>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</si>
  <si>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</si>
  <si>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</si>
  <si>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</si>
  <si>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</si>
  <si>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</si>
  <si>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20808</t>
    </r>
  </si>
  <si>
    <r>
      <rPr>
        <sz val="10"/>
        <color rgb="FF000000"/>
        <rFont val="Dialog.plain"/>
        <charset val="134"/>
      </rPr>
      <t> 抚恤</t>
    </r>
  </si>
  <si>
    <r>
      <rPr>
        <sz val="10"/>
        <color rgb="FF000000"/>
        <rFont val="Dialog.plain"/>
        <charset val="134"/>
      </rPr>
      <t>  2080801</t>
    </r>
  </si>
  <si>
    <r>
      <rPr>
        <sz val="10"/>
        <color rgb="FF000000"/>
        <rFont val="Dialog.plain"/>
        <charset val="134"/>
      </rPr>
      <t>  死亡抚恤</t>
    </r>
  </si>
  <si>
    <r>
      <rPr>
        <sz val="10"/>
        <color rgb="FF000000"/>
        <rFont val="Dialog.plain"/>
        <charset val="134"/>
      </rPr>
      <t>  2080802</t>
    </r>
  </si>
  <si>
    <r>
      <rPr>
        <sz val="10"/>
        <color rgb="FF000000"/>
        <rFont val="Dialog.plain"/>
        <charset val="134"/>
      </rPr>
      <t>  伤残抚恤</t>
    </r>
  </si>
  <si>
    <r>
      <rPr>
        <sz val="10"/>
        <color rgb="FF000000"/>
        <rFont val="Dialog.plain"/>
        <charset val="134"/>
      </rPr>
      <t>  2080803</t>
    </r>
  </si>
  <si>
    <r>
      <rPr>
        <sz val="10"/>
        <color rgb="FF000000"/>
        <rFont val="Dialog.plain"/>
        <charset val="134"/>
      </rPr>
      <t>  在乡复员、退伍军人生活补助</t>
    </r>
  </si>
  <si>
    <r>
      <rPr>
        <sz val="10"/>
        <color rgb="FF000000"/>
        <rFont val="Dialog.plain"/>
        <charset val="134"/>
      </rPr>
      <t>  2080805</t>
    </r>
  </si>
  <si>
    <r>
      <rPr>
        <sz val="10"/>
        <color rgb="FF000000"/>
        <rFont val="Dialog.plain"/>
        <charset val="134"/>
      </rPr>
      <t>  义务兵优待</t>
    </r>
  </si>
  <si>
    <r>
      <rPr>
        <sz val="10"/>
        <color rgb="FF000000"/>
        <rFont val="Dialog.plain"/>
        <charset val="134"/>
      </rPr>
      <t>  2080806</t>
    </r>
  </si>
  <si>
    <r>
      <rPr>
        <sz val="10"/>
        <color rgb="FF000000"/>
        <rFont val="Dialog.plain"/>
        <charset val="134"/>
      </rPr>
      <t>  农村籍退役士兵老年生活补助</t>
    </r>
  </si>
  <si>
    <r>
      <rPr>
        <sz val="10"/>
        <color rgb="FF000000"/>
        <rFont val="Dialog.plain"/>
        <charset val="134"/>
      </rPr>
      <t>  2080899</t>
    </r>
  </si>
  <si>
    <r>
      <rPr>
        <sz val="10"/>
        <color rgb="FF000000"/>
        <rFont val="Dialog.plain"/>
        <charset val="134"/>
      </rPr>
      <t>  其他优抚支出</t>
    </r>
  </si>
  <si>
    <r>
      <rPr>
        <sz val="10"/>
        <color rgb="FF000000"/>
        <rFont val="Dialog.plain"/>
        <charset val="134"/>
      </rPr>
      <t> 20828</t>
    </r>
  </si>
  <si>
    <r>
      <rPr>
        <sz val="10"/>
        <color rgb="FF000000"/>
        <rFont val="Dialog.plain"/>
        <charset val="134"/>
      </rPr>
      <t> 退役军人管理事务</t>
    </r>
  </si>
  <si>
    <r>
      <rPr>
        <sz val="10"/>
        <color rgb="FF000000"/>
        <rFont val="Dialog.plain"/>
        <charset val="134"/>
      </rPr>
      <t>  2082804</t>
    </r>
  </si>
  <si>
    <r>
      <rPr>
        <sz val="10"/>
        <color rgb="FF000000"/>
        <rFont val="Dialog.plain"/>
        <charset val="134"/>
      </rPr>
      <t>  拥军优属</t>
    </r>
  </si>
  <si>
    <r>
      <rPr>
        <sz val="10"/>
        <color rgb="FF000000"/>
        <rFont val="Dialog.plain"/>
        <charset val="134"/>
      </rPr>
      <t>  2082850</t>
    </r>
  </si>
  <si>
    <r>
      <rPr>
        <sz val="10"/>
        <color rgb="FF000000"/>
        <rFont val="Dialog.plain"/>
        <charset val="134"/>
      </rPr>
      <t>  事业运行</t>
    </r>
  </si>
  <si>
    <r>
      <rPr>
        <sz val="10"/>
        <color rgb="FF000000"/>
        <rFont val="Dialog.plain"/>
        <charset val="134"/>
      </rPr>
      <t>  2082899</t>
    </r>
  </si>
  <si>
    <r>
      <rPr>
        <sz val="10"/>
        <color rgb="FF000000"/>
        <rFont val="Dialog.plain"/>
        <charset val="134"/>
      </rPr>
      <t>  其他退役军人事务管理支出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</si>
  <si>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</si>
  <si>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</si>
  <si>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</si>
  <si>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</si>
  <si>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</si>
  <si>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21014</t>
    </r>
  </si>
  <si>
    <r>
      <rPr>
        <sz val="10"/>
        <color rgb="FF000000"/>
        <rFont val="Dialog.plain"/>
        <charset val="134"/>
      </rPr>
      <t> 优抚对象医疗</t>
    </r>
  </si>
  <si>
    <r>
      <rPr>
        <sz val="10"/>
        <color rgb="FF000000"/>
        <rFont val="Dialog.plain"/>
        <charset val="134"/>
      </rPr>
      <t>  2101401</t>
    </r>
  </si>
  <si>
    <r>
      <rPr>
        <sz val="10"/>
        <color rgb="FF000000"/>
        <rFont val="Dialog.plain"/>
        <charset val="134"/>
      </rPr>
      <t>  优抚对象医疗补助</t>
    </r>
  </si>
  <si>
    <t>221</t>
  </si>
  <si>
    <r>
      <rPr>
        <sz val="10"/>
        <color rgb="FF000000"/>
        <rFont val="Dialog.plain"/>
        <charset val="134"/>
      </rPr>
      <t> 22101</t>
    </r>
  </si>
  <si>
    <r>
      <rPr>
        <sz val="10"/>
        <color rgb="FF000000"/>
        <rFont val="Dialog.plain"/>
        <charset val="134"/>
      </rPr>
      <t> 保障性安居工程支出</t>
    </r>
  </si>
  <si>
    <r>
      <rPr>
        <sz val="10"/>
        <color rgb="FF000000"/>
        <rFont val="Dialog.plain"/>
        <charset val="134"/>
      </rPr>
      <t>  2210107</t>
    </r>
  </si>
  <si>
    <r>
      <rPr>
        <sz val="10"/>
        <color rgb="FF000000"/>
        <rFont val="Dialog.plain"/>
        <charset val="134"/>
      </rPr>
      <t>  保障性住房租金补贴</t>
    </r>
  </si>
  <si>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</si>
  <si>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</si>
  <si>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</si>
  <si>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</si>
  <si>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</si>
  <si>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</si>
  <si>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</si>
  <si>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</si>
  <si>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</si>
  <si>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</si>
  <si>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</si>
  <si>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</si>
  <si>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</si>
  <si>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</si>
  <si>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</si>
  <si>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</si>
  <si>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</si>
  <si>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</si>
  <si>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</si>
  <si>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</si>
  <si>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</si>
  <si>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</si>
  <si>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</si>
  <si>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</si>
  <si>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</si>
  <si>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</si>
  <si>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</si>
  <si>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</si>
  <si>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</si>
  <si>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</si>
  <si>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</si>
  <si>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</si>
  <si>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</si>
  <si>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</si>
  <si>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</si>
  <si>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</si>
  <si>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</si>
  <si>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</si>
  <si>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</si>
  <si>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</si>
  <si>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</si>
  <si>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</si>
  <si>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</si>
  <si>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</si>
  <si>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</si>
  <si>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</si>
  <si>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</si>
  <si>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</si>
  <si>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</si>
  <si>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</si>
  <si>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</si>
  <si>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</si>
  <si>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</si>
  <si>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</si>
  <si>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</si>
  <si>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</si>
  <si>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</si>
  <si>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部门公开表4</t>
  </si>
  <si>
    <t>（政府预算支出经济分类科目）</t>
  </si>
  <si>
    <t>政府预算经济科目</t>
  </si>
  <si>
    <t>基本支出</t>
  </si>
  <si>
    <t>505</t>
  </si>
  <si>
    <t>对事业单位经常性补助</t>
  </si>
  <si>
    <r>
      <rPr>
        <sz val="12"/>
        <color rgb="FF000000"/>
        <rFont val="Dialog.plain"/>
        <charset val="134"/>
      </rPr>
      <t> 50501</t>
    </r>
  </si>
  <si>
    <r>
      <rPr>
        <sz val="12"/>
        <color rgb="FF000000"/>
        <rFont val="Dialog.plain"/>
        <charset val="134"/>
      </rPr>
      <t> 工资福利支出</t>
    </r>
  </si>
  <si>
    <r>
      <rPr>
        <sz val="12"/>
        <color rgb="FF000000"/>
        <rFont val="Dialog.plain"/>
        <charset val="134"/>
      </rPr>
      <t> 50502</t>
    </r>
  </si>
  <si>
    <r>
      <rPr>
        <sz val="12"/>
        <color rgb="FF000000"/>
        <rFont val="Dialog.plain"/>
        <charset val="134"/>
      </rPr>
      <t> 商品和服务支出</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</si>
  <si>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</si>
  <si>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</si>
  <si>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</si>
  <si>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</si>
  <si>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</si>
  <si>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</si>
  <si>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</si>
  <si>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</si>
  <si>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</si>
  <si>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r>
      <rPr>
        <sz val="10"/>
        <color rgb="FF000000"/>
        <rFont val="Dialog.plain"/>
        <charset val="134"/>
      </rPr>
      <t> </t>
    </r>
  </si>
  <si>
    <r>
      <rPr>
        <sz val="10"/>
        <color rgb="FF000000"/>
        <rFont val="Dialog.plain"/>
        <charset val="134"/>
      </rPr>
      <t>  </t>
    </r>
  </si>
  <si>
    <t>说明：本单位无该项收支，故此表无数据。</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</si>
  <si>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</si>
  <si>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</si>
  <si>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</si>
  <si>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</si>
  <si>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</si>
  <si>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</si>
  <si>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</si>
  <si>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</si>
  <si>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</si>
  <si>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</si>
  <si>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</si>
  <si>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</si>
  <si>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</si>
  <si>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</si>
  <si>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</si>
  <si>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</si>
  <si>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</si>
  <si>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</si>
  <si>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</si>
  <si>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</si>
  <si>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</si>
  <si>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</si>
  <si>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</si>
  <si>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</si>
  <si>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</si>
  <si>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</si>
  <si>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</si>
  <si>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</si>
  <si>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</si>
  <si>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</si>
  <si>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</si>
  <si>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</si>
  <si>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</si>
  <si>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</si>
  <si>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</si>
  <si>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</si>
  <si>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</si>
  <si>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</si>
  <si>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</si>
  <si>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</si>
  <si>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</si>
  <si>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</si>
  <si>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</si>
  <si>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</si>
  <si>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</si>
  <si>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</si>
  <si>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</si>
  <si>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</si>
  <si>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</si>
  <si>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</si>
  <si>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</si>
  <si>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</si>
  <si>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</si>
  <si>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</si>
  <si>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</si>
  <si>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20808</t>
    </r>
  </si>
  <si>
    <r>
      <rPr>
        <sz val="9"/>
        <color rgb="FF000000"/>
        <rFont val="Dialog.plain"/>
        <charset val="134"/>
      </rPr>
      <t> 抚恤</t>
    </r>
  </si>
  <si>
    <r>
      <rPr>
        <sz val="9"/>
        <color rgb="FF000000"/>
        <rFont val="Dialog.plain"/>
        <charset val="134"/>
      </rPr>
      <t>  2080801</t>
    </r>
  </si>
  <si>
    <r>
      <rPr>
        <sz val="9"/>
        <color rgb="FF000000"/>
        <rFont val="Dialog.plain"/>
        <charset val="134"/>
      </rPr>
      <t>  死亡抚恤</t>
    </r>
  </si>
  <si>
    <r>
      <rPr>
        <sz val="9"/>
        <color rgb="FF000000"/>
        <rFont val="Dialog.plain"/>
        <charset val="134"/>
      </rPr>
      <t>  2080802</t>
    </r>
  </si>
  <si>
    <r>
      <rPr>
        <sz val="9"/>
        <color rgb="FF000000"/>
        <rFont val="Dialog.plain"/>
        <charset val="134"/>
      </rPr>
      <t>  伤残抚恤</t>
    </r>
  </si>
  <si>
    <r>
      <rPr>
        <sz val="9"/>
        <color rgb="FF000000"/>
        <rFont val="Dialog.plain"/>
        <charset val="134"/>
      </rPr>
      <t>  2080803</t>
    </r>
  </si>
  <si>
    <r>
      <rPr>
        <sz val="9"/>
        <color rgb="FF000000"/>
        <rFont val="Dialog.plain"/>
        <charset val="134"/>
      </rPr>
      <t>  在乡复员、退伍军人生活补助</t>
    </r>
  </si>
  <si>
    <r>
      <rPr>
        <sz val="9"/>
        <color rgb="FF000000"/>
        <rFont val="Dialog.plain"/>
        <charset val="134"/>
      </rPr>
      <t>  2080805</t>
    </r>
  </si>
  <si>
    <r>
      <rPr>
        <sz val="9"/>
        <color rgb="FF000000"/>
        <rFont val="Dialog.plain"/>
        <charset val="134"/>
      </rPr>
      <t>  义务兵优待</t>
    </r>
  </si>
  <si>
    <r>
      <rPr>
        <sz val="9"/>
        <color rgb="FF000000"/>
        <rFont val="Dialog.plain"/>
        <charset val="134"/>
      </rPr>
      <t>  2080806</t>
    </r>
  </si>
  <si>
    <r>
      <rPr>
        <sz val="9"/>
        <color rgb="FF000000"/>
        <rFont val="Dialog.plain"/>
        <charset val="134"/>
      </rPr>
      <t>  农村籍退役士兵老年生活补助</t>
    </r>
  </si>
  <si>
    <r>
      <rPr>
        <sz val="9"/>
        <color rgb="FF000000"/>
        <rFont val="Dialog.plain"/>
        <charset val="134"/>
      </rPr>
      <t>  2080899</t>
    </r>
  </si>
  <si>
    <r>
      <rPr>
        <sz val="9"/>
        <color rgb="FF000000"/>
        <rFont val="Dialog.plain"/>
        <charset val="134"/>
      </rPr>
      <t>  其他优抚支出</t>
    </r>
  </si>
  <si>
    <r>
      <rPr>
        <sz val="9"/>
        <color rgb="FF000000"/>
        <rFont val="Dialog.plain"/>
        <charset val="134"/>
      </rPr>
      <t> 20828</t>
    </r>
  </si>
  <si>
    <r>
      <rPr>
        <sz val="9"/>
        <color rgb="FF000000"/>
        <rFont val="Dialog.plain"/>
        <charset val="134"/>
      </rPr>
      <t> 退役军人管理事务</t>
    </r>
  </si>
  <si>
    <r>
      <rPr>
        <sz val="9"/>
        <color rgb="FF000000"/>
        <rFont val="Dialog.plain"/>
        <charset val="134"/>
      </rPr>
      <t>  2082804</t>
    </r>
  </si>
  <si>
    <r>
      <rPr>
        <sz val="9"/>
        <color rgb="FF000000"/>
        <rFont val="Dialog.plain"/>
        <charset val="134"/>
      </rPr>
      <t>  拥军优属</t>
    </r>
  </si>
  <si>
    <r>
      <rPr>
        <sz val="9"/>
        <color rgb="FF000000"/>
        <rFont val="Dialog.plain"/>
        <charset val="134"/>
      </rPr>
      <t>  2082850</t>
    </r>
  </si>
  <si>
    <r>
      <rPr>
        <sz val="9"/>
        <color rgb="FF000000"/>
        <rFont val="Dialog.plain"/>
        <charset val="134"/>
      </rPr>
      <t>  事业运行</t>
    </r>
  </si>
  <si>
    <r>
      <rPr>
        <sz val="9"/>
        <color rgb="FF000000"/>
        <rFont val="Dialog.plain"/>
        <charset val="134"/>
      </rPr>
      <t>  2082899</t>
    </r>
  </si>
  <si>
    <r>
      <rPr>
        <sz val="9"/>
        <color rgb="FF000000"/>
        <rFont val="Dialog.plain"/>
        <charset val="134"/>
      </rPr>
      <t>  其他退役军人事务管理支出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</si>
  <si>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</si>
  <si>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</si>
  <si>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</si>
  <si>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</si>
  <si>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21014</t>
    </r>
  </si>
  <si>
    <r>
      <rPr>
        <sz val="9"/>
        <color rgb="FF000000"/>
        <rFont val="Dialog.plain"/>
        <charset val="134"/>
      </rPr>
      <t> 优抚对象医疗</t>
    </r>
  </si>
  <si>
    <r>
      <rPr>
        <sz val="9"/>
        <color rgb="FF000000"/>
        <rFont val="Dialog.plain"/>
        <charset val="134"/>
      </rPr>
      <t>  2101401</t>
    </r>
  </si>
  <si>
    <r>
      <rPr>
        <sz val="9"/>
        <color rgb="FF000000"/>
        <rFont val="Dialog.plain"/>
        <charset val="134"/>
      </rPr>
      <t>  优抚对象医疗补助</t>
    </r>
  </si>
  <si>
    <r>
      <rPr>
        <sz val="9"/>
        <color rgb="FF000000"/>
        <rFont val="Dialog.plain"/>
        <charset val="134"/>
      </rPr>
      <t> 22101</t>
    </r>
  </si>
  <si>
    <r>
      <rPr>
        <sz val="9"/>
        <color rgb="FF000000"/>
        <rFont val="Dialog.plain"/>
        <charset val="134"/>
      </rPr>
      <t> 保障性安居工程支出</t>
    </r>
  </si>
  <si>
    <r>
      <rPr>
        <sz val="9"/>
        <color rgb="FF000000"/>
        <rFont val="Dialog.plain"/>
        <charset val="134"/>
      </rPr>
      <t>  2210107</t>
    </r>
  </si>
  <si>
    <r>
      <rPr>
        <sz val="9"/>
        <color rgb="FF000000"/>
        <rFont val="Dialog.plain"/>
        <charset val="134"/>
      </rPr>
      <t>  保障性住房租金补贴</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</si>
  <si>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</si>
  <si>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</si>
  <si>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</si>
  <si>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</si>
  <si>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部门公开表11</t>
  </si>
  <si>
    <t>项目支出</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</si>
  <si>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</si>
  <si>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</si>
  <si>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</si>
  <si>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</si>
  <si>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</si>
  <si>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</si>
  <si>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</si>
  <si>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</si>
  <si>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</si>
  <si>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20808</t>
    </r>
  </si>
  <si>
    <r>
      <rPr>
        <sz val="12"/>
        <color rgb="FF000000"/>
        <rFont val="Dialog.plain"/>
        <charset val="134"/>
      </rPr>
      <t> 抚恤</t>
    </r>
  </si>
  <si>
    <r>
      <rPr>
        <sz val="12"/>
        <color rgb="FF000000"/>
        <rFont val="Dialog.plain"/>
        <charset val="134"/>
      </rPr>
      <t>  2080801</t>
    </r>
  </si>
  <si>
    <r>
      <rPr>
        <sz val="12"/>
        <color rgb="FF000000"/>
        <rFont val="Dialog.plain"/>
        <charset val="134"/>
      </rPr>
      <t>  死亡抚恤</t>
    </r>
  </si>
  <si>
    <r>
      <rPr>
        <sz val="12"/>
        <color rgb="FF000000"/>
        <rFont val="Dialog.plain"/>
        <charset val="134"/>
      </rPr>
      <t>  2080802</t>
    </r>
  </si>
  <si>
    <r>
      <rPr>
        <sz val="12"/>
        <color rgb="FF000000"/>
        <rFont val="Dialog.plain"/>
        <charset val="134"/>
      </rPr>
      <t>  伤残抚恤</t>
    </r>
  </si>
  <si>
    <r>
      <rPr>
        <sz val="12"/>
        <color rgb="FF000000"/>
        <rFont val="Dialog.plain"/>
        <charset val="134"/>
      </rPr>
      <t>  2080803</t>
    </r>
  </si>
  <si>
    <r>
      <rPr>
        <sz val="12"/>
        <color rgb="FF000000"/>
        <rFont val="Dialog.plain"/>
        <charset val="134"/>
      </rPr>
      <t>  在乡复员、退伍军人生活补助</t>
    </r>
  </si>
  <si>
    <r>
      <rPr>
        <sz val="12"/>
        <color rgb="FF000000"/>
        <rFont val="Dialog.plain"/>
        <charset val="134"/>
      </rPr>
      <t>  2080805</t>
    </r>
  </si>
  <si>
    <r>
      <rPr>
        <sz val="12"/>
        <color rgb="FF000000"/>
        <rFont val="Dialog.plain"/>
        <charset val="134"/>
      </rPr>
      <t>  义务兵优待</t>
    </r>
  </si>
  <si>
    <r>
      <rPr>
        <sz val="12"/>
        <color rgb="FF000000"/>
        <rFont val="Dialog.plain"/>
        <charset val="134"/>
      </rPr>
      <t>  2080806</t>
    </r>
  </si>
  <si>
    <r>
      <rPr>
        <sz val="12"/>
        <color rgb="FF000000"/>
        <rFont val="Dialog.plain"/>
        <charset val="134"/>
      </rPr>
      <t>  农村籍退役士兵老年生活补助</t>
    </r>
  </si>
  <si>
    <r>
      <rPr>
        <sz val="12"/>
        <color rgb="FF000000"/>
        <rFont val="Dialog.plain"/>
        <charset val="134"/>
      </rPr>
      <t>  2080899</t>
    </r>
  </si>
  <si>
    <r>
      <rPr>
        <sz val="12"/>
        <color rgb="FF000000"/>
        <rFont val="Dialog.plain"/>
        <charset val="134"/>
      </rPr>
      <t>  其他优抚支出</t>
    </r>
  </si>
  <si>
    <r>
      <rPr>
        <sz val="12"/>
        <color rgb="FF000000"/>
        <rFont val="Dialog.plain"/>
        <charset val="134"/>
      </rPr>
      <t> 20828</t>
    </r>
  </si>
  <si>
    <r>
      <rPr>
        <sz val="12"/>
        <color rgb="FF000000"/>
        <rFont val="Dialog.plain"/>
        <charset val="134"/>
      </rPr>
      <t> 退役军人管理事务</t>
    </r>
  </si>
  <si>
    <r>
      <rPr>
        <sz val="12"/>
        <color rgb="FF000000"/>
        <rFont val="Dialog.plain"/>
        <charset val="134"/>
      </rPr>
      <t>  2082804</t>
    </r>
  </si>
  <si>
    <r>
      <rPr>
        <sz val="12"/>
        <color rgb="FF000000"/>
        <rFont val="Dialog.plain"/>
        <charset val="134"/>
      </rPr>
      <t>  拥军优属</t>
    </r>
  </si>
  <si>
    <r>
      <rPr>
        <sz val="12"/>
        <color rgb="FF000000"/>
        <rFont val="Dialog.plain"/>
        <charset val="134"/>
      </rPr>
      <t>  2082850</t>
    </r>
  </si>
  <si>
    <r>
      <rPr>
        <sz val="12"/>
        <color rgb="FF000000"/>
        <rFont val="Dialog.plain"/>
        <charset val="134"/>
      </rPr>
      <t>  事业运行</t>
    </r>
  </si>
  <si>
    <r>
      <rPr>
        <sz val="12"/>
        <color rgb="FF000000"/>
        <rFont val="Dialog.plain"/>
        <charset val="134"/>
      </rPr>
      <t>  2082899</t>
    </r>
  </si>
  <si>
    <r>
      <rPr>
        <sz val="12"/>
        <color rgb="FF000000"/>
        <rFont val="Dialog.plain"/>
        <charset val="134"/>
      </rPr>
      <t>  其他退役军人事务管理支出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</si>
  <si>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</si>
  <si>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</si>
  <si>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</si>
  <si>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</si>
  <si>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21014</t>
    </r>
  </si>
  <si>
    <r>
      <rPr>
        <sz val="12"/>
        <color rgb="FF000000"/>
        <rFont val="Dialog.plain"/>
        <charset val="134"/>
      </rPr>
      <t> 优抚对象医疗</t>
    </r>
  </si>
  <si>
    <r>
      <rPr>
        <sz val="12"/>
        <color rgb="FF000000"/>
        <rFont val="Dialog.plain"/>
        <charset val="134"/>
      </rPr>
      <t>  2101401</t>
    </r>
  </si>
  <si>
    <r>
      <rPr>
        <sz val="12"/>
        <color rgb="FF000000"/>
        <rFont val="Dialog.plain"/>
        <charset val="134"/>
      </rPr>
      <t>  优抚对象医疗补助</t>
    </r>
  </si>
  <si>
    <r>
      <rPr>
        <sz val="12"/>
        <color rgb="FF000000"/>
        <rFont val="Dialog.plain"/>
        <charset val="134"/>
      </rPr>
      <t> 22101</t>
    </r>
  </si>
  <si>
    <r>
      <rPr>
        <sz val="12"/>
        <color rgb="FF000000"/>
        <rFont val="Dialog.plain"/>
        <charset val="134"/>
      </rPr>
      <t> 保障性安居工程支出</t>
    </r>
  </si>
  <si>
    <r>
      <rPr>
        <sz val="12"/>
        <color rgb="FF000000"/>
        <rFont val="Dialog.plain"/>
        <charset val="134"/>
      </rPr>
      <t>  2210107</t>
    </r>
  </si>
  <si>
    <r>
      <rPr>
        <sz val="12"/>
        <color rgb="FF000000"/>
        <rFont val="Dialog.plain"/>
        <charset val="134"/>
      </rPr>
      <t>  保障性住房租金补贴</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</si>
  <si>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</si>
  <si>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</si>
  <si>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</si>
  <si>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</si>
  <si>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部门公开表12</t>
  </si>
  <si>
    <t>2022年渝北区部门一般公共预算财政拨款项目支出预算表</t>
  </si>
  <si>
    <t>（政府预算经济分类科目）</t>
  </si>
  <si>
    <t>509</t>
  </si>
  <si>
    <t>对个人和家庭的补助</t>
  </si>
  <si>
    <r>
      <rPr>
        <sz val="12"/>
        <color rgb="FF000000"/>
        <rFont val="Dialog.plain"/>
        <charset val="134"/>
      </rPr>
      <t> 50901</t>
    </r>
  </si>
  <si>
    <r>
      <rPr>
        <sz val="12"/>
        <color rgb="FF000000"/>
        <rFont val="Dialog.plain"/>
        <charset val="134"/>
      </rPr>
      <t> 社会福利和救助</t>
    </r>
  </si>
  <si>
    <t>部门公开表13</t>
  </si>
  <si>
    <t>（部门预算支出支出经济分类科目）</t>
  </si>
  <si>
    <t>部门预算支出经济科目</t>
  </si>
  <si>
    <r>
      <rPr>
        <sz val="12"/>
        <color rgb="FF000000"/>
        <rFont val="Dialog.plain"/>
        <charset val="134"/>
      </rPr>
      <t> 30201</t>
    </r>
  </si>
  <si>
    <r>
      <rPr>
        <sz val="12"/>
        <color rgb="FF000000"/>
        <rFont val="Dialog.plain"/>
        <charset val="134"/>
      </rPr>
      <t> 办公费</t>
    </r>
  </si>
  <si>
    <r>
      <rPr>
        <sz val="12"/>
        <color rgb="FF000000"/>
        <rFont val="Dialog.plain"/>
        <charset val="134"/>
      </rPr>
      <t> 30299</t>
    </r>
  </si>
  <si>
    <r>
      <rPr>
        <sz val="12"/>
        <color rgb="FF000000"/>
        <rFont val="Dialog.plain"/>
        <charset val="134"/>
      </rPr>
      <t> 其他商品和服务支出</t>
    </r>
  </si>
  <si>
    <t>303</t>
  </si>
  <si>
    <r>
      <rPr>
        <sz val="12"/>
        <color rgb="FF000000"/>
        <rFont val="Dialog.plain"/>
        <charset val="134"/>
      </rPr>
      <t> 30304</t>
    </r>
  </si>
  <si>
    <r>
      <rPr>
        <sz val="12"/>
        <color rgb="FF000000"/>
        <rFont val="Dialog.plain"/>
        <charset val="134"/>
      </rPr>
      <t> 抚恤金</t>
    </r>
  </si>
  <si>
    <r>
      <rPr>
        <sz val="12"/>
        <color rgb="FF000000"/>
        <rFont val="Dialog.plain"/>
        <charset val="134"/>
      </rPr>
      <t> 30305</t>
    </r>
  </si>
  <si>
    <r>
      <rPr>
        <sz val="12"/>
        <color rgb="FF000000"/>
        <rFont val="Dialog.plain"/>
        <charset val="134"/>
      </rPr>
      <t> 生活补助</t>
    </r>
  </si>
  <si>
    <r>
      <rPr>
        <sz val="12"/>
        <color rgb="FF000000"/>
        <rFont val="Dialog.plain"/>
        <charset val="134"/>
      </rPr>
      <t> 30307</t>
    </r>
  </si>
  <si>
    <r>
      <rPr>
        <sz val="12"/>
        <color rgb="FF000000"/>
        <rFont val="Dialog.plain"/>
        <charset val="134"/>
      </rPr>
      <t> 医疗费补助</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</si>
  <si>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</si>
  <si>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</si>
  <si>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</si>
  <si>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</si>
  <si>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</si>
  <si>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</si>
  <si>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</si>
  <si>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</si>
  <si>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</si>
  <si>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</si>
  <si>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</si>
  <si>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</si>
  <si>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</si>
  <si>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</si>
  <si>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</si>
  <si>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</si>
  <si>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</si>
  <si>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913</t>
  </si>
  <si>
    <t>重庆市渝北区古路镇人民政府</t>
  </si>
  <si>
    <r>
      <rPr>
        <sz val="10"/>
        <color rgb="FF000000"/>
        <rFont val="Dialog.plain"/>
        <charset val="134"/>
      </rPr>
      <t> 913</t>
    </r>
  </si>
  <si>
    <r>
      <rPr>
        <sz val="10"/>
        <color rgb="FF000000"/>
        <rFont val="Dialog.plain"/>
        <charset val="134"/>
      </rPr>
      <t> 重庆市渝北区古路镇人民政府</t>
    </r>
  </si>
  <si>
    <t>913205</t>
  </si>
  <si>
    <t>重庆市渝北区古路镇退役军人服务站</t>
  </si>
  <si>
    <t>2080801</t>
  </si>
  <si>
    <t>死亡抚恤</t>
  </si>
  <si>
    <t>优抚对象补助</t>
  </si>
  <si>
    <t>2080802</t>
  </si>
  <si>
    <t>伤残抚恤</t>
  </si>
  <si>
    <t>2080803</t>
  </si>
  <si>
    <t>在乡复员、退伍军人生活补助</t>
  </si>
  <si>
    <t>2080806</t>
  </si>
  <si>
    <t>农村籍退役士兵老年生活补助</t>
  </si>
  <si>
    <t>2080805</t>
  </si>
  <si>
    <t>义务兵优待</t>
  </si>
  <si>
    <t>义务兵家庭优待、慰问及奖励</t>
  </si>
  <si>
    <t>2082804</t>
  </si>
  <si>
    <t>拥军优属</t>
  </si>
  <si>
    <t>拥军优属经费</t>
  </si>
  <si>
    <t>2082899</t>
  </si>
  <si>
    <t>其他退役军人事务管理支出</t>
  </si>
  <si>
    <t>示范性服务站打造及双拥宣传</t>
  </si>
  <si>
    <t>2101401</t>
  </si>
  <si>
    <t>优抚对象医疗补助</t>
  </si>
  <si>
    <t>优抚对象医疗补助金</t>
  </si>
  <si>
    <t>2080899</t>
  </si>
  <si>
    <t>其他优抚支出</t>
  </si>
  <si>
    <t>优抚对象节日慰问金</t>
  </si>
  <si>
    <t>2210107</t>
  </si>
  <si>
    <t>保障性住房租金补贴</t>
  </si>
  <si>
    <t>优抚对象家庭公租房租金补助</t>
  </si>
  <si>
    <t>部门公开表15</t>
  </si>
  <si>
    <t>部门代码</t>
  </si>
  <si>
    <t>单位代码</t>
  </si>
  <si>
    <t>采购项目名称</t>
  </si>
  <si>
    <t>货物类</t>
  </si>
  <si>
    <t>工程类</t>
  </si>
  <si>
    <t>服务类</t>
  </si>
  <si>
    <t>部门公开表16</t>
  </si>
  <si>
    <t>部门(单位)名称</t>
  </si>
  <si>
    <t>部门支出预算数</t>
  </si>
  <si>
    <t>当年整体绩效目标</t>
  </si>
  <si>
    <t>执行本级政府的决议和上级国家行政机关的决定和命令，围绕镇党委政府中心工作，宣传贯彻落实退役军人有关政策法规，保障退役军人合法权益，积极培树宣传退役军人就业创业和服务社会的先进典型，发挥典型引领、示范和激励作用；收集退役军人就业创业需求，提供政策咨询和信息服务，对就业创业情况进行跟踪和指导；组织建立退役军人联系制度，掌握本辖区退役军人政策落实、主要要求、帮扶解困等方面情况，开展常态化走访慰问、帮扶解困、化解矛盾和思想教育工作。</t>
  </si>
  <si>
    <t>绩效指标</t>
  </si>
  <si>
    <t>指标</t>
  </si>
  <si>
    <t>指标权重</t>
  </si>
  <si>
    <t>计量单位</t>
  </si>
  <si>
    <t>指标性质</t>
  </si>
  <si>
    <t>指标值</t>
  </si>
  <si>
    <t>优抚对象生活补助发放次数</t>
  </si>
  <si>
    <t>次</t>
  </si>
  <si>
    <t>=</t>
  </si>
  <si>
    <t>优抚对象走访慰问人次</t>
  </si>
  <si>
    <t>人/次</t>
  </si>
  <si>
    <t>≥</t>
  </si>
  <si>
    <t>示范性服务站建设完成时间</t>
  </si>
  <si>
    <t>月</t>
  </si>
  <si>
    <t>≤</t>
  </si>
  <si>
    <t>退役军人及义务兵家庭权益保障率</t>
  </si>
  <si>
    <t>%</t>
  </si>
  <si>
    <t>优抚对象满意度</t>
  </si>
  <si>
    <t>部门公开表17</t>
  </si>
  <si>
    <t>编制单位：重庆市渝北区古路镇退役军人服务站</t>
  </si>
  <si>
    <t>专项资金名称</t>
  </si>
  <si>
    <t>业务主管部门</t>
  </si>
  <si>
    <t>退役军人站</t>
  </si>
  <si>
    <t>当年预算</t>
  </si>
  <si>
    <t>项目概况</t>
  </si>
  <si>
    <t>享受优抚节日慰问对象366人，每人每年标准800元。2022年按10%增长预算</t>
  </si>
  <si>
    <t>立项依据</t>
  </si>
  <si>
    <t>按照《关于调整部分优抚对象抚恤和生活优待补助标准的通知》（渝退役军人发〔2021〕30号）文件要求</t>
  </si>
  <si>
    <t>当年绩效目标</t>
  </si>
  <si>
    <t>对辖区优抚对象发放节日慰问金，让所有重点优抚对象在每个重要节日都感受到作为退役军人的幸福感和荣誉感</t>
  </si>
  <si>
    <t xml:space="preserve"> 重点优抚对象</t>
  </si>
  <si>
    <t>人</t>
  </si>
  <si>
    <t>慰问金发放完成时间</t>
  </si>
  <si>
    <t>慰问金发放标准</t>
  </si>
  <si>
    <t>元/年</t>
  </si>
  <si>
    <t>优抚对象权益保障率</t>
  </si>
  <si>
    <t>＝</t>
  </si>
  <si>
    <t>重点优抚对象满意度</t>
  </si>
  <si>
    <t>预算执行率</t>
  </si>
  <si>
    <t>98</t>
  </si>
  <si>
    <t>部门公开表18</t>
  </si>
  <si>
    <t>支出功能科目编码</t>
  </si>
  <si>
    <t>支出功能科目名称</t>
  </si>
  <si>
    <t>预算金额</t>
  </si>
  <si>
    <t>备注</t>
  </si>
  <si>
    <t>合计：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</si>
</sst>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66">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charset val="134"/>
    </font>
    <font>
      <sz val="9"/>
      <name val="simhei"/>
      <charset val="134"/>
    </font>
    <font>
      <sz val="10"/>
      <name val="宋体"/>
      <charset val="134"/>
    </font>
    <font>
      <b/>
      <sz val="17"/>
      <name val="方正黑体_GBK"/>
      <charset val="134"/>
    </font>
    <font>
      <b/>
      <sz val="12"/>
      <name val="方正仿宋_GBK"/>
      <charset val="134"/>
    </font>
    <font>
      <sz val="10"/>
      <name val="方正楷体_GBK"/>
      <charset val="134"/>
    </font>
    <font>
      <sz val="10"/>
      <name val="方正仿宋_GBK"/>
      <charset val="134"/>
    </font>
    <font>
      <sz val="10"/>
      <name val="Times New Roman"/>
      <charset val="134"/>
    </font>
    <font>
      <sz val="17"/>
      <name val="方正小标宋_GBK"/>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b/>
      <sz val="10"/>
      <name val="SimSu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b/>
      <sz val="17"/>
      <name val="SimSun"/>
      <charset val="134"/>
    </font>
    <font>
      <b/>
      <sz val="11"/>
      <color rgb="FFFA7D0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theme="1"/>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sz val="10"/>
      <color rgb="FF000000"/>
      <name val="Dialog.plain"/>
      <charset val="134"/>
    </font>
    <font>
      <sz val="12"/>
      <color rgb="FF000000"/>
      <name val="Dialog.plain"/>
      <charset val="134"/>
    </font>
    <font>
      <sz val="9"/>
      <color rgb="FF000000"/>
      <name val="Dialog.plain"/>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48" fillId="0" borderId="0" applyFont="0" applyFill="0" applyBorder="0" applyAlignment="0" applyProtection="0">
      <alignment vertical="center"/>
    </xf>
    <xf numFmtId="0" fontId="56" fillId="10" borderId="0" applyNumberFormat="0" applyBorder="0" applyAlignment="0" applyProtection="0">
      <alignment vertical="center"/>
    </xf>
    <xf numFmtId="0" fontId="46" fillId="3" borderId="10" applyNumberFormat="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43" fontId="48" fillId="0" borderId="0" applyFont="0" applyFill="0" applyBorder="0" applyAlignment="0" applyProtection="0">
      <alignment vertical="center"/>
    </xf>
    <xf numFmtId="0" fontId="55" fillId="13" borderId="0" applyNumberFormat="0" applyBorder="0" applyAlignment="0" applyProtection="0">
      <alignment vertical="center"/>
    </xf>
    <xf numFmtId="0" fontId="49" fillId="0" borderId="0" applyNumberFormat="0" applyFill="0" applyBorder="0" applyAlignment="0" applyProtection="0">
      <alignment vertical="center"/>
    </xf>
    <xf numFmtId="9" fontId="48" fillId="0" borderId="0" applyFont="0" applyFill="0" applyBorder="0" applyAlignment="0" applyProtection="0">
      <alignment vertical="center"/>
    </xf>
    <xf numFmtId="0" fontId="51" fillId="0" borderId="0" applyNumberFormat="0" applyFill="0" applyBorder="0" applyAlignment="0" applyProtection="0">
      <alignment vertical="center"/>
    </xf>
    <xf numFmtId="0" fontId="48" fillId="14" borderId="16" applyNumberFormat="0" applyFont="0" applyAlignment="0" applyProtection="0">
      <alignment vertical="center"/>
    </xf>
    <xf numFmtId="0" fontId="55" fillId="18" borderId="0" applyNumberFormat="0" applyBorder="0" applyAlignment="0" applyProtection="0">
      <alignment vertical="center"/>
    </xf>
    <xf numFmtId="0" fontId="5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11" applyNumberFormat="0" applyFill="0" applyAlignment="0" applyProtection="0">
      <alignment vertical="center"/>
    </xf>
    <xf numFmtId="0" fontId="44" fillId="0" borderId="11" applyNumberFormat="0" applyFill="0" applyAlignment="0" applyProtection="0">
      <alignment vertical="center"/>
    </xf>
    <xf numFmtId="0" fontId="55" fillId="23" borderId="0" applyNumberFormat="0" applyBorder="0" applyAlignment="0" applyProtection="0">
      <alignment vertical="center"/>
    </xf>
    <xf numFmtId="0" fontId="54" fillId="0" borderId="15" applyNumberFormat="0" applyFill="0" applyAlignment="0" applyProtection="0">
      <alignment vertical="center"/>
    </xf>
    <xf numFmtId="0" fontId="55" fillId="22" borderId="0" applyNumberFormat="0" applyBorder="0" applyAlignment="0" applyProtection="0">
      <alignment vertical="center"/>
    </xf>
    <xf numFmtId="0" fontId="50" fillId="2" borderId="12" applyNumberFormat="0" applyAlignment="0" applyProtection="0">
      <alignment vertical="center"/>
    </xf>
    <xf numFmtId="0" fontId="43" fillId="2" borderId="10" applyNumberFormat="0" applyAlignment="0" applyProtection="0">
      <alignment vertical="center"/>
    </xf>
    <xf numFmtId="0" fontId="53" fillId="4" borderId="14" applyNumberFormat="0" applyAlignment="0" applyProtection="0">
      <alignment vertical="center"/>
    </xf>
    <xf numFmtId="0" fontId="56" fillId="25" borderId="0" applyNumberFormat="0" applyBorder="0" applyAlignment="0" applyProtection="0">
      <alignment vertical="center"/>
    </xf>
    <xf numFmtId="0" fontId="55" fillId="17" borderId="0" applyNumberFormat="0" applyBorder="0" applyAlignment="0" applyProtection="0">
      <alignment vertical="center"/>
    </xf>
    <xf numFmtId="0" fontId="61" fillId="0" borderId="17" applyNumberFormat="0" applyFill="0" applyAlignment="0" applyProtection="0">
      <alignment vertical="center"/>
    </xf>
    <xf numFmtId="0" fontId="52" fillId="0" borderId="13" applyNumberFormat="0" applyFill="0" applyAlignment="0" applyProtection="0">
      <alignment vertical="center"/>
    </xf>
    <xf numFmtId="0" fontId="60" fillId="19" borderId="0" applyNumberFormat="0" applyBorder="0" applyAlignment="0" applyProtection="0">
      <alignment vertical="center"/>
    </xf>
    <xf numFmtId="0" fontId="58" fillId="12" borderId="0" applyNumberFormat="0" applyBorder="0" applyAlignment="0" applyProtection="0">
      <alignment vertical="center"/>
    </xf>
    <xf numFmtId="0" fontId="56" fillId="6" borderId="0" applyNumberFormat="0" applyBorder="0" applyAlignment="0" applyProtection="0">
      <alignment vertical="center"/>
    </xf>
    <xf numFmtId="0" fontId="55" fillId="28" borderId="0" applyNumberFormat="0" applyBorder="0" applyAlignment="0" applyProtection="0">
      <alignment vertical="center"/>
    </xf>
    <xf numFmtId="0" fontId="56" fillId="16" borderId="0" applyNumberFormat="0" applyBorder="0" applyAlignment="0" applyProtection="0">
      <alignment vertical="center"/>
    </xf>
    <xf numFmtId="0" fontId="56" fillId="30" borderId="0" applyNumberFormat="0" applyBorder="0" applyAlignment="0" applyProtection="0">
      <alignment vertical="center"/>
    </xf>
    <xf numFmtId="0" fontId="56" fillId="27" borderId="0" applyNumberFormat="0" applyBorder="0" applyAlignment="0" applyProtection="0">
      <alignment vertical="center"/>
    </xf>
    <xf numFmtId="0" fontId="56" fillId="11" borderId="0" applyNumberFormat="0" applyBorder="0" applyAlignment="0" applyProtection="0">
      <alignment vertical="center"/>
    </xf>
    <xf numFmtId="0" fontId="55" fillId="5" borderId="0" applyNumberFormat="0" applyBorder="0" applyAlignment="0" applyProtection="0">
      <alignment vertical="center"/>
    </xf>
    <xf numFmtId="0" fontId="55" fillId="29" borderId="0" applyNumberFormat="0" applyBorder="0" applyAlignment="0" applyProtection="0">
      <alignment vertical="center"/>
    </xf>
    <xf numFmtId="0" fontId="56" fillId="21" borderId="0" applyNumberFormat="0" applyBorder="0" applyAlignment="0" applyProtection="0">
      <alignment vertical="center"/>
    </xf>
    <xf numFmtId="0" fontId="56" fillId="15" borderId="0" applyNumberFormat="0" applyBorder="0" applyAlignment="0" applyProtection="0">
      <alignment vertical="center"/>
    </xf>
    <xf numFmtId="0" fontId="55" fillId="9" borderId="0" applyNumberFormat="0" applyBorder="0" applyAlignment="0" applyProtection="0">
      <alignment vertical="center"/>
    </xf>
    <xf numFmtId="0" fontId="56" fillId="26" borderId="0" applyNumberFormat="0" applyBorder="0" applyAlignment="0" applyProtection="0">
      <alignment vertical="center"/>
    </xf>
    <xf numFmtId="0" fontId="55" fillId="20" borderId="0" applyNumberFormat="0" applyBorder="0" applyAlignment="0" applyProtection="0">
      <alignment vertical="center"/>
    </xf>
    <xf numFmtId="0" fontId="55" fillId="31" borderId="0" applyNumberFormat="0" applyBorder="0" applyAlignment="0" applyProtection="0">
      <alignment vertical="center"/>
    </xf>
    <xf numFmtId="0" fontId="56" fillId="24" borderId="0" applyNumberFormat="0" applyBorder="0" applyAlignment="0" applyProtection="0">
      <alignment vertical="center"/>
    </xf>
    <xf numFmtId="0" fontId="55" fillId="32" borderId="0" applyNumberFormat="0" applyBorder="0" applyAlignment="0" applyProtection="0">
      <alignment vertical="center"/>
    </xf>
  </cellStyleXfs>
  <cellXfs count="10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Border="1" applyAlignment="1">
      <alignment horizontal="right" vertical="center" wrapText="1"/>
    </xf>
    <xf numFmtId="0" fontId="10" fillId="0" borderId="2" xfId="0" applyFont="1" applyBorder="1" applyAlignment="1">
      <alignment vertical="center" wrapText="1"/>
    </xf>
    <xf numFmtId="0" fontId="12"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vertical="center" wrapText="1"/>
    </xf>
    <xf numFmtId="4" fontId="13" fillId="0" borderId="4" xfId="0" applyNumberFormat="1" applyFont="1" applyBorder="1" applyAlignment="1">
      <alignment horizontal="center" vertical="center"/>
    </xf>
    <xf numFmtId="4" fontId="13" fillId="0" borderId="0" xfId="0" applyNumberFormat="1" applyFont="1" applyAlignment="1">
      <alignment horizontal="center" vertical="center"/>
    </xf>
    <xf numFmtId="4" fontId="13" fillId="0" borderId="5" xfId="0" applyNumberFormat="1" applyFont="1" applyBorder="1" applyAlignment="1">
      <alignment horizontal="center" vertical="center"/>
    </xf>
    <xf numFmtId="0" fontId="10" fillId="0" borderId="1" xfId="0" applyFont="1" applyBorder="1" applyAlignment="1">
      <alignment vertical="center" wrapText="1"/>
    </xf>
    <xf numFmtId="4" fontId="13" fillId="0" borderId="6" xfId="0" applyNumberFormat="1" applyFont="1" applyBorder="1" applyAlignment="1">
      <alignment horizontal="center" vertical="center"/>
    </xf>
    <xf numFmtId="4" fontId="13" fillId="0" borderId="7" xfId="0" applyNumberFormat="1" applyFont="1" applyBorder="1" applyAlignment="1">
      <alignment horizontal="center" vertical="center"/>
    </xf>
    <xf numFmtId="4" fontId="13" fillId="0" borderId="8" xfId="0" applyNumberFormat="1" applyFont="1" applyBorder="1" applyAlignment="1">
      <alignment horizontal="center" vertical="center"/>
    </xf>
    <xf numFmtId="0" fontId="12" fillId="0" borderId="1" xfId="0" applyFont="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1" fillId="0" borderId="0" xfId="0" applyFont="1" applyBorder="1" applyAlignment="1">
      <alignment vertical="center" wrapText="1"/>
    </xf>
    <xf numFmtId="0" fontId="14" fillId="0" borderId="0" xfId="0" applyFont="1" applyBorder="1" applyAlignment="1">
      <alignment horizontal="center" vertical="center" wrapText="1"/>
    </xf>
    <xf numFmtId="0" fontId="12" fillId="0" borderId="0" xfId="0"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 fontId="13"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4" fontId="18" fillId="0" borderId="1"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vertical="center" wrapText="1"/>
    </xf>
    <xf numFmtId="0" fontId="21" fillId="0" borderId="1" xfId="0" applyFont="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lignment vertical="center"/>
    </xf>
    <xf numFmtId="4" fontId="2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righ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4" fillId="0" borderId="1" xfId="0" applyFont="1" applyBorder="1" applyAlignment="1">
      <alignment horizontal="left" vertical="center" wrapText="1"/>
    </xf>
    <xf numFmtId="0" fontId="27" fillId="0" borderId="0" xfId="0" applyFont="1" applyBorder="1" applyAlignment="1">
      <alignment horizontal="center" vertical="center" wrapText="1"/>
    </xf>
    <xf numFmtId="0" fontId="24" fillId="0" borderId="1" xfId="0" applyFont="1" applyBorder="1" applyAlignment="1">
      <alignment horizontal="left" vertical="center"/>
    </xf>
    <xf numFmtId="0" fontId="2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4" fillId="0" borderId="1" xfId="0" applyFont="1" applyBorder="1">
      <alignment vertical="center"/>
    </xf>
    <xf numFmtId="0" fontId="29" fillId="0" borderId="1" xfId="0" applyFont="1" applyBorder="1" applyAlignment="1">
      <alignment horizontal="center" vertical="center"/>
    </xf>
    <xf numFmtId="0" fontId="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4" fontId="31" fillId="0" borderId="1" xfId="0" applyNumberFormat="1" applyFont="1" applyBorder="1" applyAlignment="1">
      <alignment horizontal="right" vertical="center"/>
    </xf>
    <xf numFmtId="0" fontId="32" fillId="0" borderId="1" xfId="0" applyFont="1" applyBorder="1" applyAlignment="1">
      <alignment horizontal="left" vertical="center"/>
    </xf>
    <xf numFmtId="0" fontId="32" fillId="0" borderId="1" xfId="0" applyFont="1" applyBorder="1">
      <alignment vertical="center"/>
    </xf>
    <xf numFmtId="4" fontId="33" fillId="0" borderId="1" xfId="0" applyNumberFormat="1" applyFont="1" applyBorder="1" applyAlignment="1">
      <alignment horizontal="right" vertical="center"/>
    </xf>
    <xf numFmtId="0" fontId="11" fillId="0" borderId="0" xfId="0" applyFont="1" applyBorder="1" applyAlignment="1">
      <alignment horizontal="right" vertical="center"/>
    </xf>
    <xf numFmtId="0" fontId="34" fillId="0" borderId="0" xfId="0" applyFont="1" applyBorder="1" applyAlignment="1">
      <alignment horizontal="right" vertical="center"/>
    </xf>
    <xf numFmtId="0" fontId="26" fillId="0" borderId="1" xfId="0" applyFont="1" applyBorder="1" applyAlignment="1">
      <alignment horizontal="center" vertical="center"/>
    </xf>
    <xf numFmtId="0" fontId="10" fillId="0" borderId="1" xfId="0" applyFont="1" applyBorder="1" applyAlignment="1">
      <alignment horizontal="center" vertical="center"/>
    </xf>
    <xf numFmtId="4" fontId="18" fillId="0" borderId="1" xfId="0" applyNumberFormat="1" applyFont="1" applyBorder="1" applyAlignment="1">
      <alignment horizontal="right" vertical="center"/>
    </xf>
    <xf numFmtId="0" fontId="4" fillId="0" borderId="0" xfId="0" applyFont="1" applyBorder="1">
      <alignment vertical="center"/>
    </xf>
    <xf numFmtId="0" fontId="35" fillId="0" borderId="0" xfId="0" applyFont="1" applyBorder="1" applyAlignment="1">
      <alignment horizontal="center" vertical="center" wrapText="1"/>
    </xf>
    <xf numFmtId="0" fontId="36" fillId="0" borderId="0" xfId="0" applyFont="1" applyBorder="1" applyAlignment="1">
      <alignment vertical="center" wrapText="1"/>
    </xf>
    <xf numFmtId="0" fontId="5" fillId="0" borderId="0" xfId="0" applyFont="1" applyBorder="1" applyAlignment="1">
      <alignment horizontal="right" vertical="center" wrapText="1"/>
    </xf>
    <xf numFmtId="0" fontId="3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6" fillId="0" borderId="1" xfId="0" applyFont="1" applyBorder="1" applyAlignment="1">
      <alignment vertical="center" wrapText="1"/>
    </xf>
    <xf numFmtId="0" fontId="17" fillId="0" borderId="0" xfId="0" applyFont="1" applyBorder="1" applyAlignment="1">
      <alignment vertical="center" wrapText="1"/>
    </xf>
    <xf numFmtId="0" fontId="11" fillId="0" borderId="0" xfId="0" applyFont="1" applyBorder="1">
      <alignment vertical="center"/>
    </xf>
    <xf numFmtId="0" fontId="37" fillId="0" borderId="0" xfId="0" applyFont="1" applyBorder="1" applyAlignment="1">
      <alignment horizontal="center" vertical="center"/>
    </xf>
    <xf numFmtId="0" fontId="38" fillId="0" borderId="1" xfId="0" applyFont="1" applyBorder="1" applyAlignment="1">
      <alignment horizontal="center" vertical="center"/>
    </xf>
    <xf numFmtId="0" fontId="39" fillId="0" borderId="1" xfId="0" applyFont="1" applyBorder="1" applyAlignment="1">
      <alignment horizontal="center" vertical="center"/>
    </xf>
    <xf numFmtId="4" fontId="40"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3" fillId="0" borderId="0" xfId="0" applyFont="1" applyAlignment="1">
      <alignment horizontal="left" vertical="center" wrapText="1"/>
    </xf>
    <xf numFmtId="0" fontId="38" fillId="0" borderId="2"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0" xfId="0" applyFont="1" applyBorder="1" applyAlignment="1">
      <alignment horizontal="left" vertical="center"/>
    </xf>
    <xf numFmtId="0" fontId="12" fillId="0" borderId="0" xfId="0" applyFont="1" applyBorder="1" applyAlignment="1">
      <alignment horizontal="center" vertical="center"/>
    </xf>
    <xf numFmtId="176" fontId="0" fillId="0" borderId="0" xfId="0" applyNumberFormat="1" applyFont="1" applyAlignment="1">
      <alignment horizontal="center" vertical="center"/>
    </xf>
    <xf numFmtId="0" fontId="37" fillId="0" borderId="0" xfId="0" applyFont="1" applyBorder="1" applyAlignment="1">
      <alignment horizontal="center" vertical="center" wrapText="1"/>
    </xf>
    <xf numFmtId="176" fontId="17"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4" fontId="40" fillId="0" borderId="1" xfId="0" applyNumberFormat="1" applyFont="1" applyBorder="1" applyAlignment="1">
      <alignment horizontal="right" vertical="center" wrapText="1"/>
    </xf>
    <xf numFmtId="176" fontId="4" fillId="0" borderId="1" xfId="0" applyNumberFormat="1" applyFont="1" applyBorder="1" applyAlignment="1">
      <alignment horizontal="center" vertical="center" wrapText="1"/>
    </xf>
    <xf numFmtId="0" fontId="23" fillId="0" borderId="0" xfId="0" applyFont="1" applyBorder="1" applyAlignment="1">
      <alignment vertical="center" wrapText="1"/>
    </xf>
    <xf numFmtId="4" fontId="22"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42"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workbookViewId="0">
      <selection activeCell="D3" sqref="D3"/>
    </sheetView>
  </sheetViews>
  <sheetFormatPr defaultColWidth="10" defaultRowHeight="13.5" outlineLevelCol="2"/>
  <cols>
    <col min="1" max="1" width="5.83333333333333" customWidth="1"/>
    <col min="2" max="2" width="7.325" customWidth="1"/>
    <col min="3" max="3" width="85.25" customWidth="1"/>
    <col min="4" max="4" width="9.76666666666667" customWidth="1"/>
  </cols>
  <sheetData>
    <row r="1" ht="45.2" customHeight="1" spans="1:3">
      <c r="A1" s="106" t="s">
        <v>0</v>
      </c>
      <c r="B1" s="106"/>
      <c r="C1" s="106"/>
    </row>
    <row r="2" ht="25.6" customHeight="1" spans="1:3">
      <c r="A2" s="107" t="s">
        <v>1</v>
      </c>
      <c r="B2" s="107" t="s">
        <v>2</v>
      </c>
      <c r="C2" s="107"/>
    </row>
    <row r="3" ht="25.6" customHeight="1" spans="1:3">
      <c r="A3" s="107">
        <v>1</v>
      </c>
      <c r="B3" s="108" t="s">
        <v>3</v>
      </c>
      <c r="C3" s="108" t="s">
        <v>4</v>
      </c>
    </row>
    <row r="4" ht="29.35" customHeight="1" spans="1:3">
      <c r="A4" s="107">
        <v>2</v>
      </c>
      <c r="B4" s="108" t="s">
        <v>5</v>
      </c>
      <c r="C4" s="108" t="s">
        <v>6</v>
      </c>
    </row>
    <row r="5" ht="24.1" customHeight="1" spans="1:3">
      <c r="A5" s="107">
        <v>3</v>
      </c>
      <c r="B5" s="108" t="s">
        <v>7</v>
      </c>
      <c r="C5" s="108" t="s">
        <v>8</v>
      </c>
    </row>
    <row r="6" ht="21.85" customHeight="1" spans="1:3">
      <c r="A6" s="107">
        <v>4</v>
      </c>
      <c r="B6" s="108" t="s">
        <v>9</v>
      </c>
      <c r="C6" s="108" t="s">
        <v>10</v>
      </c>
    </row>
    <row r="7" ht="22.6" customHeight="1" spans="1:3">
      <c r="A7" s="107">
        <v>5</v>
      </c>
      <c r="B7" s="108" t="s">
        <v>11</v>
      </c>
      <c r="C7" s="108" t="s">
        <v>12</v>
      </c>
    </row>
    <row r="8" ht="27.1" customHeight="1" spans="1:3">
      <c r="A8" s="107">
        <v>6</v>
      </c>
      <c r="B8" s="108" t="s">
        <v>13</v>
      </c>
      <c r="C8" s="108" t="s">
        <v>14</v>
      </c>
    </row>
    <row r="9" ht="25.6" customHeight="1" spans="1:3">
      <c r="A9" s="107">
        <v>7</v>
      </c>
      <c r="B9" s="108" t="s">
        <v>15</v>
      </c>
      <c r="C9" s="108" t="s">
        <v>16</v>
      </c>
    </row>
    <row r="10" ht="24.1" customHeight="1" spans="1:3">
      <c r="A10" s="107">
        <v>8</v>
      </c>
      <c r="B10" s="108" t="s">
        <v>17</v>
      </c>
      <c r="C10" s="108" t="s">
        <v>18</v>
      </c>
    </row>
    <row r="11" ht="27.1" customHeight="1" spans="1:3">
      <c r="A11" s="107">
        <v>9</v>
      </c>
      <c r="B11" s="108" t="s">
        <v>19</v>
      </c>
      <c r="C11" s="108" t="s">
        <v>20</v>
      </c>
    </row>
    <row r="12" ht="21.85" customHeight="1" spans="1:3">
      <c r="A12" s="107">
        <v>10</v>
      </c>
      <c r="B12" s="108" t="s">
        <v>21</v>
      </c>
      <c r="C12" s="108" t="s">
        <v>22</v>
      </c>
    </row>
    <row r="13" ht="20.35" customHeight="1" spans="1:3">
      <c r="A13" s="107">
        <v>11</v>
      </c>
      <c r="B13" s="108" t="s">
        <v>23</v>
      </c>
      <c r="C13" s="108" t="s">
        <v>24</v>
      </c>
    </row>
    <row r="14" ht="21.1" customHeight="1" spans="1:3">
      <c r="A14" s="107">
        <v>12</v>
      </c>
      <c r="B14" s="108" t="s">
        <v>25</v>
      </c>
      <c r="C14" s="108" t="s">
        <v>26</v>
      </c>
    </row>
    <row r="15" ht="22.6" customHeight="1" spans="1:3">
      <c r="A15" s="107">
        <v>13</v>
      </c>
      <c r="B15" s="108" t="s">
        <v>27</v>
      </c>
      <c r="C15" s="108" t="s">
        <v>28</v>
      </c>
    </row>
    <row r="16" ht="23.35" customHeight="1" spans="1:3">
      <c r="A16" s="107">
        <v>14</v>
      </c>
      <c r="B16" s="108" t="s">
        <v>29</v>
      </c>
      <c r="C16" s="108" t="s">
        <v>30</v>
      </c>
    </row>
    <row r="17" ht="23.35" customHeight="1" spans="1:3">
      <c r="A17" s="107">
        <v>15</v>
      </c>
      <c r="B17" s="108" t="s">
        <v>31</v>
      </c>
      <c r="C17" s="108" t="s">
        <v>32</v>
      </c>
    </row>
    <row r="18" ht="23.35" customHeight="1" spans="1:3">
      <c r="A18" s="107">
        <v>16</v>
      </c>
      <c r="B18" s="108" t="s">
        <v>33</v>
      </c>
      <c r="C18" s="108" t="s">
        <v>34</v>
      </c>
    </row>
    <row r="19" ht="23.35" customHeight="1" spans="1:3">
      <c r="A19" s="107">
        <v>17</v>
      </c>
      <c r="B19" s="108" t="s">
        <v>35</v>
      </c>
      <c r="C19" s="108" t="s">
        <v>36</v>
      </c>
    </row>
    <row r="20" ht="23.35" customHeight="1" spans="1:3">
      <c r="A20" s="107">
        <v>18</v>
      </c>
      <c r="B20" s="108" t="s">
        <v>37</v>
      </c>
      <c r="C20" s="108" t="s">
        <v>38</v>
      </c>
    </row>
  </sheetData>
  <mergeCells count="2">
    <mergeCell ref="A1:C1"/>
    <mergeCell ref="B2:C2"/>
  </mergeCells>
  <printOptions horizontalCentered="1"/>
  <pageMargins left="0.75" right="0.75" top="0.268999993801117" bottom="0.268999993801117" header="0" footer="0"/>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6" sqref="C6:D6"/>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9" width="9.76666666666667" customWidth="1"/>
  </cols>
  <sheetData>
    <row r="1" ht="14.3" customHeight="1" spans="1:3">
      <c r="A1" s="8"/>
      <c r="C1" s="9" t="s">
        <v>217</v>
      </c>
    </row>
    <row r="2" ht="14.3" customHeight="1"/>
    <row r="3" ht="14.3" customHeight="1" spans="3:6">
      <c r="C3" s="57" t="s">
        <v>20</v>
      </c>
      <c r="D3" s="57"/>
      <c r="E3" s="57"/>
      <c r="F3" s="57"/>
    </row>
    <row r="4" ht="14.3" customHeight="1" spans="3:6">
      <c r="C4" s="57"/>
      <c r="D4" s="57"/>
      <c r="E4" s="57"/>
      <c r="F4" s="57"/>
    </row>
    <row r="5" ht="14.3" customHeight="1"/>
    <row r="6" ht="18.05" customHeight="1" spans="3:6">
      <c r="C6" s="3" t="s">
        <v>40</v>
      </c>
      <c r="D6" s="3"/>
      <c r="F6" s="69" t="s">
        <v>41</v>
      </c>
    </row>
    <row r="7" ht="30.15" customHeight="1" spans="3:6">
      <c r="C7" s="70" t="s">
        <v>42</v>
      </c>
      <c r="D7" s="70"/>
      <c r="E7" s="70" t="s">
        <v>43</v>
      </c>
      <c r="F7" s="70"/>
    </row>
    <row r="8" ht="28.6" customHeight="1" spans="3:6">
      <c r="C8" s="70" t="s">
        <v>44</v>
      </c>
      <c r="D8" s="70" t="s">
        <v>45</v>
      </c>
      <c r="E8" s="70" t="s">
        <v>44</v>
      </c>
      <c r="F8" s="70" t="s">
        <v>45</v>
      </c>
    </row>
    <row r="9" ht="21.85" customHeight="1" spans="3:6">
      <c r="C9" s="71" t="s">
        <v>46</v>
      </c>
      <c r="D9" s="72">
        <v>5401300.25</v>
      </c>
      <c r="E9" s="71" t="s">
        <v>46</v>
      </c>
      <c r="F9" s="72">
        <v>5401300.25</v>
      </c>
    </row>
    <row r="10" ht="21.85" customHeight="1" spans="3:6">
      <c r="C10" s="38" t="s">
        <v>218</v>
      </c>
      <c r="D10" s="72">
        <v>5401300.25</v>
      </c>
      <c r="E10" s="38" t="s">
        <v>219</v>
      </c>
      <c r="F10" s="72">
        <v>5401300.25</v>
      </c>
    </row>
    <row r="11" ht="18.05" customHeight="1" spans="2:6">
      <c r="B11" s="73" t="s">
        <v>220</v>
      </c>
      <c r="C11" s="59" t="s">
        <v>221</v>
      </c>
      <c r="D11" s="72">
        <v>5401300.25</v>
      </c>
      <c r="E11" s="59" t="s">
        <v>54</v>
      </c>
      <c r="F11" s="72">
        <v>4972523.93</v>
      </c>
    </row>
    <row r="12" ht="18.05" customHeight="1" spans="2:6">
      <c r="B12" s="73"/>
      <c r="C12" s="59" t="s">
        <v>222</v>
      </c>
      <c r="D12" s="72" t="s">
        <v>52</v>
      </c>
      <c r="E12" s="59" t="s">
        <v>56</v>
      </c>
      <c r="F12" s="72">
        <v>383025.6</v>
      </c>
    </row>
    <row r="13" ht="18.05" customHeight="1" spans="2:6">
      <c r="B13" s="73"/>
      <c r="C13" s="59" t="s">
        <v>223</v>
      </c>
      <c r="D13" s="72" t="s">
        <v>52</v>
      </c>
      <c r="E13" s="59" t="s">
        <v>58</v>
      </c>
      <c r="F13" s="72">
        <v>45750.72</v>
      </c>
    </row>
    <row r="14" ht="18.05" customHeight="1" spans="2:6">
      <c r="B14" s="73"/>
      <c r="C14" s="59" t="s">
        <v>224</v>
      </c>
      <c r="D14" s="72" t="s">
        <v>52</v>
      </c>
      <c r="E14" s="59"/>
      <c r="F14" s="72" t="s">
        <v>52</v>
      </c>
    </row>
    <row r="15" ht="18.05" customHeight="1" spans="2:6">
      <c r="B15" s="73"/>
      <c r="C15" s="59" t="s">
        <v>225</v>
      </c>
      <c r="D15" s="72" t="s">
        <v>52</v>
      </c>
      <c r="E15" s="59"/>
      <c r="F15" s="72" t="s">
        <v>52</v>
      </c>
    </row>
    <row r="16" ht="18.05" customHeight="1" spans="2:6">
      <c r="B16" s="73"/>
      <c r="C16" s="59" t="s">
        <v>226</v>
      </c>
      <c r="D16" s="72" t="s">
        <v>52</v>
      </c>
      <c r="E16" s="59"/>
      <c r="F16" s="72" t="s">
        <v>52</v>
      </c>
    </row>
    <row r="17" ht="18.05" customHeight="1" spans="2:6">
      <c r="B17" s="73"/>
      <c r="C17" s="59" t="s">
        <v>227</v>
      </c>
      <c r="D17" s="72" t="s">
        <v>52</v>
      </c>
      <c r="E17" s="59"/>
      <c r="F17" s="72" t="s">
        <v>52</v>
      </c>
    </row>
    <row r="18" ht="18.05" customHeight="1" spans="2:6">
      <c r="B18" s="73"/>
      <c r="C18" s="59" t="s">
        <v>228</v>
      </c>
      <c r="D18" s="72" t="s">
        <v>52</v>
      </c>
      <c r="E18" s="59"/>
      <c r="F18" s="72" t="s">
        <v>52</v>
      </c>
    </row>
    <row r="19" ht="18.05" customHeight="1" spans="2:6">
      <c r="B19" s="73"/>
      <c r="C19" s="59" t="s">
        <v>229</v>
      </c>
      <c r="D19" s="72" t="s">
        <v>52</v>
      </c>
      <c r="E19" s="59"/>
      <c r="F19" s="72" t="s">
        <v>52</v>
      </c>
    </row>
    <row r="20" ht="18.05" customHeight="1" spans="3:6">
      <c r="C20" s="38" t="s">
        <v>59</v>
      </c>
      <c r="D20" s="72" t="s">
        <v>52</v>
      </c>
      <c r="E20" s="38" t="s">
        <v>60</v>
      </c>
      <c r="F20" s="38"/>
    </row>
    <row r="21" ht="15.8" customHeight="1" spans="3:6">
      <c r="C21" s="38" t="s">
        <v>230</v>
      </c>
      <c r="D21" s="38"/>
      <c r="E21" s="38"/>
      <c r="F21" s="38"/>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workbookViewId="0">
      <selection activeCell="E15" sqref="E15"/>
    </sheetView>
  </sheetViews>
  <sheetFormatPr defaultColWidth="10" defaultRowHeight="13.5"/>
  <cols>
    <col min="1" max="1" width="0.408333333333333" customWidth="1"/>
    <col min="2" max="2" width="15.2" customWidth="1"/>
    <col min="3" max="3" width="27.625" customWidth="1"/>
    <col min="4" max="4" width="12.25" customWidth="1"/>
    <col min="5" max="5" width="6.625" customWidth="1"/>
    <col min="6" max="6" width="10.625" customWidth="1"/>
    <col min="7" max="7" width="9.625" customWidth="1"/>
    <col min="8" max="8" width="7.25" customWidth="1"/>
    <col min="9" max="9" width="8" customWidth="1"/>
    <col min="10" max="10" width="6.625" customWidth="1"/>
    <col min="11" max="11" width="9.625" customWidth="1"/>
    <col min="12" max="12" width="7.25" customWidth="1"/>
    <col min="13" max="13" width="7" customWidth="1"/>
    <col min="14" max="14" width="6.625" customWidth="1"/>
    <col min="15" max="15" width="8.625" customWidth="1"/>
    <col min="16" max="16" width="9.76666666666667" customWidth="1"/>
  </cols>
  <sheetData>
    <row r="1" ht="14.3" customHeight="1" spans="1:3">
      <c r="A1" s="8"/>
      <c r="B1" s="28" t="s">
        <v>231</v>
      </c>
      <c r="C1" s="28"/>
    </row>
    <row r="2" ht="11" customHeight="1"/>
    <row r="3" ht="14.3" customHeight="1" spans="2:14">
      <c r="B3" s="40" t="s">
        <v>22</v>
      </c>
      <c r="C3" s="40"/>
      <c r="D3" s="40"/>
      <c r="E3" s="40"/>
      <c r="F3" s="40"/>
      <c r="G3" s="40"/>
      <c r="H3" s="40"/>
      <c r="I3" s="40"/>
      <c r="J3" s="40"/>
      <c r="K3" s="40"/>
      <c r="L3" s="40"/>
      <c r="M3" s="40"/>
      <c r="N3" s="40"/>
    </row>
    <row r="4" ht="14.3" customHeight="1" spans="2:14">
      <c r="B4" s="40"/>
      <c r="C4" s="40"/>
      <c r="D4" s="40"/>
      <c r="E4" s="40"/>
      <c r="F4" s="40"/>
      <c r="G4" s="40"/>
      <c r="H4" s="40"/>
      <c r="I4" s="40"/>
      <c r="J4" s="40"/>
      <c r="K4" s="40"/>
      <c r="L4" s="40"/>
      <c r="M4" s="40"/>
      <c r="N4" s="40"/>
    </row>
    <row r="5" ht="9" customHeight="1"/>
    <row r="6" ht="18.05" customHeight="1" spans="2:15">
      <c r="B6" s="3" t="s">
        <v>40</v>
      </c>
      <c r="C6" s="3"/>
      <c r="D6" s="3"/>
      <c r="O6" s="68" t="s">
        <v>41</v>
      </c>
    </row>
    <row r="7" ht="31.65" customHeight="1" spans="2:15">
      <c r="B7" s="60" t="s">
        <v>232</v>
      </c>
      <c r="C7" s="60"/>
      <c r="D7" s="60" t="s">
        <v>126</v>
      </c>
      <c r="E7" s="61" t="s">
        <v>233</v>
      </c>
      <c r="F7" s="62" t="s">
        <v>234</v>
      </c>
      <c r="G7" s="62" t="s">
        <v>235</v>
      </c>
      <c r="H7" s="62" t="s">
        <v>236</v>
      </c>
      <c r="I7" s="62" t="s">
        <v>237</v>
      </c>
      <c r="J7" s="62" t="s">
        <v>238</v>
      </c>
      <c r="K7" s="62" t="s">
        <v>239</v>
      </c>
      <c r="L7" s="62" t="s">
        <v>240</v>
      </c>
      <c r="M7" s="62" t="s">
        <v>241</v>
      </c>
      <c r="N7" s="62" t="s">
        <v>242</v>
      </c>
      <c r="O7" s="62" t="s">
        <v>243</v>
      </c>
    </row>
    <row r="8" ht="26.35" customHeight="1" spans="2:15">
      <c r="B8" s="60" t="s">
        <v>125</v>
      </c>
      <c r="C8" s="60" t="s">
        <v>69</v>
      </c>
      <c r="D8" s="60"/>
      <c r="E8" s="61"/>
      <c r="F8" s="62"/>
      <c r="G8" s="62"/>
      <c r="H8" s="62"/>
      <c r="I8" s="62"/>
      <c r="J8" s="62"/>
      <c r="K8" s="62"/>
      <c r="L8" s="62"/>
      <c r="M8" s="62"/>
      <c r="N8" s="62"/>
      <c r="O8" s="62"/>
    </row>
    <row r="9" ht="18.05" customHeight="1" spans="2:15">
      <c r="B9" s="63" t="s">
        <v>46</v>
      </c>
      <c r="C9" s="63"/>
      <c r="D9" s="64">
        <v>5401300.25</v>
      </c>
      <c r="E9" s="64" t="s">
        <v>52</v>
      </c>
      <c r="F9" s="64">
        <v>5401300.25</v>
      </c>
      <c r="G9" s="64" t="s">
        <v>52</v>
      </c>
      <c r="H9" s="64" t="s">
        <v>52</v>
      </c>
      <c r="I9" s="64" t="s">
        <v>52</v>
      </c>
      <c r="J9" s="64" t="s">
        <v>52</v>
      </c>
      <c r="K9" s="64" t="s">
        <v>52</v>
      </c>
      <c r="L9" s="64" t="s">
        <v>52</v>
      </c>
      <c r="M9" s="64" t="s">
        <v>52</v>
      </c>
      <c r="N9" s="64" t="s">
        <v>52</v>
      </c>
      <c r="O9" s="64" t="s">
        <v>52</v>
      </c>
    </row>
    <row r="10" ht="18.05" customHeight="1" spans="2:15">
      <c r="B10" s="65" t="s">
        <v>73</v>
      </c>
      <c r="C10" s="66" t="s">
        <v>54</v>
      </c>
      <c r="D10" s="67">
        <v>4972523.93</v>
      </c>
      <c r="E10" s="67" t="s">
        <v>52</v>
      </c>
      <c r="F10" s="67">
        <v>4972523.93</v>
      </c>
      <c r="G10" s="67" t="s">
        <v>52</v>
      </c>
      <c r="H10" s="67" t="s">
        <v>52</v>
      </c>
      <c r="I10" s="67" t="s">
        <v>52</v>
      </c>
      <c r="J10" s="67" t="s">
        <v>52</v>
      </c>
      <c r="K10" s="67" t="s">
        <v>52</v>
      </c>
      <c r="L10" s="67" t="s">
        <v>52</v>
      </c>
      <c r="M10" s="67" t="s">
        <v>52</v>
      </c>
      <c r="N10" s="67" t="s">
        <v>52</v>
      </c>
      <c r="O10" s="67" t="s">
        <v>52</v>
      </c>
    </row>
    <row r="11" ht="15.8" customHeight="1" spans="2:15">
      <c r="B11" s="65" t="s">
        <v>244</v>
      </c>
      <c r="C11" s="66" t="s">
        <v>245</v>
      </c>
      <c r="D11" s="67">
        <v>60301.44</v>
      </c>
      <c r="E11" s="67" t="s">
        <v>52</v>
      </c>
      <c r="F11" s="67">
        <v>60301.44</v>
      </c>
      <c r="G11" s="67" t="s">
        <v>52</v>
      </c>
      <c r="H11" s="67" t="s">
        <v>52</v>
      </c>
      <c r="I11" s="67" t="s">
        <v>52</v>
      </c>
      <c r="J11" s="67" t="s">
        <v>52</v>
      </c>
      <c r="K11" s="67" t="s">
        <v>52</v>
      </c>
      <c r="L11" s="67" t="s">
        <v>52</v>
      </c>
      <c r="M11" s="67" t="s">
        <v>52</v>
      </c>
      <c r="N11" s="67" t="s">
        <v>52</v>
      </c>
      <c r="O11" s="67" t="s">
        <v>52</v>
      </c>
    </row>
    <row r="12" ht="17.3" customHeight="1" spans="2:15">
      <c r="B12" s="65" t="s">
        <v>246</v>
      </c>
      <c r="C12" s="66" t="s">
        <v>247</v>
      </c>
      <c r="D12" s="67">
        <v>40200.96</v>
      </c>
      <c r="E12" s="67" t="s">
        <v>52</v>
      </c>
      <c r="F12" s="67">
        <v>40200.96</v>
      </c>
      <c r="G12" s="67" t="s">
        <v>52</v>
      </c>
      <c r="H12" s="67" t="s">
        <v>52</v>
      </c>
      <c r="I12" s="67" t="s">
        <v>52</v>
      </c>
      <c r="J12" s="67" t="s">
        <v>52</v>
      </c>
      <c r="K12" s="67" t="s">
        <v>52</v>
      </c>
      <c r="L12" s="67" t="s">
        <v>52</v>
      </c>
      <c r="M12" s="67" t="s">
        <v>52</v>
      </c>
      <c r="N12" s="67" t="s">
        <v>52</v>
      </c>
      <c r="O12" s="67" t="s">
        <v>52</v>
      </c>
    </row>
    <row r="13" ht="17.3" customHeight="1" spans="2:15">
      <c r="B13" s="65" t="s">
        <v>248</v>
      </c>
      <c r="C13" s="66" t="s">
        <v>249</v>
      </c>
      <c r="D13" s="67">
        <v>20100.48</v>
      </c>
      <c r="E13" s="67" t="s">
        <v>52</v>
      </c>
      <c r="F13" s="67">
        <v>20100.48</v>
      </c>
      <c r="G13" s="67" t="s">
        <v>52</v>
      </c>
      <c r="H13" s="67" t="s">
        <v>52</v>
      </c>
      <c r="I13" s="67" t="s">
        <v>52</v>
      </c>
      <c r="J13" s="67" t="s">
        <v>52</v>
      </c>
      <c r="K13" s="67" t="s">
        <v>52</v>
      </c>
      <c r="L13" s="67" t="s">
        <v>52</v>
      </c>
      <c r="M13" s="67" t="s">
        <v>52</v>
      </c>
      <c r="N13" s="67" t="s">
        <v>52</v>
      </c>
      <c r="O13" s="67" t="s">
        <v>52</v>
      </c>
    </row>
    <row r="14" ht="15.8" customHeight="1" spans="2:15">
      <c r="B14" s="65" t="s">
        <v>250</v>
      </c>
      <c r="C14" s="66" t="s">
        <v>251</v>
      </c>
      <c r="D14" s="67">
        <v>3940000</v>
      </c>
      <c r="E14" s="67" t="s">
        <v>52</v>
      </c>
      <c r="F14" s="67">
        <v>3940000</v>
      </c>
      <c r="G14" s="67" t="s">
        <v>52</v>
      </c>
      <c r="H14" s="67" t="s">
        <v>52</v>
      </c>
      <c r="I14" s="67" t="s">
        <v>52</v>
      </c>
      <c r="J14" s="67" t="s">
        <v>52</v>
      </c>
      <c r="K14" s="67" t="s">
        <v>52</v>
      </c>
      <c r="L14" s="67" t="s">
        <v>52</v>
      </c>
      <c r="M14" s="67" t="s">
        <v>52</v>
      </c>
      <c r="N14" s="67" t="s">
        <v>52</v>
      </c>
      <c r="O14" s="67" t="s">
        <v>52</v>
      </c>
    </row>
    <row r="15" ht="17.3" customHeight="1" spans="2:15">
      <c r="B15" s="65" t="s">
        <v>252</v>
      </c>
      <c r="C15" s="66" t="s">
        <v>253</v>
      </c>
      <c r="D15" s="67">
        <v>50000</v>
      </c>
      <c r="E15" s="67" t="s">
        <v>52</v>
      </c>
      <c r="F15" s="67">
        <v>50000</v>
      </c>
      <c r="G15" s="67" t="s">
        <v>52</v>
      </c>
      <c r="H15" s="67" t="s">
        <v>52</v>
      </c>
      <c r="I15" s="67" t="s">
        <v>52</v>
      </c>
      <c r="J15" s="67" t="s">
        <v>52</v>
      </c>
      <c r="K15" s="67" t="s">
        <v>52</v>
      </c>
      <c r="L15" s="67" t="s">
        <v>52</v>
      </c>
      <c r="M15" s="67" t="s">
        <v>52</v>
      </c>
      <c r="N15" s="67" t="s">
        <v>52</v>
      </c>
      <c r="O15" s="67" t="s">
        <v>52</v>
      </c>
    </row>
    <row r="16" ht="17.3" customHeight="1" spans="2:15">
      <c r="B16" s="65" t="s">
        <v>254</v>
      </c>
      <c r="C16" s="66" t="s">
        <v>255</v>
      </c>
      <c r="D16" s="67">
        <v>748500</v>
      </c>
      <c r="E16" s="67" t="s">
        <v>52</v>
      </c>
      <c r="F16" s="67">
        <v>748500</v>
      </c>
      <c r="G16" s="67" t="s">
        <v>52</v>
      </c>
      <c r="H16" s="67" t="s">
        <v>52</v>
      </c>
      <c r="I16" s="67" t="s">
        <v>52</v>
      </c>
      <c r="J16" s="67" t="s">
        <v>52</v>
      </c>
      <c r="K16" s="67" t="s">
        <v>52</v>
      </c>
      <c r="L16" s="67" t="s">
        <v>52</v>
      </c>
      <c r="M16" s="67" t="s">
        <v>52</v>
      </c>
      <c r="N16" s="67" t="s">
        <v>52</v>
      </c>
      <c r="O16" s="67" t="s">
        <v>52</v>
      </c>
    </row>
    <row r="17" ht="17.3" customHeight="1" spans="2:15">
      <c r="B17" s="65" t="s">
        <v>256</v>
      </c>
      <c r="C17" s="66" t="s">
        <v>257</v>
      </c>
      <c r="D17" s="67">
        <v>1551500</v>
      </c>
      <c r="E17" s="67" t="s">
        <v>52</v>
      </c>
      <c r="F17" s="67">
        <v>1551500</v>
      </c>
      <c r="G17" s="67" t="s">
        <v>52</v>
      </c>
      <c r="H17" s="67" t="s">
        <v>52</v>
      </c>
      <c r="I17" s="67" t="s">
        <v>52</v>
      </c>
      <c r="J17" s="67" t="s">
        <v>52</v>
      </c>
      <c r="K17" s="67" t="s">
        <v>52</v>
      </c>
      <c r="L17" s="67" t="s">
        <v>52</v>
      </c>
      <c r="M17" s="67" t="s">
        <v>52</v>
      </c>
      <c r="N17" s="67" t="s">
        <v>52</v>
      </c>
      <c r="O17" s="67" t="s">
        <v>52</v>
      </c>
    </row>
    <row r="18" ht="17.3" customHeight="1" spans="2:15">
      <c r="B18" s="65" t="s">
        <v>258</v>
      </c>
      <c r="C18" s="66" t="s">
        <v>259</v>
      </c>
      <c r="D18" s="67">
        <v>570000</v>
      </c>
      <c r="E18" s="67" t="s">
        <v>52</v>
      </c>
      <c r="F18" s="67">
        <v>570000</v>
      </c>
      <c r="G18" s="67" t="s">
        <v>52</v>
      </c>
      <c r="H18" s="67" t="s">
        <v>52</v>
      </c>
      <c r="I18" s="67" t="s">
        <v>52</v>
      </c>
      <c r="J18" s="67" t="s">
        <v>52</v>
      </c>
      <c r="K18" s="67" t="s">
        <v>52</v>
      </c>
      <c r="L18" s="67" t="s">
        <v>52</v>
      </c>
      <c r="M18" s="67" t="s">
        <v>52</v>
      </c>
      <c r="N18" s="67" t="s">
        <v>52</v>
      </c>
      <c r="O18" s="67" t="s">
        <v>52</v>
      </c>
    </row>
    <row r="19" ht="17.3" customHeight="1" spans="2:15">
      <c r="B19" s="65" t="s">
        <v>260</v>
      </c>
      <c r="C19" s="66" t="s">
        <v>261</v>
      </c>
      <c r="D19" s="67">
        <v>700000</v>
      </c>
      <c r="E19" s="67" t="s">
        <v>52</v>
      </c>
      <c r="F19" s="67">
        <v>700000</v>
      </c>
      <c r="G19" s="67" t="s">
        <v>52</v>
      </c>
      <c r="H19" s="67" t="s">
        <v>52</v>
      </c>
      <c r="I19" s="67" t="s">
        <v>52</v>
      </c>
      <c r="J19" s="67" t="s">
        <v>52</v>
      </c>
      <c r="K19" s="67" t="s">
        <v>52</v>
      </c>
      <c r="L19" s="67" t="s">
        <v>52</v>
      </c>
      <c r="M19" s="67" t="s">
        <v>52</v>
      </c>
      <c r="N19" s="67" t="s">
        <v>52</v>
      </c>
      <c r="O19" s="67" t="s">
        <v>52</v>
      </c>
    </row>
    <row r="20" ht="17.3" customHeight="1" spans="2:15">
      <c r="B20" s="65" t="s">
        <v>262</v>
      </c>
      <c r="C20" s="66" t="s">
        <v>263</v>
      </c>
      <c r="D20" s="67">
        <v>320000</v>
      </c>
      <c r="E20" s="67" t="s">
        <v>52</v>
      </c>
      <c r="F20" s="67">
        <v>320000</v>
      </c>
      <c r="G20" s="67" t="s">
        <v>52</v>
      </c>
      <c r="H20" s="67" t="s">
        <v>52</v>
      </c>
      <c r="I20" s="67" t="s">
        <v>52</v>
      </c>
      <c r="J20" s="67" t="s">
        <v>52</v>
      </c>
      <c r="K20" s="67" t="s">
        <v>52</v>
      </c>
      <c r="L20" s="67" t="s">
        <v>52</v>
      </c>
      <c r="M20" s="67" t="s">
        <v>52</v>
      </c>
      <c r="N20" s="67" t="s">
        <v>52</v>
      </c>
      <c r="O20" s="67" t="s">
        <v>52</v>
      </c>
    </row>
    <row r="21" ht="15.8" customHeight="1" spans="2:15">
      <c r="B21" s="65" t="s">
        <v>264</v>
      </c>
      <c r="C21" s="66" t="s">
        <v>265</v>
      </c>
      <c r="D21" s="67">
        <v>972222.49</v>
      </c>
      <c r="E21" s="67" t="s">
        <v>52</v>
      </c>
      <c r="F21" s="67">
        <v>972222.49</v>
      </c>
      <c r="G21" s="67" t="s">
        <v>52</v>
      </c>
      <c r="H21" s="67" t="s">
        <v>52</v>
      </c>
      <c r="I21" s="67" t="s">
        <v>52</v>
      </c>
      <c r="J21" s="67" t="s">
        <v>52</v>
      </c>
      <c r="K21" s="67" t="s">
        <v>52</v>
      </c>
      <c r="L21" s="67" t="s">
        <v>52</v>
      </c>
      <c r="M21" s="67" t="s">
        <v>52</v>
      </c>
      <c r="N21" s="67" t="s">
        <v>52</v>
      </c>
      <c r="O21" s="67" t="s">
        <v>52</v>
      </c>
    </row>
    <row r="22" ht="17.3" customHeight="1" spans="2:15">
      <c r="B22" s="65" t="s">
        <v>266</v>
      </c>
      <c r="C22" s="66" t="s">
        <v>267</v>
      </c>
      <c r="D22" s="67">
        <v>250000</v>
      </c>
      <c r="E22" s="67" t="s">
        <v>52</v>
      </c>
      <c r="F22" s="67">
        <v>250000</v>
      </c>
      <c r="G22" s="67" t="s">
        <v>52</v>
      </c>
      <c r="H22" s="67" t="s">
        <v>52</v>
      </c>
      <c r="I22" s="67" t="s">
        <v>52</v>
      </c>
      <c r="J22" s="67" t="s">
        <v>52</v>
      </c>
      <c r="K22" s="67" t="s">
        <v>52</v>
      </c>
      <c r="L22" s="67" t="s">
        <v>52</v>
      </c>
      <c r="M22" s="67" t="s">
        <v>52</v>
      </c>
      <c r="N22" s="67" t="s">
        <v>52</v>
      </c>
      <c r="O22" s="67" t="s">
        <v>52</v>
      </c>
    </row>
    <row r="23" ht="17.3" customHeight="1" spans="2:15">
      <c r="B23" s="65" t="s">
        <v>268</v>
      </c>
      <c r="C23" s="66" t="s">
        <v>269</v>
      </c>
      <c r="D23" s="67">
        <v>622222.49</v>
      </c>
      <c r="E23" s="67" t="s">
        <v>52</v>
      </c>
      <c r="F23" s="67">
        <v>622222.49</v>
      </c>
      <c r="G23" s="67" t="s">
        <v>52</v>
      </c>
      <c r="H23" s="67" t="s">
        <v>52</v>
      </c>
      <c r="I23" s="67" t="s">
        <v>52</v>
      </c>
      <c r="J23" s="67" t="s">
        <v>52</v>
      </c>
      <c r="K23" s="67" t="s">
        <v>52</v>
      </c>
      <c r="L23" s="67" t="s">
        <v>52</v>
      </c>
      <c r="M23" s="67" t="s">
        <v>52</v>
      </c>
      <c r="N23" s="67" t="s">
        <v>52</v>
      </c>
      <c r="O23" s="67" t="s">
        <v>52</v>
      </c>
    </row>
    <row r="24" ht="17.3" customHeight="1" spans="2:15">
      <c r="B24" s="65" t="s">
        <v>270</v>
      </c>
      <c r="C24" s="66" t="s">
        <v>271</v>
      </c>
      <c r="D24" s="67">
        <v>100000</v>
      </c>
      <c r="E24" s="67" t="s">
        <v>52</v>
      </c>
      <c r="F24" s="67">
        <v>100000</v>
      </c>
      <c r="G24" s="67" t="s">
        <v>52</v>
      </c>
      <c r="H24" s="67" t="s">
        <v>52</v>
      </c>
      <c r="I24" s="67" t="s">
        <v>52</v>
      </c>
      <c r="J24" s="67" t="s">
        <v>52</v>
      </c>
      <c r="K24" s="67" t="s">
        <v>52</v>
      </c>
      <c r="L24" s="67" t="s">
        <v>52</v>
      </c>
      <c r="M24" s="67" t="s">
        <v>52</v>
      </c>
      <c r="N24" s="67" t="s">
        <v>52</v>
      </c>
      <c r="O24" s="67" t="s">
        <v>52</v>
      </c>
    </row>
    <row r="25" ht="18.05" customHeight="1" spans="2:15">
      <c r="B25" s="65" t="s">
        <v>102</v>
      </c>
      <c r="C25" s="66" t="s">
        <v>56</v>
      </c>
      <c r="D25" s="67">
        <v>383025.6</v>
      </c>
      <c r="E25" s="67" t="s">
        <v>52</v>
      </c>
      <c r="F25" s="67">
        <v>383025.6</v>
      </c>
      <c r="G25" s="67" t="s">
        <v>52</v>
      </c>
      <c r="H25" s="67" t="s">
        <v>52</v>
      </c>
      <c r="I25" s="67" t="s">
        <v>52</v>
      </c>
      <c r="J25" s="67" t="s">
        <v>52</v>
      </c>
      <c r="K25" s="67" t="s">
        <v>52</v>
      </c>
      <c r="L25" s="67" t="s">
        <v>52</v>
      </c>
      <c r="M25" s="67" t="s">
        <v>52</v>
      </c>
      <c r="N25" s="67" t="s">
        <v>52</v>
      </c>
      <c r="O25" s="67" t="s">
        <v>52</v>
      </c>
    </row>
    <row r="26" ht="15.8" customHeight="1" spans="2:15">
      <c r="B26" s="65" t="s">
        <v>272</v>
      </c>
      <c r="C26" s="66" t="s">
        <v>273</v>
      </c>
      <c r="D26" s="67">
        <v>29925.6</v>
      </c>
      <c r="E26" s="67" t="s">
        <v>52</v>
      </c>
      <c r="F26" s="67">
        <v>29925.6</v>
      </c>
      <c r="G26" s="67" t="s">
        <v>52</v>
      </c>
      <c r="H26" s="67" t="s">
        <v>52</v>
      </c>
      <c r="I26" s="67" t="s">
        <v>52</v>
      </c>
      <c r="J26" s="67" t="s">
        <v>52</v>
      </c>
      <c r="K26" s="67" t="s">
        <v>52</v>
      </c>
      <c r="L26" s="67" t="s">
        <v>52</v>
      </c>
      <c r="M26" s="67" t="s">
        <v>52</v>
      </c>
      <c r="N26" s="67" t="s">
        <v>52</v>
      </c>
      <c r="O26" s="67" t="s">
        <v>52</v>
      </c>
    </row>
    <row r="27" ht="17.3" customHeight="1" spans="2:15">
      <c r="B27" s="65" t="s">
        <v>274</v>
      </c>
      <c r="C27" s="66" t="s">
        <v>275</v>
      </c>
      <c r="D27" s="67">
        <v>29925.6</v>
      </c>
      <c r="E27" s="67" t="s">
        <v>52</v>
      </c>
      <c r="F27" s="67">
        <v>29925.6</v>
      </c>
      <c r="G27" s="67" t="s">
        <v>52</v>
      </c>
      <c r="H27" s="67" t="s">
        <v>52</v>
      </c>
      <c r="I27" s="67" t="s">
        <v>52</v>
      </c>
      <c r="J27" s="67" t="s">
        <v>52</v>
      </c>
      <c r="K27" s="67" t="s">
        <v>52</v>
      </c>
      <c r="L27" s="67" t="s">
        <v>52</v>
      </c>
      <c r="M27" s="67" t="s">
        <v>52</v>
      </c>
      <c r="N27" s="67" t="s">
        <v>52</v>
      </c>
      <c r="O27" s="67" t="s">
        <v>52</v>
      </c>
    </row>
    <row r="28" ht="15.8" customHeight="1" spans="2:15">
      <c r="B28" s="65" t="s">
        <v>276</v>
      </c>
      <c r="C28" s="66" t="s">
        <v>277</v>
      </c>
      <c r="D28" s="67">
        <v>353100</v>
      </c>
      <c r="E28" s="67" t="s">
        <v>52</v>
      </c>
      <c r="F28" s="67">
        <v>353100</v>
      </c>
      <c r="G28" s="67" t="s">
        <v>52</v>
      </c>
      <c r="H28" s="67" t="s">
        <v>52</v>
      </c>
      <c r="I28" s="67" t="s">
        <v>52</v>
      </c>
      <c r="J28" s="67" t="s">
        <v>52</v>
      </c>
      <c r="K28" s="67" t="s">
        <v>52</v>
      </c>
      <c r="L28" s="67" t="s">
        <v>52</v>
      </c>
      <c r="M28" s="67" t="s">
        <v>52</v>
      </c>
      <c r="N28" s="67" t="s">
        <v>52</v>
      </c>
      <c r="O28" s="67" t="s">
        <v>52</v>
      </c>
    </row>
    <row r="29" ht="17.3" customHeight="1" spans="2:15">
      <c r="B29" s="65" t="s">
        <v>278</v>
      </c>
      <c r="C29" s="66" t="s">
        <v>279</v>
      </c>
      <c r="D29" s="67">
        <v>353100</v>
      </c>
      <c r="E29" s="67" t="s">
        <v>52</v>
      </c>
      <c r="F29" s="67">
        <v>353100</v>
      </c>
      <c r="G29" s="67" t="s">
        <v>52</v>
      </c>
      <c r="H29" s="67" t="s">
        <v>52</v>
      </c>
      <c r="I29" s="67" t="s">
        <v>52</v>
      </c>
      <c r="J29" s="67" t="s">
        <v>52</v>
      </c>
      <c r="K29" s="67" t="s">
        <v>52</v>
      </c>
      <c r="L29" s="67" t="s">
        <v>52</v>
      </c>
      <c r="M29" s="67" t="s">
        <v>52</v>
      </c>
      <c r="N29" s="67" t="s">
        <v>52</v>
      </c>
      <c r="O29" s="67" t="s">
        <v>52</v>
      </c>
    </row>
    <row r="30" ht="18.05" customHeight="1" spans="2:15">
      <c r="B30" s="65" t="s">
        <v>111</v>
      </c>
      <c r="C30" s="66" t="s">
        <v>58</v>
      </c>
      <c r="D30" s="67">
        <v>45750.72</v>
      </c>
      <c r="E30" s="67" t="s">
        <v>52</v>
      </c>
      <c r="F30" s="67">
        <v>45750.72</v>
      </c>
      <c r="G30" s="67" t="s">
        <v>52</v>
      </c>
      <c r="H30" s="67" t="s">
        <v>52</v>
      </c>
      <c r="I30" s="67" t="s">
        <v>52</v>
      </c>
      <c r="J30" s="67" t="s">
        <v>52</v>
      </c>
      <c r="K30" s="67" t="s">
        <v>52</v>
      </c>
      <c r="L30" s="67" t="s">
        <v>52</v>
      </c>
      <c r="M30" s="67" t="s">
        <v>52</v>
      </c>
      <c r="N30" s="67" t="s">
        <v>52</v>
      </c>
      <c r="O30" s="67" t="s">
        <v>52</v>
      </c>
    </row>
    <row r="31" ht="15.8" customHeight="1" spans="2:15">
      <c r="B31" s="65" t="s">
        <v>280</v>
      </c>
      <c r="C31" s="66" t="s">
        <v>281</v>
      </c>
      <c r="D31" s="67">
        <v>15600</v>
      </c>
      <c r="E31" s="67" t="s">
        <v>52</v>
      </c>
      <c r="F31" s="67">
        <v>15600</v>
      </c>
      <c r="G31" s="67" t="s">
        <v>52</v>
      </c>
      <c r="H31" s="67" t="s">
        <v>52</v>
      </c>
      <c r="I31" s="67" t="s">
        <v>52</v>
      </c>
      <c r="J31" s="67" t="s">
        <v>52</v>
      </c>
      <c r="K31" s="67" t="s">
        <v>52</v>
      </c>
      <c r="L31" s="67" t="s">
        <v>52</v>
      </c>
      <c r="M31" s="67" t="s">
        <v>52</v>
      </c>
      <c r="N31" s="67" t="s">
        <v>52</v>
      </c>
      <c r="O31" s="67" t="s">
        <v>52</v>
      </c>
    </row>
    <row r="32" ht="17.3" customHeight="1" spans="2:15">
      <c r="B32" s="65" t="s">
        <v>282</v>
      </c>
      <c r="C32" s="66" t="s">
        <v>283</v>
      </c>
      <c r="D32" s="67">
        <v>15600</v>
      </c>
      <c r="E32" s="67" t="s">
        <v>52</v>
      </c>
      <c r="F32" s="67">
        <v>15600</v>
      </c>
      <c r="G32" s="67" t="s">
        <v>52</v>
      </c>
      <c r="H32" s="67" t="s">
        <v>52</v>
      </c>
      <c r="I32" s="67" t="s">
        <v>52</v>
      </c>
      <c r="J32" s="67" t="s">
        <v>52</v>
      </c>
      <c r="K32" s="67" t="s">
        <v>52</v>
      </c>
      <c r="L32" s="67" t="s">
        <v>52</v>
      </c>
      <c r="M32" s="67" t="s">
        <v>52</v>
      </c>
      <c r="N32" s="67" t="s">
        <v>52</v>
      </c>
      <c r="O32" s="67" t="s">
        <v>52</v>
      </c>
    </row>
    <row r="33" ht="15.8" customHeight="1" spans="2:15">
      <c r="B33" s="65" t="s">
        <v>284</v>
      </c>
      <c r="C33" s="66" t="s">
        <v>285</v>
      </c>
      <c r="D33" s="67">
        <v>30150.72</v>
      </c>
      <c r="E33" s="67" t="s">
        <v>52</v>
      </c>
      <c r="F33" s="67">
        <v>30150.72</v>
      </c>
      <c r="G33" s="67" t="s">
        <v>52</v>
      </c>
      <c r="H33" s="67" t="s">
        <v>52</v>
      </c>
      <c r="I33" s="67" t="s">
        <v>52</v>
      </c>
      <c r="J33" s="67" t="s">
        <v>52</v>
      </c>
      <c r="K33" s="67" t="s">
        <v>52</v>
      </c>
      <c r="L33" s="67" t="s">
        <v>52</v>
      </c>
      <c r="M33" s="67" t="s">
        <v>52</v>
      </c>
      <c r="N33" s="67" t="s">
        <v>52</v>
      </c>
      <c r="O33" s="67" t="s">
        <v>52</v>
      </c>
    </row>
    <row r="34" ht="17.3" customHeight="1" spans="2:15">
      <c r="B34" s="65" t="s">
        <v>286</v>
      </c>
      <c r="C34" s="66" t="s">
        <v>287</v>
      </c>
      <c r="D34" s="67">
        <v>30150.72</v>
      </c>
      <c r="E34" s="67" t="s">
        <v>52</v>
      </c>
      <c r="F34" s="67">
        <v>30150.72</v>
      </c>
      <c r="G34" s="67" t="s">
        <v>52</v>
      </c>
      <c r="H34" s="67" t="s">
        <v>52</v>
      </c>
      <c r="I34" s="67" t="s">
        <v>52</v>
      </c>
      <c r="J34" s="67" t="s">
        <v>52</v>
      </c>
      <c r="K34" s="67" t="s">
        <v>52</v>
      </c>
      <c r="L34" s="67" t="s">
        <v>52</v>
      </c>
      <c r="M34" s="67" t="s">
        <v>52</v>
      </c>
      <c r="N34" s="67" t="s">
        <v>52</v>
      </c>
      <c r="O34" s="67" t="s">
        <v>52</v>
      </c>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scale="9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selection activeCell="B6" sqref="B6:D6"/>
    </sheetView>
  </sheetViews>
  <sheetFormatPr defaultColWidth="10" defaultRowHeight="13.5"/>
  <cols>
    <col min="1" max="1" width="0.541666666666667" customWidth="1"/>
    <col min="2" max="2" width="13.25" customWidth="1"/>
    <col min="3" max="3" width="36.875" customWidth="1"/>
    <col min="4" max="4" width="16.25" customWidth="1"/>
    <col min="5" max="5" width="16.75" customWidth="1"/>
    <col min="6" max="6" width="17.625" customWidth="1"/>
    <col min="7" max="7" width="10.875" customWidth="1"/>
    <col min="8" max="8" width="14.5" customWidth="1"/>
    <col min="9" max="9" width="15.4666666666667" customWidth="1"/>
    <col min="10" max="10" width="9.76666666666667" customWidth="1"/>
  </cols>
  <sheetData>
    <row r="1" ht="14.3" customHeight="1" spans="1:2">
      <c r="A1" s="8"/>
      <c r="B1" s="28" t="s">
        <v>288</v>
      </c>
    </row>
    <row r="2" ht="9" customHeight="1"/>
    <row r="3" ht="14.3" customHeight="1" spans="2:9">
      <c r="B3" s="57" t="s">
        <v>24</v>
      </c>
      <c r="C3" s="57"/>
      <c r="D3" s="57"/>
      <c r="E3" s="57"/>
      <c r="F3" s="57"/>
      <c r="G3" s="57"/>
      <c r="H3" s="57"/>
      <c r="I3" s="57"/>
    </row>
    <row r="4" ht="12" customHeight="1" spans="2:9">
      <c r="B4" s="57"/>
      <c r="C4" s="57"/>
      <c r="D4" s="57"/>
      <c r="E4" s="57"/>
      <c r="F4" s="57"/>
      <c r="G4" s="57"/>
      <c r="H4" s="57"/>
      <c r="I4" s="57"/>
    </row>
    <row r="5" ht="12" customHeight="1" spans="2:6">
      <c r="B5" s="58"/>
      <c r="C5" s="58"/>
      <c r="D5" s="58"/>
      <c r="E5" s="58"/>
      <c r="F5" s="58"/>
    </row>
    <row r="6" ht="18.05" customHeight="1" spans="2:9">
      <c r="B6" s="3" t="s">
        <v>40</v>
      </c>
      <c r="C6" s="3"/>
      <c r="D6" s="3"/>
      <c r="E6" s="58"/>
      <c r="I6" s="12" t="s">
        <v>41</v>
      </c>
    </row>
    <row r="7" ht="38.4" customHeight="1" spans="2:9">
      <c r="B7" s="53" t="s">
        <v>125</v>
      </c>
      <c r="C7" s="53" t="s">
        <v>69</v>
      </c>
      <c r="D7" s="53" t="s">
        <v>126</v>
      </c>
      <c r="E7" s="53" t="s">
        <v>176</v>
      </c>
      <c r="F7" s="53" t="s">
        <v>289</v>
      </c>
      <c r="G7" s="53" t="s">
        <v>290</v>
      </c>
      <c r="H7" s="53" t="s">
        <v>291</v>
      </c>
      <c r="I7" s="53" t="s">
        <v>292</v>
      </c>
    </row>
    <row r="8" ht="20.35" customHeight="1" spans="2:9">
      <c r="B8" s="25" t="s">
        <v>46</v>
      </c>
      <c r="C8" s="25"/>
      <c r="D8" s="46">
        <v>5401300.25</v>
      </c>
      <c r="E8" s="46">
        <v>742600.25</v>
      </c>
      <c r="F8" s="46">
        <v>4658700</v>
      </c>
      <c r="G8" s="46"/>
      <c r="H8" s="46"/>
      <c r="I8" s="46"/>
    </row>
    <row r="9" ht="18.8" customHeight="1" spans="2:9">
      <c r="B9" s="56" t="s">
        <v>73</v>
      </c>
      <c r="C9" s="59" t="s">
        <v>54</v>
      </c>
      <c r="D9" s="39">
        <v>4972523.93</v>
      </c>
      <c r="E9" s="39">
        <v>682523.93</v>
      </c>
      <c r="F9" s="39">
        <v>4290000</v>
      </c>
      <c r="G9" s="46"/>
      <c r="H9" s="46"/>
      <c r="I9" s="46"/>
    </row>
    <row r="10" ht="18.05" customHeight="1" spans="2:9">
      <c r="B10" s="56" t="s">
        <v>293</v>
      </c>
      <c r="C10" s="59" t="s">
        <v>294</v>
      </c>
      <c r="D10" s="39">
        <v>60301.44</v>
      </c>
      <c r="E10" s="39">
        <v>60301.44</v>
      </c>
      <c r="F10" s="39" t="s">
        <v>52</v>
      </c>
      <c r="G10" s="46"/>
      <c r="H10" s="46"/>
      <c r="I10" s="46"/>
    </row>
    <row r="11" ht="18.05" customHeight="1" spans="2:9">
      <c r="B11" s="56" t="s">
        <v>295</v>
      </c>
      <c r="C11" s="59" t="s">
        <v>296</v>
      </c>
      <c r="D11" s="39">
        <v>40200.96</v>
      </c>
      <c r="E11" s="39">
        <v>40200.96</v>
      </c>
      <c r="F11" s="39" t="s">
        <v>52</v>
      </c>
      <c r="G11" s="46"/>
      <c r="H11" s="46"/>
      <c r="I11" s="46"/>
    </row>
    <row r="12" ht="18.05" customHeight="1" spans="2:9">
      <c r="B12" s="56" t="s">
        <v>297</v>
      </c>
      <c r="C12" s="59" t="s">
        <v>298</v>
      </c>
      <c r="D12" s="39">
        <v>20100.48</v>
      </c>
      <c r="E12" s="39">
        <v>20100.48</v>
      </c>
      <c r="F12" s="39" t="s">
        <v>52</v>
      </c>
      <c r="G12" s="46"/>
      <c r="H12" s="46"/>
      <c r="I12" s="46"/>
    </row>
    <row r="13" ht="18.05" customHeight="1" spans="2:9">
      <c r="B13" s="56" t="s">
        <v>299</v>
      </c>
      <c r="C13" s="59" t="s">
        <v>300</v>
      </c>
      <c r="D13" s="39">
        <v>3940000</v>
      </c>
      <c r="E13" s="39" t="s">
        <v>52</v>
      </c>
      <c r="F13" s="39">
        <v>3940000</v>
      </c>
      <c r="G13" s="46"/>
      <c r="H13" s="46"/>
      <c r="I13" s="46"/>
    </row>
    <row r="14" ht="18.05" customHeight="1" spans="2:9">
      <c r="B14" s="56" t="s">
        <v>301</v>
      </c>
      <c r="C14" s="59" t="s">
        <v>302</v>
      </c>
      <c r="D14" s="39">
        <v>50000</v>
      </c>
      <c r="E14" s="39" t="s">
        <v>52</v>
      </c>
      <c r="F14" s="39">
        <v>50000</v>
      </c>
      <c r="G14" s="46"/>
      <c r="H14" s="46"/>
      <c r="I14" s="46"/>
    </row>
    <row r="15" ht="18.05" customHeight="1" spans="2:9">
      <c r="B15" s="56" t="s">
        <v>303</v>
      </c>
      <c r="C15" s="59" t="s">
        <v>304</v>
      </c>
      <c r="D15" s="39">
        <v>748500</v>
      </c>
      <c r="E15" s="39" t="s">
        <v>52</v>
      </c>
      <c r="F15" s="39">
        <v>748500</v>
      </c>
      <c r="G15" s="46"/>
      <c r="H15" s="46"/>
      <c r="I15" s="46"/>
    </row>
    <row r="16" ht="18.05" customHeight="1" spans="2:9">
      <c r="B16" s="56" t="s">
        <v>305</v>
      </c>
      <c r="C16" s="59" t="s">
        <v>306</v>
      </c>
      <c r="D16" s="39">
        <v>1551500</v>
      </c>
      <c r="E16" s="39" t="s">
        <v>52</v>
      </c>
      <c r="F16" s="39">
        <v>1551500</v>
      </c>
      <c r="G16" s="46"/>
      <c r="H16" s="46"/>
      <c r="I16" s="46"/>
    </row>
    <row r="17" ht="18.05" customHeight="1" spans="2:9">
      <c r="B17" s="56" t="s">
        <v>307</v>
      </c>
      <c r="C17" s="59" t="s">
        <v>308</v>
      </c>
      <c r="D17" s="39">
        <v>570000</v>
      </c>
      <c r="E17" s="39" t="s">
        <v>52</v>
      </c>
      <c r="F17" s="39">
        <v>570000</v>
      </c>
      <c r="G17" s="46"/>
      <c r="H17" s="46"/>
      <c r="I17" s="46"/>
    </row>
    <row r="18" ht="18.05" customHeight="1" spans="2:9">
      <c r="B18" s="56" t="s">
        <v>309</v>
      </c>
      <c r="C18" s="59" t="s">
        <v>310</v>
      </c>
      <c r="D18" s="39">
        <v>700000</v>
      </c>
      <c r="E18" s="39" t="s">
        <v>52</v>
      </c>
      <c r="F18" s="39">
        <v>700000</v>
      </c>
      <c r="G18" s="46"/>
      <c r="H18" s="46"/>
      <c r="I18" s="46"/>
    </row>
    <row r="19" ht="18.05" customHeight="1" spans="2:9">
      <c r="B19" s="56" t="s">
        <v>311</v>
      </c>
      <c r="C19" s="59" t="s">
        <v>312</v>
      </c>
      <c r="D19" s="39">
        <v>320000</v>
      </c>
      <c r="E19" s="39" t="s">
        <v>52</v>
      </c>
      <c r="F19" s="39">
        <v>320000</v>
      </c>
      <c r="G19" s="46"/>
      <c r="H19" s="46"/>
      <c r="I19" s="46"/>
    </row>
    <row r="20" ht="18.05" customHeight="1" spans="2:9">
      <c r="B20" s="56" t="s">
        <v>313</v>
      </c>
      <c r="C20" s="59" t="s">
        <v>314</v>
      </c>
      <c r="D20" s="39">
        <v>972222.49</v>
      </c>
      <c r="E20" s="39">
        <v>622222.49</v>
      </c>
      <c r="F20" s="39">
        <v>350000</v>
      </c>
      <c r="G20" s="46"/>
      <c r="H20" s="46"/>
      <c r="I20" s="46"/>
    </row>
    <row r="21" ht="18.05" customHeight="1" spans="2:9">
      <c r="B21" s="56" t="s">
        <v>315</v>
      </c>
      <c r="C21" s="59" t="s">
        <v>316</v>
      </c>
      <c r="D21" s="39">
        <v>250000</v>
      </c>
      <c r="E21" s="39" t="s">
        <v>52</v>
      </c>
      <c r="F21" s="39">
        <v>250000</v>
      </c>
      <c r="G21" s="46"/>
      <c r="H21" s="46"/>
      <c r="I21" s="46"/>
    </row>
    <row r="22" ht="18.05" customHeight="1" spans="2:9">
      <c r="B22" s="56" t="s">
        <v>317</v>
      </c>
      <c r="C22" s="59" t="s">
        <v>318</v>
      </c>
      <c r="D22" s="39">
        <v>622222.49</v>
      </c>
      <c r="E22" s="39">
        <v>622222.49</v>
      </c>
      <c r="F22" s="39" t="s">
        <v>52</v>
      </c>
      <c r="G22" s="46"/>
      <c r="H22" s="46"/>
      <c r="I22" s="46"/>
    </row>
    <row r="23" ht="18.05" customHeight="1" spans="2:9">
      <c r="B23" s="56" t="s">
        <v>319</v>
      </c>
      <c r="C23" s="59" t="s">
        <v>320</v>
      </c>
      <c r="D23" s="39">
        <v>100000</v>
      </c>
      <c r="E23" s="39" t="s">
        <v>52</v>
      </c>
      <c r="F23" s="39">
        <v>100000</v>
      </c>
      <c r="G23" s="46"/>
      <c r="H23" s="46"/>
      <c r="I23" s="46"/>
    </row>
    <row r="24" ht="18.8" customHeight="1" spans="2:9">
      <c r="B24" s="56" t="s">
        <v>102</v>
      </c>
      <c r="C24" s="59" t="s">
        <v>56</v>
      </c>
      <c r="D24" s="39">
        <v>383025.6</v>
      </c>
      <c r="E24" s="39">
        <v>29925.6</v>
      </c>
      <c r="F24" s="39">
        <v>353100</v>
      </c>
      <c r="G24" s="46"/>
      <c r="H24" s="46"/>
      <c r="I24" s="46"/>
    </row>
    <row r="25" ht="18.05" customHeight="1" spans="2:9">
      <c r="B25" s="56" t="s">
        <v>321</v>
      </c>
      <c r="C25" s="59" t="s">
        <v>322</v>
      </c>
      <c r="D25" s="39">
        <v>29925.6</v>
      </c>
      <c r="E25" s="39">
        <v>29925.6</v>
      </c>
      <c r="F25" s="39" t="s">
        <v>52</v>
      </c>
      <c r="G25" s="46"/>
      <c r="H25" s="46"/>
      <c r="I25" s="46"/>
    </row>
    <row r="26" ht="18.05" customHeight="1" spans="2:9">
      <c r="B26" s="56" t="s">
        <v>323</v>
      </c>
      <c r="C26" s="59" t="s">
        <v>324</v>
      </c>
      <c r="D26" s="39">
        <v>29925.6</v>
      </c>
      <c r="E26" s="39">
        <v>29925.6</v>
      </c>
      <c r="F26" s="39" t="s">
        <v>52</v>
      </c>
      <c r="G26" s="46"/>
      <c r="H26" s="46"/>
      <c r="I26" s="46"/>
    </row>
    <row r="27" ht="18.05" customHeight="1" spans="2:9">
      <c r="B27" s="56" t="s">
        <v>325</v>
      </c>
      <c r="C27" s="59" t="s">
        <v>326</v>
      </c>
      <c r="D27" s="39">
        <v>353100</v>
      </c>
      <c r="E27" s="39" t="s">
        <v>52</v>
      </c>
      <c r="F27" s="39">
        <v>353100</v>
      </c>
      <c r="G27" s="46"/>
      <c r="H27" s="46"/>
      <c r="I27" s="46"/>
    </row>
    <row r="28" ht="18.05" customHeight="1" spans="2:9">
      <c r="B28" s="56" t="s">
        <v>327</v>
      </c>
      <c r="C28" s="59" t="s">
        <v>328</v>
      </c>
      <c r="D28" s="39">
        <v>353100</v>
      </c>
      <c r="E28" s="39" t="s">
        <v>52</v>
      </c>
      <c r="F28" s="39">
        <v>353100</v>
      </c>
      <c r="G28" s="46"/>
      <c r="H28" s="46"/>
      <c r="I28" s="46"/>
    </row>
    <row r="29" ht="18.8" customHeight="1" spans="2:9">
      <c r="B29" s="56" t="s">
        <v>111</v>
      </c>
      <c r="C29" s="59" t="s">
        <v>58</v>
      </c>
      <c r="D29" s="39">
        <v>45750.72</v>
      </c>
      <c r="E29" s="39">
        <v>30150.72</v>
      </c>
      <c r="F29" s="39">
        <v>15600</v>
      </c>
      <c r="G29" s="46"/>
      <c r="H29" s="46"/>
      <c r="I29" s="46"/>
    </row>
    <row r="30" ht="18.05" customHeight="1" spans="2:9">
      <c r="B30" s="56" t="s">
        <v>329</v>
      </c>
      <c r="C30" s="59" t="s">
        <v>330</v>
      </c>
      <c r="D30" s="39">
        <v>15600</v>
      </c>
      <c r="E30" s="39" t="s">
        <v>52</v>
      </c>
      <c r="F30" s="39">
        <v>15600</v>
      </c>
      <c r="G30" s="46"/>
      <c r="H30" s="46"/>
      <c r="I30" s="46"/>
    </row>
    <row r="31" ht="18.05" customHeight="1" spans="2:9">
      <c r="B31" s="56" t="s">
        <v>331</v>
      </c>
      <c r="C31" s="59" t="s">
        <v>332</v>
      </c>
      <c r="D31" s="39">
        <v>15600</v>
      </c>
      <c r="E31" s="39" t="s">
        <v>52</v>
      </c>
      <c r="F31" s="39">
        <v>15600</v>
      </c>
      <c r="G31" s="46"/>
      <c r="H31" s="46"/>
      <c r="I31" s="46"/>
    </row>
    <row r="32" ht="18.05" customHeight="1" spans="2:9">
      <c r="B32" s="56" t="s">
        <v>333</v>
      </c>
      <c r="C32" s="59" t="s">
        <v>334</v>
      </c>
      <c r="D32" s="39">
        <v>30150.72</v>
      </c>
      <c r="E32" s="39">
        <v>30150.72</v>
      </c>
      <c r="F32" s="39" t="s">
        <v>52</v>
      </c>
      <c r="G32" s="46"/>
      <c r="H32" s="46"/>
      <c r="I32" s="46"/>
    </row>
    <row r="33" ht="18.05" customHeight="1" spans="2:9">
      <c r="B33" s="56" t="s">
        <v>335</v>
      </c>
      <c r="C33" s="59" t="s">
        <v>336</v>
      </c>
      <c r="D33" s="39">
        <v>30150.72</v>
      </c>
      <c r="E33" s="39">
        <v>30150.72</v>
      </c>
      <c r="F33" s="39" t="s">
        <v>52</v>
      </c>
      <c r="G33" s="46"/>
      <c r="H33" s="46"/>
      <c r="I33" s="46"/>
    </row>
  </sheetData>
  <mergeCells count="3">
    <mergeCell ref="B6:D6"/>
    <mergeCell ref="B8:C8"/>
    <mergeCell ref="B3:I4"/>
  </mergeCells>
  <printOptions horizontalCentered="1"/>
  <pageMargins left="0.0780000016093254" right="0.0780000016093254" top="0.39300000667572" bottom="0.0780000016093254" header="0" footer="0"/>
  <pageSetup paperSize="9" scale="9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5" sqref="B5:C5"/>
    </sheetView>
  </sheetViews>
  <sheetFormatPr defaultColWidth="10" defaultRowHeight="13.5" outlineLevelCol="3"/>
  <cols>
    <col min="1" max="1" width="0.266666666666667" customWidth="1"/>
    <col min="2" max="2" width="15.2" customWidth="1"/>
    <col min="3" max="3" width="40.9833333333333" customWidth="1"/>
    <col min="4" max="4" width="28.6333333333333" customWidth="1"/>
    <col min="5" max="5" width="9.76666666666667" customWidth="1"/>
  </cols>
  <sheetData>
    <row r="1" ht="14.3" customHeight="1" spans="1:2">
      <c r="A1" s="8"/>
      <c r="B1" s="28" t="s">
        <v>337</v>
      </c>
    </row>
    <row r="2" ht="14.3" customHeight="1"/>
    <row r="3" ht="45.2" customHeight="1" spans="2:4">
      <c r="B3" s="55" t="s">
        <v>338</v>
      </c>
      <c r="C3" s="55"/>
      <c r="D3" s="55"/>
    </row>
    <row r="4" ht="24.1" customHeight="1" spans="2:4">
      <c r="B4" s="50" t="s">
        <v>339</v>
      </c>
      <c r="C4" s="50"/>
      <c r="D4" s="50"/>
    </row>
    <row r="5" ht="18.05" customHeight="1" spans="2:4">
      <c r="B5" s="3" t="s">
        <v>40</v>
      </c>
      <c r="C5" s="3"/>
      <c r="D5" s="51" t="s">
        <v>41</v>
      </c>
    </row>
    <row r="6" ht="32.4" customHeight="1" spans="2:4">
      <c r="B6" s="52" t="s">
        <v>175</v>
      </c>
      <c r="C6" s="52"/>
      <c r="D6" s="52" t="s">
        <v>289</v>
      </c>
    </row>
    <row r="7" ht="24.1" customHeight="1" spans="2:4">
      <c r="B7" s="53" t="s">
        <v>125</v>
      </c>
      <c r="C7" s="53" t="s">
        <v>69</v>
      </c>
      <c r="D7" s="52"/>
    </row>
    <row r="8" ht="18.05" customHeight="1" spans="2:4">
      <c r="B8" s="25" t="s">
        <v>46</v>
      </c>
      <c r="C8" s="25"/>
      <c r="D8" s="46">
        <v>4658700</v>
      </c>
    </row>
    <row r="9" ht="17.3" customHeight="1" spans="2:4">
      <c r="B9" s="56" t="s">
        <v>177</v>
      </c>
      <c r="C9" s="56" t="s">
        <v>178</v>
      </c>
      <c r="D9" s="39">
        <v>230000</v>
      </c>
    </row>
    <row r="10" ht="16.55" customHeight="1" spans="2:4">
      <c r="B10" s="56" t="s">
        <v>181</v>
      </c>
      <c r="C10" s="56" t="s">
        <v>182</v>
      </c>
      <c r="D10" s="39">
        <v>230000</v>
      </c>
    </row>
    <row r="11" ht="17.3" customHeight="1" spans="2:4">
      <c r="B11" s="56" t="s">
        <v>340</v>
      </c>
      <c r="C11" s="56" t="s">
        <v>341</v>
      </c>
      <c r="D11" s="39">
        <v>4428700</v>
      </c>
    </row>
    <row r="12" ht="16.55" customHeight="1" spans="2:4">
      <c r="B12" s="56" t="s">
        <v>342</v>
      </c>
      <c r="C12" s="56" t="s">
        <v>343</v>
      </c>
      <c r="D12" s="39">
        <v>4428700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B5" sqref="B5:C5"/>
    </sheetView>
  </sheetViews>
  <sheetFormatPr defaultColWidth="10" defaultRowHeight="13.5" outlineLevelCol="3"/>
  <cols>
    <col min="1" max="1" width="0.266666666666667" customWidth="1"/>
    <col min="2" max="2" width="17.375" customWidth="1"/>
    <col min="3" max="3" width="43.5" customWidth="1"/>
    <col min="4" max="4" width="23.125" customWidth="1"/>
    <col min="5" max="5" width="9.76666666666667" customWidth="1"/>
  </cols>
  <sheetData>
    <row r="1" ht="14.3" customHeight="1" spans="1:2">
      <c r="A1" s="8"/>
      <c r="B1" s="28" t="s">
        <v>344</v>
      </c>
    </row>
    <row r="2" ht="14.3" customHeight="1"/>
    <row r="3" ht="45.2" customHeight="1" spans="2:4">
      <c r="B3" s="29" t="s">
        <v>338</v>
      </c>
      <c r="C3" s="29"/>
      <c r="D3" s="29"/>
    </row>
    <row r="4" ht="24.1" customHeight="1" spans="2:4">
      <c r="B4" s="50" t="s">
        <v>345</v>
      </c>
      <c r="C4" s="50"/>
      <c r="D4" s="50"/>
    </row>
    <row r="5" ht="18.05" customHeight="1" spans="2:4">
      <c r="B5" s="3" t="s">
        <v>40</v>
      </c>
      <c r="C5" s="3"/>
      <c r="D5" s="51" t="s">
        <v>41</v>
      </c>
    </row>
    <row r="6" ht="34.65" customHeight="1" spans="2:4">
      <c r="B6" s="52" t="s">
        <v>346</v>
      </c>
      <c r="C6" s="52"/>
      <c r="D6" s="52" t="s">
        <v>289</v>
      </c>
    </row>
    <row r="7" ht="27.1" customHeight="1" spans="2:4">
      <c r="B7" s="53" t="s">
        <v>125</v>
      </c>
      <c r="C7" s="53" t="s">
        <v>69</v>
      </c>
      <c r="D7" s="52"/>
    </row>
    <row r="8" ht="18.05" customHeight="1" spans="2:4">
      <c r="B8" s="25" t="s">
        <v>46</v>
      </c>
      <c r="C8" s="25"/>
      <c r="D8" s="46">
        <v>4658700</v>
      </c>
    </row>
    <row r="9" ht="17.3" customHeight="1" spans="2:4">
      <c r="B9" s="54" t="s">
        <v>149</v>
      </c>
      <c r="C9" s="54" t="s">
        <v>150</v>
      </c>
      <c r="D9" s="39">
        <v>230000</v>
      </c>
    </row>
    <row r="10" ht="16.55" customHeight="1" spans="2:4">
      <c r="B10" s="54" t="s">
        <v>347</v>
      </c>
      <c r="C10" s="54" t="s">
        <v>348</v>
      </c>
      <c r="D10" s="39">
        <v>180000</v>
      </c>
    </row>
    <row r="11" ht="16.55" customHeight="1" spans="2:4">
      <c r="B11" s="54" t="s">
        <v>349</v>
      </c>
      <c r="C11" s="54" t="s">
        <v>350</v>
      </c>
      <c r="D11" s="39">
        <v>50000</v>
      </c>
    </row>
    <row r="12" ht="17.3" customHeight="1" spans="2:4">
      <c r="B12" s="54" t="s">
        <v>351</v>
      </c>
      <c r="C12" s="54" t="s">
        <v>341</v>
      </c>
      <c r="D12" s="39">
        <v>4428700</v>
      </c>
    </row>
    <row r="13" ht="16.55" customHeight="1" spans="2:4">
      <c r="B13" s="54" t="s">
        <v>352</v>
      </c>
      <c r="C13" s="54" t="s">
        <v>353</v>
      </c>
      <c r="D13" s="39">
        <v>798500</v>
      </c>
    </row>
    <row r="14" ht="16.55" customHeight="1" spans="2:4">
      <c r="B14" s="54" t="s">
        <v>354</v>
      </c>
      <c r="C14" s="54" t="s">
        <v>355</v>
      </c>
      <c r="D14" s="39">
        <v>3277100</v>
      </c>
    </row>
    <row r="15" ht="16.55" customHeight="1" spans="2:4">
      <c r="B15" s="54" t="s">
        <v>356</v>
      </c>
      <c r="C15" s="54" t="s">
        <v>357</v>
      </c>
      <c r="D15" s="39">
        <v>353100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topLeftCell="B1" workbookViewId="0">
      <selection activeCell="AC7" sqref="AC7"/>
    </sheetView>
  </sheetViews>
  <sheetFormatPr defaultColWidth="10" defaultRowHeight="13.5"/>
  <cols>
    <col min="1" max="1" width="0.408333333333333" hidden="1" customWidth="1"/>
    <col min="2" max="2" width="9.5" customWidth="1"/>
    <col min="3" max="3" width="15.3333333333333" customWidth="1"/>
    <col min="4" max="4" width="8.14166666666667" customWidth="1"/>
    <col min="5" max="5" width="20.625" customWidth="1"/>
    <col min="6" max="6" width="7.875" customWidth="1"/>
    <col min="7" max="7" width="17.775" customWidth="1"/>
    <col min="8" max="8" width="20.0833333333333" customWidth="1"/>
    <col min="9" max="9" width="12.875" customWidth="1"/>
    <col min="10" max="10" width="12.375" customWidth="1"/>
    <col min="11" max="11" width="12.75" customWidth="1"/>
    <col min="12" max="12" width="7.625" customWidth="1"/>
    <col min="13" max="13" width="5.5" customWidth="1"/>
    <col min="14" max="15" width="8.625" customWidth="1"/>
    <col min="16" max="16" width="4.875" customWidth="1"/>
    <col min="17" max="17" width="8" customWidth="1"/>
    <col min="18" max="18" width="5" customWidth="1"/>
    <col min="19" max="19" width="7.75" customWidth="1"/>
    <col min="20" max="20" width="8.125" customWidth="1"/>
    <col min="21" max="21" width="4.125" customWidth="1"/>
    <col min="22" max="22" width="6.25" customWidth="1"/>
    <col min="23" max="23" width="8.625" customWidth="1"/>
    <col min="24" max="25" width="7.875" customWidth="1"/>
    <col min="26" max="26" width="6.625" customWidth="1"/>
    <col min="27" max="28" width="9.76666666666667" customWidth="1"/>
  </cols>
  <sheetData>
    <row r="1" ht="18.05" customHeight="1" spans="1:3">
      <c r="A1" s="8"/>
      <c r="B1" s="9" t="s">
        <v>358</v>
      </c>
      <c r="C1" s="9"/>
    </row>
    <row r="2" ht="36.9" customHeight="1" spans="2:26">
      <c r="B2" s="40" t="s">
        <v>30</v>
      </c>
      <c r="C2" s="40"/>
      <c r="D2" s="40"/>
      <c r="E2" s="40"/>
      <c r="F2" s="40"/>
      <c r="G2" s="40"/>
      <c r="H2" s="40"/>
      <c r="I2" s="40"/>
      <c r="J2" s="40"/>
      <c r="K2" s="40"/>
      <c r="L2" s="40"/>
      <c r="M2" s="40"/>
      <c r="N2" s="40"/>
      <c r="O2" s="40"/>
      <c r="P2" s="40"/>
      <c r="Q2" s="40"/>
      <c r="R2" s="40"/>
      <c r="S2" s="40"/>
      <c r="T2" s="40"/>
      <c r="U2" s="40"/>
      <c r="V2" s="40"/>
      <c r="W2" s="40"/>
      <c r="X2" s="40"/>
      <c r="Y2" s="40"/>
      <c r="Z2" s="40"/>
    </row>
    <row r="3" ht="18.05" customHeight="1" spans="2:26">
      <c r="B3" s="3" t="s">
        <v>40</v>
      </c>
      <c r="C3" s="3"/>
      <c r="D3" s="3"/>
      <c r="E3" s="3"/>
      <c r="Y3" s="48" t="s">
        <v>41</v>
      </c>
      <c r="Z3" s="49"/>
    </row>
    <row r="4" ht="29.35" customHeight="1" spans="2:26">
      <c r="B4" s="41" t="s">
        <v>359</v>
      </c>
      <c r="C4" s="41" t="s">
        <v>360</v>
      </c>
      <c r="D4" s="41" t="s">
        <v>361</v>
      </c>
      <c r="E4" s="41" t="s">
        <v>362</v>
      </c>
      <c r="F4" s="41" t="s">
        <v>363</v>
      </c>
      <c r="G4" s="41" t="s">
        <v>364</v>
      </c>
      <c r="H4" s="41" t="s">
        <v>365</v>
      </c>
      <c r="I4" s="41" t="s">
        <v>126</v>
      </c>
      <c r="J4" s="41" t="s">
        <v>47</v>
      </c>
      <c r="K4" s="41"/>
      <c r="L4" s="41"/>
      <c r="M4" s="41"/>
      <c r="N4" s="41"/>
      <c r="O4" s="41"/>
      <c r="P4" s="41" t="s">
        <v>48</v>
      </c>
      <c r="Q4" s="41"/>
      <c r="R4" s="41"/>
      <c r="S4" s="41" t="s">
        <v>49</v>
      </c>
      <c r="T4" s="41" t="s">
        <v>224</v>
      </c>
      <c r="U4" s="41" t="s">
        <v>366</v>
      </c>
      <c r="V4" s="41"/>
      <c r="W4" s="41"/>
      <c r="X4" s="41"/>
      <c r="Y4" s="41"/>
      <c r="Z4" s="41"/>
    </row>
    <row r="5" ht="49" customHeight="1" spans="2:26">
      <c r="B5" s="41"/>
      <c r="C5" s="41"/>
      <c r="D5" s="41"/>
      <c r="E5" s="41"/>
      <c r="F5" s="41"/>
      <c r="G5" s="41"/>
      <c r="H5" s="41"/>
      <c r="I5" s="41"/>
      <c r="J5" s="41" t="s">
        <v>70</v>
      </c>
      <c r="K5" s="41" t="s">
        <v>367</v>
      </c>
      <c r="L5" s="41" t="s">
        <v>368</v>
      </c>
      <c r="M5" s="41" t="s">
        <v>369</v>
      </c>
      <c r="N5" s="41" t="s">
        <v>370</v>
      </c>
      <c r="O5" s="41" t="s">
        <v>371</v>
      </c>
      <c r="P5" s="41" t="s">
        <v>70</v>
      </c>
      <c r="Q5" s="41" t="s">
        <v>48</v>
      </c>
      <c r="R5" s="41" t="s">
        <v>372</v>
      </c>
      <c r="S5" s="41"/>
      <c r="T5" s="41"/>
      <c r="U5" s="41" t="s">
        <v>70</v>
      </c>
      <c r="V5" s="41" t="s">
        <v>225</v>
      </c>
      <c r="W5" s="41" t="s">
        <v>226</v>
      </c>
      <c r="X5" s="41" t="s">
        <v>373</v>
      </c>
      <c r="Y5" s="41" t="s">
        <v>228</v>
      </c>
      <c r="Z5" s="41" t="s">
        <v>374</v>
      </c>
    </row>
    <row r="6" ht="30.15" customHeight="1" spans="2:26">
      <c r="B6" s="42"/>
      <c r="C6" s="42"/>
      <c r="D6" s="42"/>
      <c r="E6" s="42"/>
      <c r="F6" s="42"/>
      <c r="G6" s="42"/>
      <c r="H6" s="43" t="s">
        <v>46</v>
      </c>
      <c r="I6" s="46">
        <v>4658700</v>
      </c>
      <c r="J6" s="46">
        <v>4658700</v>
      </c>
      <c r="K6" s="46">
        <v>4658700</v>
      </c>
      <c r="L6" s="46" t="s">
        <v>52</v>
      </c>
      <c r="M6" s="46" t="s">
        <v>52</v>
      </c>
      <c r="N6" s="46" t="s">
        <v>52</v>
      </c>
      <c r="O6" s="46" t="s">
        <v>52</v>
      </c>
      <c r="P6" s="46" t="s">
        <v>52</v>
      </c>
      <c r="Q6" s="46" t="s">
        <v>52</v>
      </c>
      <c r="R6" s="46" t="s">
        <v>52</v>
      </c>
      <c r="S6" s="46" t="s">
        <v>52</v>
      </c>
      <c r="T6" s="46" t="s">
        <v>52</v>
      </c>
      <c r="U6" s="46" t="s">
        <v>52</v>
      </c>
      <c r="V6" s="46" t="s">
        <v>52</v>
      </c>
      <c r="W6" s="46" t="s">
        <v>52</v>
      </c>
      <c r="X6" s="46" t="s">
        <v>52</v>
      </c>
      <c r="Y6" s="46" t="s">
        <v>52</v>
      </c>
      <c r="Z6" s="46" t="s">
        <v>52</v>
      </c>
    </row>
    <row r="7" ht="24.1" customHeight="1" spans="2:26">
      <c r="B7" s="44" t="s">
        <v>375</v>
      </c>
      <c r="C7" s="45" t="s">
        <v>376</v>
      </c>
      <c r="D7" s="24"/>
      <c r="E7" s="24"/>
      <c r="F7" s="24"/>
      <c r="G7" s="24"/>
      <c r="H7" s="24"/>
      <c r="I7" s="47">
        <v>4658700</v>
      </c>
      <c r="J7" s="47">
        <v>4658700</v>
      </c>
      <c r="K7" s="47">
        <v>4658700</v>
      </c>
      <c r="L7" s="47" t="s">
        <v>52</v>
      </c>
      <c r="M7" s="47" t="s">
        <v>52</v>
      </c>
      <c r="N7" s="47" t="s">
        <v>52</v>
      </c>
      <c r="O7" s="47" t="s">
        <v>52</v>
      </c>
      <c r="P7" s="47" t="s">
        <v>52</v>
      </c>
      <c r="Q7" s="47" t="s">
        <v>52</v>
      </c>
      <c r="R7" s="47" t="s">
        <v>52</v>
      </c>
      <c r="S7" s="47" t="s">
        <v>52</v>
      </c>
      <c r="T7" s="47" t="s">
        <v>52</v>
      </c>
      <c r="U7" s="47" t="s">
        <v>52</v>
      </c>
      <c r="V7" s="47" t="s">
        <v>52</v>
      </c>
      <c r="W7" s="47" t="s">
        <v>52</v>
      </c>
      <c r="X7" s="47" t="s">
        <v>52</v>
      </c>
      <c r="Y7" s="47" t="s">
        <v>52</v>
      </c>
      <c r="Z7" s="47" t="s">
        <v>52</v>
      </c>
    </row>
    <row r="8" ht="14.3" customHeight="1" spans="2:26">
      <c r="B8" s="44" t="s">
        <v>377</v>
      </c>
      <c r="C8" s="45" t="s">
        <v>378</v>
      </c>
      <c r="D8" s="44" t="s">
        <v>379</v>
      </c>
      <c r="E8" s="44" t="s">
        <v>380</v>
      </c>
      <c r="F8" s="44" t="s">
        <v>381</v>
      </c>
      <c r="G8" s="44" t="s">
        <v>382</v>
      </c>
      <c r="H8" s="44" t="s">
        <v>383</v>
      </c>
      <c r="I8" s="47">
        <v>50000</v>
      </c>
      <c r="J8" s="47">
        <v>50000</v>
      </c>
      <c r="K8" s="47">
        <v>50000</v>
      </c>
      <c r="L8" s="47" t="s">
        <v>52</v>
      </c>
      <c r="M8" s="47" t="s">
        <v>52</v>
      </c>
      <c r="N8" s="47" t="s">
        <v>52</v>
      </c>
      <c r="O8" s="47" t="s">
        <v>52</v>
      </c>
      <c r="P8" s="47" t="s">
        <v>52</v>
      </c>
      <c r="Q8" s="47" t="s">
        <v>52</v>
      </c>
      <c r="R8" s="47" t="s">
        <v>52</v>
      </c>
      <c r="S8" s="47" t="s">
        <v>52</v>
      </c>
      <c r="T8" s="47" t="s">
        <v>52</v>
      </c>
      <c r="U8" s="47" t="s">
        <v>52</v>
      </c>
      <c r="V8" s="47" t="s">
        <v>52</v>
      </c>
      <c r="W8" s="47" t="s">
        <v>52</v>
      </c>
      <c r="X8" s="47" t="s">
        <v>52</v>
      </c>
      <c r="Y8" s="47" t="s">
        <v>52</v>
      </c>
      <c r="Z8" s="47" t="s">
        <v>52</v>
      </c>
    </row>
    <row r="9" ht="14.3" customHeight="1" spans="2:26">
      <c r="B9" s="44" t="s">
        <v>377</v>
      </c>
      <c r="C9" s="45" t="s">
        <v>378</v>
      </c>
      <c r="D9" s="44" t="s">
        <v>379</v>
      </c>
      <c r="E9" s="44" t="s">
        <v>380</v>
      </c>
      <c r="F9" s="44" t="s">
        <v>384</v>
      </c>
      <c r="G9" s="44" t="s">
        <v>385</v>
      </c>
      <c r="H9" s="44" t="s">
        <v>383</v>
      </c>
      <c r="I9" s="47">
        <v>748500</v>
      </c>
      <c r="J9" s="47">
        <v>748500</v>
      </c>
      <c r="K9" s="47">
        <v>748500</v>
      </c>
      <c r="L9" s="47" t="s">
        <v>52</v>
      </c>
      <c r="M9" s="47" t="s">
        <v>52</v>
      </c>
      <c r="N9" s="47" t="s">
        <v>52</v>
      </c>
      <c r="O9" s="47" t="s">
        <v>52</v>
      </c>
      <c r="P9" s="47" t="s">
        <v>52</v>
      </c>
      <c r="Q9" s="47" t="s">
        <v>52</v>
      </c>
      <c r="R9" s="47" t="s">
        <v>52</v>
      </c>
      <c r="S9" s="47" t="s">
        <v>52</v>
      </c>
      <c r="T9" s="47" t="s">
        <v>52</v>
      </c>
      <c r="U9" s="47" t="s">
        <v>52</v>
      </c>
      <c r="V9" s="47" t="s">
        <v>52</v>
      </c>
      <c r="W9" s="47" t="s">
        <v>52</v>
      </c>
      <c r="X9" s="47" t="s">
        <v>52</v>
      </c>
      <c r="Y9" s="47" t="s">
        <v>52</v>
      </c>
      <c r="Z9" s="47" t="s">
        <v>52</v>
      </c>
    </row>
    <row r="10" ht="24.1" customHeight="1" spans="2:26">
      <c r="B10" s="44" t="s">
        <v>377</v>
      </c>
      <c r="C10" s="45" t="s">
        <v>378</v>
      </c>
      <c r="D10" s="44" t="s">
        <v>379</v>
      </c>
      <c r="E10" s="44" t="s">
        <v>380</v>
      </c>
      <c r="F10" s="44" t="s">
        <v>386</v>
      </c>
      <c r="G10" s="44" t="s">
        <v>387</v>
      </c>
      <c r="H10" s="44" t="s">
        <v>383</v>
      </c>
      <c r="I10" s="47">
        <v>1551500</v>
      </c>
      <c r="J10" s="47">
        <v>1551500</v>
      </c>
      <c r="K10" s="47">
        <v>1551500</v>
      </c>
      <c r="L10" s="47" t="s">
        <v>52</v>
      </c>
      <c r="M10" s="47" t="s">
        <v>52</v>
      </c>
      <c r="N10" s="47" t="s">
        <v>52</v>
      </c>
      <c r="O10" s="47" t="s">
        <v>52</v>
      </c>
      <c r="P10" s="47" t="s">
        <v>52</v>
      </c>
      <c r="Q10" s="47" t="s">
        <v>52</v>
      </c>
      <c r="R10" s="47" t="s">
        <v>52</v>
      </c>
      <c r="S10" s="47" t="s">
        <v>52</v>
      </c>
      <c r="T10" s="47" t="s">
        <v>52</v>
      </c>
      <c r="U10" s="47" t="s">
        <v>52</v>
      </c>
      <c r="V10" s="47" t="s">
        <v>52</v>
      </c>
      <c r="W10" s="47" t="s">
        <v>52</v>
      </c>
      <c r="X10" s="47" t="s">
        <v>52</v>
      </c>
      <c r="Y10" s="47" t="s">
        <v>52</v>
      </c>
      <c r="Z10" s="47" t="s">
        <v>52</v>
      </c>
    </row>
    <row r="11" ht="14.3" customHeight="1" spans="2:26">
      <c r="B11" s="44" t="s">
        <v>377</v>
      </c>
      <c r="C11" s="45" t="s">
        <v>378</v>
      </c>
      <c r="D11" s="44" t="s">
        <v>379</v>
      </c>
      <c r="E11" s="44" t="s">
        <v>380</v>
      </c>
      <c r="F11" s="44" t="s">
        <v>388</v>
      </c>
      <c r="G11" s="44" t="s">
        <v>389</v>
      </c>
      <c r="H11" s="44" t="s">
        <v>383</v>
      </c>
      <c r="I11" s="47">
        <v>700000</v>
      </c>
      <c r="J11" s="47">
        <v>700000</v>
      </c>
      <c r="K11" s="47">
        <v>700000</v>
      </c>
      <c r="L11" s="47" t="s">
        <v>52</v>
      </c>
      <c r="M11" s="47" t="s">
        <v>52</v>
      </c>
      <c r="N11" s="47" t="s">
        <v>52</v>
      </c>
      <c r="O11" s="47" t="s">
        <v>52</v>
      </c>
      <c r="P11" s="47" t="s">
        <v>52</v>
      </c>
      <c r="Q11" s="47" t="s">
        <v>52</v>
      </c>
      <c r="R11" s="47" t="s">
        <v>52</v>
      </c>
      <c r="S11" s="47" t="s">
        <v>52</v>
      </c>
      <c r="T11" s="47" t="s">
        <v>52</v>
      </c>
      <c r="U11" s="47" t="s">
        <v>52</v>
      </c>
      <c r="V11" s="47" t="s">
        <v>52</v>
      </c>
      <c r="W11" s="47" t="s">
        <v>52</v>
      </c>
      <c r="X11" s="47" t="s">
        <v>52</v>
      </c>
      <c r="Y11" s="47" t="s">
        <v>52</v>
      </c>
      <c r="Z11" s="47" t="s">
        <v>52</v>
      </c>
    </row>
    <row r="12" ht="14.3" customHeight="1" spans="2:26">
      <c r="B12" s="44" t="s">
        <v>377</v>
      </c>
      <c r="C12" s="45" t="s">
        <v>378</v>
      </c>
      <c r="D12" s="44" t="s">
        <v>379</v>
      </c>
      <c r="E12" s="44" t="s">
        <v>380</v>
      </c>
      <c r="F12" s="44" t="s">
        <v>390</v>
      </c>
      <c r="G12" s="44" t="s">
        <v>391</v>
      </c>
      <c r="H12" s="44" t="s">
        <v>392</v>
      </c>
      <c r="I12" s="47">
        <v>570000</v>
      </c>
      <c r="J12" s="47">
        <v>570000</v>
      </c>
      <c r="K12" s="47">
        <v>570000</v>
      </c>
      <c r="L12" s="47" t="s">
        <v>52</v>
      </c>
      <c r="M12" s="47" t="s">
        <v>52</v>
      </c>
      <c r="N12" s="47" t="s">
        <v>52</v>
      </c>
      <c r="O12" s="47" t="s">
        <v>52</v>
      </c>
      <c r="P12" s="47" t="s">
        <v>52</v>
      </c>
      <c r="Q12" s="47" t="s">
        <v>52</v>
      </c>
      <c r="R12" s="47" t="s">
        <v>52</v>
      </c>
      <c r="S12" s="47" t="s">
        <v>52</v>
      </c>
      <c r="T12" s="47" t="s">
        <v>52</v>
      </c>
      <c r="U12" s="47" t="s">
        <v>52</v>
      </c>
      <c r="V12" s="47" t="s">
        <v>52</v>
      </c>
      <c r="W12" s="47" t="s">
        <v>52</v>
      </c>
      <c r="X12" s="47" t="s">
        <v>52</v>
      </c>
      <c r="Y12" s="47" t="s">
        <v>52</v>
      </c>
      <c r="Z12" s="47" t="s">
        <v>52</v>
      </c>
    </row>
    <row r="13" ht="14.3" customHeight="1" spans="2:26">
      <c r="B13" s="44" t="s">
        <v>377</v>
      </c>
      <c r="C13" s="45" t="s">
        <v>378</v>
      </c>
      <c r="D13" s="44" t="s">
        <v>379</v>
      </c>
      <c r="E13" s="44" t="s">
        <v>380</v>
      </c>
      <c r="F13" s="44" t="s">
        <v>393</v>
      </c>
      <c r="G13" s="44" t="s">
        <v>394</v>
      </c>
      <c r="H13" s="44" t="s">
        <v>395</v>
      </c>
      <c r="I13" s="47">
        <v>250000</v>
      </c>
      <c r="J13" s="47">
        <v>250000</v>
      </c>
      <c r="K13" s="47">
        <v>250000</v>
      </c>
      <c r="L13" s="47" t="s">
        <v>52</v>
      </c>
      <c r="M13" s="47" t="s">
        <v>52</v>
      </c>
      <c r="N13" s="47" t="s">
        <v>52</v>
      </c>
      <c r="O13" s="47" t="s">
        <v>52</v>
      </c>
      <c r="P13" s="47" t="s">
        <v>52</v>
      </c>
      <c r="Q13" s="47" t="s">
        <v>52</v>
      </c>
      <c r="R13" s="47" t="s">
        <v>52</v>
      </c>
      <c r="S13" s="47" t="s">
        <v>52</v>
      </c>
      <c r="T13" s="47" t="s">
        <v>52</v>
      </c>
      <c r="U13" s="47" t="s">
        <v>52</v>
      </c>
      <c r="V13" s="47" t="s">
        <v>52</v>
      </c>
      <c r="W13" s="47" t="s">
        <v>52</v>
      </c>
      <c r="X13" s="47" t="s">
        <v>52</v>
      </c>
      <c r="Y13" s="47" t="s">
        <v>52</v>
      </c>
      <c r="Z13" s="47" t="s">
        <v>52</v>
      </c>
    </row>
    <row r="14" ht="14.3" customHeight="1" spans="2:26">
      <c r="B14" s="44" t="s">
        <v>377</v>
      </c>
      <c r="C14" s="45" t="s">
        <v>378</v>
      </c>
      <c r="D14" s="44" t="s">
        <v>379</v>
      </c>
      <c r="E14" s="44" t="s">
        <v>380</v>
      </c>
      <c r="F14" s="44" t="s">
        <v>396</v>
      </c>
      <c r="G14" s="44" t="s">
        <v>397</v>
      </c>
      <c r="H14" s="44" t="s">
        <v>398</v>
      </c>
      <c r="I14" s="47">
        <v>100000</v>
      </c>
      <c r="J14" s="47">
        <v>100000</v>
      </c>
      <c r="K14" s="47">
        <v>100000</v>
      </c>
      <c r="L14" s="47" t="s">
        <v>52</v>
      </c>
      <c r="M14" s="47" t="s">
        <v>52</v>
      </c>
      <c r="N14" s="47" t="s">
        <v>52</v>
      </c>
      <c r="O14" s="47" t="s">
        <v>52</v>
      </c>
      <c r="P14" s="47" t="s">
        <v>52</v>
      </c>
      <c r="Q14" s="47" t="s">
        <v>52</v>
      </c>
      <c r="R14" s="47" t="s">
        <v>52</v>
      </c>
      <c r="S14" s="47" t="s">
        <v>52</v>
      </c>
      <c r="T14" s="47" t="s">
        <v>52</v>
      </c>
      <c r="U14" s="47" t="s">
        <v>52</v>
      </c>
      <c r="V14" s="47" t="s">
        <v>52</v>
      </c>
      <c r="W14" s="47" t="s">
        <v>52</v>
      </c>
      <c r="X14" s="47" t="s">
        <v>52</v>
      </c>
      <c r="Y14" s="47" t="s">
        <v>52</v>
      </c>
      <c r="Z14" s="47" t="s">
        <v>52</v>
      </c>
    </row>
    <row r="15" ht="14.3" customHeight="1" spans="2:26">
      <c r="B15" s="44" t="s">
        <v>377</v>
      </c>
      <c r="C15" s="45" t="s">
        <v>378</v>
      </c>
      <c r="D15" s="44" t="s">
        <v>379</v>
      </c>
      <c r="E15" s="44" t="s">
        <v>380</v>
      </c>
      <c r="F15" s="44" t="s">
        <v>399</v>
      </c>
      <c r="G15" s="44" t="s">
        <v>400</v>
      </c>
      <c r="H15" s="44" t="s">
        <v>401</v>
      </c>
      <c r="I15" s="47">
        <v>353100</v>
      </c>
      <c r="J15" s="47">
        <v>353100</v>
      </c>
      <c r="K15" s="47">
        <v>353100</v>
      </c>
      <c r="L15" s="47" t="s">
        <v>52</v>
      </c>
      <c r="M15" s="47" t="s">
        <v>52</v>
      </c>
      <c r="N15" s="47" t="s">
        <v>52</v>
      </c>
      <c r="O15" s="47" t="s">
        <v>52</v>
      </c>
      <c r="P15" s="47" t="s">
        <v>52</v>
      </c>
      <c r="Q15" s="47" t="s">
        <v>52</v>
      </c>
      <c r="R15" s="47" t="s">
        <v>52</v>
      </c>
      <c r="S15" s="47" t="s">
        <v>52</v>
      </c>
      <c r="T15" s="47" t="s">
        <v>52</v>
      </c>
      <c r="U15" s="47" t="s">
        <v>52</v>
      </c>
      <c r="V15" s="47" t="s">
        <v>52</v>
      </c>
      <c r="W15" s="47" t="s">
        <v>52</v>
      </c>
      <c r="X15" s="47" t="s">
        <v>52</v>
      </c>
      <c r="Y15" s="47" t="s">
        <v>52</v>
      </c>
      <c r="Z15" s="47" t="s">
        <v>52</v>
      </c>
    </row>
    <row r="16" ht="14.3" customHeight="1" spans="2:26">
      <c r="B16" s="44" t="s">
        <v>377</v>
      </c>
      <c r="C16" s="45" t="s">
        <v>378</v>
      </c>
      <c r="D16" s="44" t="s">
        <v>379</v>
      </c>
      <c r="E16" s="44" t="s">
        <v>380</v>
      </c>
      <c r="F16" s="44" t="s">
        <v>402</v>
      </c>
      <c r="G16" s="44" t="s">
        <v>403</v>
      </c>
      <c r="H16" s="44" t="s">
        <v>404</v>
      </c>
      <c r="I16" s="47">
        <v>320000</v>
      </c>
      <c r="J16" s="47">
        <v>320000</v>
      </c>
      <c r="K16" s="47">
        <v>320000</v>
      </c>
      <c r="L16" s="47" t="s">
        <v>52</v>
      </c>
      <c r="M16" s="47" t="s">
        <v>52</v>
      </c>
      <c r="N16" s="47" t="s">
        <v>52</v>
      </c>
      <c r="O16" s="47" t="s">
        <v>52</v>
      </c>
      <c r="P16" s="47" t="s">
        <v>52</v>
      </c>
      <c r="Q16" s="47" t="s">
        <v>52</v>
      </c>
      <c r="R16" s="47" t="s">
        <v>52</v>
      </c>
      <c r="S16" s="47" t="s">
        <v>52</v>
      </c>
      <c r="T16" s="47" t="s">
        <v>52</v>
      </c>
      <c r="U16" s="47" t="s">
        <v>52</v>
      </c>
      <c r="V16" s="47" t="s">
        <v>52</v>
      </c>
      <c r="W16" s="47" t="s">
        <v>52</v>
      </c>
      <c r="X16" s="47" t="s">
        <v>52</v>
      </c>
      <c r="Y16" s="47" t="s">
        <v>52</v>
      </c>
      <c r="Z16" s="47" t="s">
        <v>52</v>
      </c>
    </row>
    <row r="17" ht="14.3" customHeight="1" spans="2:26">
      <c r="B17" s="44" t="s">
        <v>377</v>
      </c>
      <c r="C17" s="45" t="s">
        <v>378</v>
      </c>
      <c r="D17" s="44" t="s">
        <v>379</v>
      </c>
      <c r="E17" s="44" t="s">
        <v>380</v>
      </c>
      <c r="F17" s="44" t="s">
        <v>405</v>
      </c>
      <c r="G17" s="44" t="s">
        <v>406</v>
      </c>
      <c r="H17" s="44" t="s">
        <v>407</v>
      </c>
      <c r="I17" s="47">
        <v>15600</v>
      </c>
      <c r="J17" s="47">
        <v>15600</v>
      </c>
      <c r="K17" s="47">
        <v>15600</v>
      </c>
      <c r="L17" s="47" t="s">
        <v>52</v>
      </c>
      <c r="M17" s="47" t="s">
        <v>52</v>
      </c>
      <c r="N17" s="47" t="s">
        <v>52</v>
      </c>
      <c r="O17" s="47" t="s">
        <v>52</v>
      </c>
      <c r="P17" s="47" t="s">
        <v>52</v>
      </c>
      <c r="Q17" s="47" t="s">
        <v>52</v>
      </c>
      <c r="R17" s="47" t="s">
        <v>52</v>
      </c>
      <c r="S17" s="47" t="s">
        <v>52</v>
      </c>
      <c r="T17" s="47" t="s">
        <v>52</v>
      </c>
      <c r="U17" s="47" t="s">
        <v>52</v>
      </c>
      <c r="V17" s="47" t="s">
        <v>52</v>
      </c>
      <c r="W17" s="47" t="s">
        <v>52</v>
      </c>
      <c r="X17" s="47" t="s">
        <v>52</v>
      </c>
      <c r="Y17" s="47" t="s">
        <v>52</v>
      </c>
      <c r="Z17" s="47" t="s">
        <v>52</v>
      </c>
    </row>
  </sheetData>
  <mergeCells count="17">
    <mergeCell ref="B1:C1"/>
    <mergeCell ref="B2:Z2"/>
    <mergeCell ref="B3:E3"/>
    <mergeCell ref="Y3:Z3"/>
    <mergeCell ref="J4:O4"/>
    <mergeCell ref="P4:R4"/>
    <mergeCell ref="U4:Z4"/>
    <mergeCell ref="B4:B5"/>
    <mergeCell ref="C4:C5"/>
    <mergeCell ref="D4:D5"/>
    <mergeCell ref="E4:E5"/>
    <mergeCell ref="F4:F5"/>
    <mergeCell ref="G4:G5"/>
    <mergeCell ref="H4:H5"/>
    <mergeCell ref="I4:I5"/>
    <mergeCell ref="S4:S5"/>
    <mergeCell ref="T4:T5"/>
  </mergeCells>
  <pageMargins left="0.354166666666667" right="0.236111111111111" top="0.270000010728836" bottom="0.270000010728836" header="0" footer="0"/>
  <pageSetup paperSize="9" scale="5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3" sqref="A3:C3"/>
    </sheetView>
  </sheetViews>
  <sheetFormatPr defaultColWidth="10" defaultRowHeight="13.5" outlineLevelRow="6"/>
  <cols>
    <col min="1" max="1" width="13.4333333333333" customWidth="1"/>
    <col min="2" max="2" width="20.625" customWidth="1"/>
    <col min="3" max="3" width="10.45" customWidth="1"/>
    <col min="4" max="4" width="16.25" customWidth="1"/>
    <col min="5" max="5" width="21.875" customWidth="1"/>
    <col min="6" max="6" width="12.125" customWidth="1"/>
    <col min="7" max="7" width="13.125" customWidth="1"/>
    <col min="8" max="8" width="11.25" customWidth="1"/>
    <col min="9" max="9" width="11.625" customWidth="1"/>
    <col min="10" max="10" width="9.76666666666667" customWidth="1"/>
  </cols>
  <sheetData>
    <row r="1" ht="19.55" customHeight="1" spans="1:1">
      <c r="A1" s="1" t="s">
        <v>408</v>
      </c>
    </row>
    <row r="2" ht="28.6" customHeight="1" spans="1:9">
      <c r="A2" s="36" t="s">
        <v>32</v>
      </c>
      <c r="B2" s="36"/>
      <c r="C2" s="36"/>
      <c r="D2" s="36"/>
      <c r="E2" s="36"/>
      <c r="F2" s="36"/>
      <c r="G2" s="36"/>
      <c r="H2" s="36"/>
      <c r="I2" s="36"/>
    </row>
    <row r="3" ht="18.05" customHeight="1" spans="1:3">
      <c r="A3" s="3" t="s">
        <v>40</v>
      </c>
      <c r="B3" s="3"/>
      <c r="C3" s="3"/>
    </row>
    <row r="4" ht="22.6" customHeight="1" spans="1:9">
      <c r="A4" s="37" t="s">
        <v>409</v>
      </c>
      <c r="B4" s="37" t="s">
        <v>360</v>
      </c>
      <c r="C4" s="37" t="s">
        <v>410</v>
      </c>
      <c r="D4" s="37" t="s">
        <v>362</v>
      </c>
      <c r="E4" s="37" t="s">
        <v>411</v>
      </c>
      <c r="F4" s="37" t="s">
        <v>46</v>
      </c>
      <c r="G4" s="37" t="s">
        <v>412</v>
      </c>
      <c r="H4" s="37" t="s">
        <v>413</v>
      </c>
      <c r="I4" s="37" t="s">
        <v>414</v>
      </c>
    </row>
    <row r="5" ht="15.05" customHeight="1" spans="1:9">
      <c r="A5" s="38"/>
      <c r="B5" s="38"/>
      <c r="C5" s="38"/>
      <c r="D5" s="38"/>
      <c r="E5" s="38"/>
      <c r="F5" s="39" t="s">
        <v>52</v>
      </c>
      <c r="G5" s="39" t="s">
        <v>52</v>
      </c>
      <c r="H5" s="39" t="s">
        <v>52</v>
      </c>
      <c r="I5" s="39" t="s">
        <v>52</v>
      </c>
    </row>
    <row r="6" ht="15.05" customHeight="1" spans="1:9">
      <c r="A6" s="38"/>
      <c r="B6" s="38"/>
      <c r="C6" s="38"/>
      <c r="D6" s="38"/>
      <c r="E6" s="38"/>
      <c r="F6" s="39" t="s">
        <v>52</v>
      </c>
      <c r="G6" s="39" t="s">
        <v>52</v>
      </c>
      <c r="H6" s="39" t="s">
        <v>52</v>
      </c>
      <c r="I6" s="39" t="s">
        <v>52</v>
      </c>
    </row>
    <row r="7" spans="1:1">
      <c r="A7" t="s">
        <v>194</v>
      </c>
    </row>
  </sheetData>
  <mergeCells count="2">
    <mergeCell ref="A2:I2"/>
    <mergeCell ref="A3:C3"/>
  </mergeCells>
  <pageMargins left="0.75" right="0.75" top="0.270000010728836" bottom="0.270000010728836"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G19" sqref="G19"/>
    </sheetView>
  </sheetViews>
  <sheetFormatPr defaultColWidth="10" defaultRowHeight="13.5" outlineLevelCol="6"/>
  <cols>
    <col min="1" max="1" width="0.266666666666667" customWidth="1"/>
    <col min="2" max="2" width="15.2" customWidth="1"/>
    <col min="3" max="3" width="59.4416666666667" customWidth="1"/>
    <col min="4" max="4" width="16.6916666666667" customWidth="1"/>
    <col min="5" max="5" width="17.2333333333333" customWidth="1"/>
    <col min="6" max="6" width="16.2833333333333" customWidth="1"/>
    <col min="7" max="7" width="15.2" customWidth="1"/>
    <col min="8" max="8" width="9.76666666666667" customWidth="1"/>
  </cols>
  <sheetData>
    <row r="1" ht="14.3" customHeight="1" spans="1:7">
      <c r="A1" s="8"/>
      <c r="B1" s="28" t="s">
        <v>415</v>
      </c>
      <c r="C1" s="8"/>
      <c r="D1" s="8"/>
      <c r="E1" s="8"/>
      <c r="F1" s="8"/>
      <c r="G1" s="8"/>
    </row>
    <row r="2" ht="14.3" customHeight="1"/>
    <row r="3" ht="14.3" customHeight="1" spans="2:7">
      <c r="B3" s="29" t="s">
        <v>34</v>
      </c>
      <c r="C3" s="29"/>
      <c r="D3" s="29"/>
      <c r="E3" s="29"/>
      <c r="F3" s="29"/>
      <c r="G3" s="29"/>
    </row>
    <row r="4" ht="14.3" customHeight="1" spans="2:7">
      <c r="B4" s="29"/>
      <c r="C4" s="29"/>
      <c r="D4" s="29"/>
      <c r="E4" s="29"/>
      <c r="F4" s="29"/>
      <c r="G4" s="29"/>
    </row>
    <row r="5" ht="14.3" customHeight="1"/>
    <row r="6" ht="18.05" customHeight="1" spans="2:7">
      <c r="B6" s="3" t="s">
        <v>40</v>
      </c>
      <c r="C6" s="3"/>
      <c r="G6" s="30" t="s">
        <v>41</v>
      </c>
    </row>
    <row r="7" ht="33.15" customHeight="1" spans="2:7">
      <c r="B7" s="31" t="s">
        <v>416</v>
      </c>
      <c r="C7" s="32" t="s">
        <v>380</v>
      </c>
      <c r="D7" s="32"/>
      <c r="E7" s="25" t="s">
        <v>417</v>
      </c>
      <c r="F7" s="33">
        <v>5401300.25</v>
      </c>
      <c r="G7" s="33"/>
    </row>
    <row r="8" ht="160.5" customHeight="1" spans="2:7">
      <c r="B8" s="31" t="s">
        <v>418</v>
      </c>
      <c r="C8" s="24" t="s">
        <v>419</v>
      </c>
      <c r="D8" s="24"/>
      <c r="E8" s="24"/>
      <c r="F8" s="24"/>
      <c r="G8" s="24"/>
    </row>
    <row r="9" ht="20.35" customHeight="1" spans="2:7">
      <c r="B9" s="31" t="s">
        <v>420</v>
      </c>
      <c r="C9" s="25" t="s">
        <v>421</v>
      </c>
      <c r="D9" s="25" t="s">
        <v>422</v>
      </c>
      <c r="E9" s="25" t="s">
        <v>423</v>
      </c>
      <c r="F9" s="25" t="s">
        <v>424</v>
      </c>
      <c r="G9" s="25" t="s">
        <v>425</v>
      </c>
    </row>
    <row r="10" ht="16.55" customHeight="1" spans="2:7">
      <c r="B10" s="31"/>
      <c r="C10" s="34" t="s">
        <v>426</v>
      </c>
      <c r="D10" s="35">
        <v>20</v>
      </c>
      <c r="E10" s="35" t="s">
        <v>427</v>
      </c>
      <c r="F10" s="35" t="s">
        <v>428</v>
      </c>
      <c r="G10" s="35">
        <v>12</v>
      </c>
    </row>
    <row r="11" ht="16.55" customHeight="1" spans="2:7">
      <c r="B11" s="31"/>
      <c r="C11" s="34" t="s">
        <v>429</v>
      </c>
      <c r="D11" s="35">
        <v>20</v>
      </c>
      <c r="E11" s="35" t="s">
        <v>430</v>
      </c>
      <c r="F11" s="35" t="s">
        <v>431</v>
      </c>
      <c r="G11" s="35">
        <v>370</v>
      </c>
    </row>
    <row r="12" ht="16.55" customHeight="1" spans="2:7">
      <c r="B12" s="31"/>
      <c r="C12" s="34" t="s">
        <v>432</v>
      </c>
      <c r="D12" s="35">
        <v>20</v>
      </c>
      <c r="E12" s="35" t="s">
        <v>433</v>
      </c>
      <c r="F12" s="35" t="s">
        <v>434</v>
      </c>
      <c r="G12" s="35">
        <v>12</v>
      </c>
    </row>
    <row r="13" ht="16.55" customHeight="1" spans="2:7">
      <c r="B13" s="31"/>
      <c r="C13" s="34" t="s">
        <v>435</v>
      </c>
      <c r="D13" s="35">
        <v>20</v>
      </c>
      <c r="E13" s="35" t="s">
        <v>436</v>
      </c>
      <c r="F13" s="35" t="s">
        <v>428</v>
      </c>
      <c r="G13" s="35">
        <v>100</v>
      </c>
    </row>
    <row r="14" ht="16.55" customHeight="1" spans="2:7">
      <c r="B14" s="31"/>
      <c r="C14" s="34" t="s">
        <v>437</v>
      </c>
      <c r="D14" s="35">
        <v>20</v>
      </c>
      <c r="E14" s="35" t="s">
        <v>436</v>
      </c>
      <c r="F14" s="35" t="s">
        <v>431</v>
      </c>
      <c r="G14" s="35">
        <v>95</v>
      </c>
    </row>
  </sheetData>
  <mergeCells count="6">
    <mergeCell ref="B6:C6"/>
    <mergeCell ref="C7:D7"/>
    <mergeCell ref="F7:G7"/>
    <mergeCell ref="C8:G8"/>
    <mergeCell ref="B9:B14"/>
    <mergeCell ref="B3:G4"/>
  </mergeCells>
  <printOptions horizontalCentered="1"/>
  <pageMargins left="0.0780000016093254" right="0.0780000016093254" top="0.39300000667572"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topLeftCell="B1" workbookViewId="0">
      <selection activeCell="D11" sqref="D11:D16"/>
    </sheetView>
  </sheetViews>
  <sheetFormatPr defaultColWidth="10" defaultRowHeight="13.5" outlineLevelCol="6"/>
  <cols>
    <col min="1" max="1" width="0.816666666666667" customWidth="1"/>
    <col min="2" max="2" width="17.9083333333333" customWidth="1"/>
    <col min="3" max="3" width="25.5" customWidth="1"/>
    <col min="4" max="4" width="18.375" customWidth="1"/>
    <col min="5" max="5" width="13.5666666666667" customWidth="1"/>
    <col min="6" max="6" width="18.8666666666667" customWidth="1"/>
    <col min="7" max="7" width="23.75" customWidth="1"/>
    <col min="8" max="8" width="9.76666666666667" customWidth="1"/>
  </cols>
  <sheetData>
    <row r="1" ht="14.3" customHeight="1" spans="1:7">
      <c r="A1" s="8"/>
      <c r="B1" s="9" t="s">
        <v>438</v>
      </c>
      <c r="C1" s="8"/>
      <c r="D1" s="8"/>
      <c r="E1" s="8"/>
      <c r="F1" s="8"/>
      <c r="G1" s="8"/>
    </row>
    <row r="2" ht="56.5" customHeight="1" spans="1:7">
      <c r="A2" s="8"/>
      <c r="B2" s="10" t="s">
        <v>36</v>
      </c>
      <c r="C2" s="10"/>
      <c r="D2" s="10"/>
      <c r="E2" s="10"/>
      <c r="F2" s="10"/>
      <c r="G2" s="10"/>
    </row>
    <row r="3" ht="25.6" customHeight="1" spans="2:7">
      <c r="B3" s="11" t="s">
        <v>439</v>
      </c>
      <c r="C3" s="11"/>
      <c r="D3" s="11"/>
      <c r="E3" s="11"/>
      <c r="F3" s="11"/>
      <c r="G3" s="12" t="s">
        <v>41</v>
      </c>
    </row>
    <row r="4" ht="27.1" customHeight="1" spans="2:7">
      <c r="B4" s="13" t="s">
        <v>440</v>
      </c>
      <c r="C4" s="14" t="s">
        <v>404</v>
      </c>
      <c r="D4" s="14"/>
      <c r="E4" s="14"/>
      <c r="F4" s="15" t="s">
        <v>441</v>
      </c>
      <c r="G4" s="14" t="s">
        <v>442</v>
      </c>
    </row>
    <row r="5" ht="27.1" customHeight="1" spans="2:7">
      <c r="B5" s="16" t="s">
        <v>443</v>
      </c>
      <c r="C5" s="17">
        <v>320000</v>
      </c>
      <c r="D5" s="18"/>
      <c r="E5" s="18"/>
      <c r="F5" s="18"/>
      <c r="G5" s="19"/>
    </row>
    <row r="6" ht="27.1" customHeight="1" spans="2:7">
      <c r="B6" s="20"/>
      <c r="C6" s="21"/>
      <c r="D6" s="22"/>
      <c r="E6" s="22"/>
      <c r="F6" s="22"/>
      <c r="G6" s="23"/>
    </row>
    <row r="7" ht="36.15" customHeight="1" spans="2:7">
      <c r="B7" s="20" t="s">
        <v>444</v>
      </c>
      <c r="C7" s="24" t="s">
        <v>445</v>
      </c>
      <c r="D7" s="24"/>
      <c r="E7" s="24"/>
      <c r="F7" s="24"/>
      <c r="G7" s="24"/>
    </row>
    <row r="8" ht="37.65" customHeight="1" spans="2:7">
      <c r="B8" s="20" t="s">
        <v>446</v>
      </c>
      <c r="C8" s="24" t="s">
        <v>447</v>
      </c>
      <c r="D8" s="24"/>
      <c r="E8" s="24"/>
      <c r="F8" s="24"/>
      <c r="G8" s="24"/>
    </row>
    <row r="9" ht="34.65" customHeight="1" spans="2:7">
      <c r="B9" s="20" t="s">
        <v>448</v>
      </c>
      <c r="C9" s="24" t="s">
        <v>449</v>
      </c>
      <c r="D9" s="24"/>
      <c r="E9" s="24"/>
      <c r="F9" s="24"/>
      <c r="G9" s="24"/>
    </row>
    <row r="10" ht="17.3" customHeight="1" spans="2:7">
      <c r="B10" s="20" t="s">
        <v>420</v>
      </c>
      <c r="C10" s="25" t="s">
        <v>421</v>
      </c>
      <c r="D10" s="25" t="s">
        <v>422</v>
      </c>
      <c r="E10" s="25" t="s">
        <v>423</v>
      </c>
      <c r="F10" s="25" t="s">
        <v>424</v>
      </c>
      <c r="G10" s="25" t="s">
        <v>425</v>
      </c>
    </row>
    <row r="11" ht="16.55" customHeight="1" spans="2:7">
      <c r="B11" s="20"/>
      <c r="C11" s="26" t="s">
        <v>450</v>
      </c>
      <c r="D11" s="26">
        <v>20</v>
      </c>
      <c r="E11" s="26" t="s">
        <v>451</v>
      </c>
      <c r="F11" s="26" t="s">
        <v>431</v>
      </c>
      <c r="G11" s="27">
        <v>366</v>
      </c>
    </row>
    <row r="12" ht="16.55" customHeight="1" spans="2:7">
      <c r="B12" s="20"/>
      <c r="C12" s="26" t="s">
        <v>452</v>
      </c>
      <c r="D12" s="26">
        <v>10</v>
      </c>
      <c r="E12" s="26" t="s">
        <v>433</v>
      </c>
      <c r="F12" s="26" t="s">
        <v>434</v>
      </c>
      <c r="G12" s="27">
        <v>12</v>
      </c>
    </row>
    <row r="13" ht="16.55" customHeight="1" spans="2:7">
      <c r="B13" s="20"/>
      <c r="C13" s="26" t="s">
        <v>453</v>
      </c>
      <c r="D13" s="26">
        <v>10</v>
      </c>
      <c r="E13" s="26" t="s">
        <v>454</v>
      </c>
      <c r="F13" s="26" t="s">
        <v>431</v>
      </c>
      <c r="G13" s="27">
        <v>800</v>
      </c>
    </row>
    <row r="14" ht="16.55" customHeight="1" spans="2:7">
      <c r="B14" s="20"/>
      <c r="C14" s="26" t="s">
        <v>455</v>
      </c>
      <c r="D14" s="26">
        <v>30</v>
      </c>
      <c r="E14" s="26" t="s">
        <v>436</v>
      </c>
      <c r="F14" s="26" t="s">
        <v>456</v>
      </c>
      <c r="G14" s="27">
        <v>100</v>
      </c>
    </row>
    <row r="15" ht="16.55" customHeight="1" spans="2:7">
      <c r="B15" s="20"/>
      <c r="C15" s="26" t="s">
        <v>457</v>
      </c>
      <c r="D15" s="26">
        <v>20</v>
      </c>
      <c r="E15" s="26" t="s">
        <v>436</v>
      </c>
      <c r="F15" s="26" t="s">
        <v>431</v>
      </c>
      <c r="G15" s="27">
        <v>95</v>
      </c>
    </row>
    <row r="16" ht="16.55" customHeight="1" spans="2:7">
      <c r="B16" s="20"/>
      <c r="C16" s="26" t="s">
        <v>458</v>
      </c>
      <c r="D16" s="26">
        <v>10</v>
      </c>
      <c r="E16" s="26" t="s">
        <v>436</v>
      </c>
      <c r="F16" s="26" t="s">
        <v>431</v>
      </c>
      <c r="G16" s="27" t="s">
        <v>459</v>
      </c>
    </row>
  </sheetData>
  <mergeCells count="9">
    <mergeCell ref="B2:G2"/>
    <mergeCell ref="B3:F3"/>
    <mergeCell ref="C4:E4"/>
    <mergeCell ref="C7:G7"/>
    <mergeCell ref="C8:G8"/>
    <mergeCell ref="C9:G9"/>
    <mergeCell ref="B5:B6"/>
    <mergeCell ref="B10:B16"/>
    <mergeCell ref="C5:G6"/>
  </mergeCells>
  <pageMargins left="0.75" right="0.75" top="0.270000010728836" bottom="0.270000010728836"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4" sqref="A4:C4"/>
    </sheetView>
  </sheetViews>
  <sheetFormatPr defaultColWidth="10" defaultRowHeight="13.5" outlineLevelRow="7" outlineLevelCol="5"/>
  <cols>
    <col min="1" max="1" width="28.7666666666667" customWidth="1"/>
    <col min="2" max="2" width="28.625" customWidth="1"/>
    <col min="3" max="3" width="18.725" customWidth="1"/>
    <col min="4" max="4" width="17.775" customWidth="1"/>
    <col min="5" max="5" width="22.1166666666667" customWidth="1"/>
    <col min="6" max="6" width="14.1166666666667" customWidth="1"/>
    <col min="7" max="7" width="9.76666666666667" customWidth="1"/>
  </cols>
  <sheetData>
    <row r="1" ht="14.3" customHeight="1" spans="1:1">
      <c r="A1" s="1" t="s">
        <v>460</v>
      </c>
    </row>
    <row r="2" ht="14.3" customHeight="1" spans="1:6">
      <c r="A2" s="2" t="s">
        <v>38</v>
      </c>
      <c r="B2" s="2"/>
      <c r="C2" s="2"/>
      <c r="D2" s="2"/>
      <c r="E2" s="2"/>
      <c r="F2" s="2"/>
    </row>
    <row r="3" ht="21.1" customHeight="1" spans="1:6">
      <c r="A3" s="2"/>
      <c r="B3" s="2"/>
      <c r="C3" s="2"/>
      <c r="D3" s="2"/>
      <c r="E3" s="2"/>
      <c r="F3" s="2"/>
    </row>
    <row r="4" ht="18.05" customHeight="1" spans="1:6">
      <c r="A4" s="3" t="s">
        <v>40</v>
      </c>
      <c r="B4" s="3"/>
      <c r="C4" s="3"/>
      <c r="F4" s="4" t="s">
        <v>41</v>
      </c>
    </row>
    <row r="5" ht="28.6" customHeight="1" spans="1:6">
      <c r="A5" s="5" t="s">
        <v>360</v>
      </c>
      <c r="B5" s="5" t="s">
        <v>365</v>
      </c>
      <c r="C5" s="5" t="s">
        <v>461</v>
      </c>
      <c r="D5" s="5" t="s">
        <v>462</v>
      </c>
      <c r="E5" s="5" t="s">
        <v>463</v>
      </c>
      <c r="F5" s="5" t="s">
        <v>464</v>
      </c>
    </row>
    <row r="6" ht="17.3" customHeight="1" spans="1:6">
      <c r="A6" s="6"/>
      <c r="B6" s="6"/>
      <c r="C6" s="6"/>
      <c r="D6" s="6" t="s">
        <v>465</v>
      </c>
      <c r="E6" s="7" t="s">
        <v>52</v>
      </c>
      <c r="F6" s="6"/>
    </row>
    <row r="7" ht="16.55" customHeight="1" spans="1:6">
      <c r="A7" s="6"/>
      <c r="B7" s="6"/>
      <c r="C7" s="6"/>
      <c r="D7" s="6"/>
      <c r="E7" s="7" t="s">
        <v>52</v>
      </c>
      <c r="F7" s="6"/>
    </row>
    <row r="8" spans="1:1">
      <c r="A8" t="s">
        <v>194</v>
      </c>
    </row>
  </sheetData>
  <mergeCells count="2">
    <mergeCell ref="A4:C4"/>
    <mergeCell ref="A2:F3"/>
  </mergeCells>
  <pageMargins left="0.75" right="0.75" top="0.270000010728836"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3" sqref="B3:H3"/>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2" width="9.76666666666667" customWidth="1"/>
  </cols>
  <sheetData>
    <row r="1" ht="14.3" customHeight="1" spans="1:2">
      <c r="A1" s="8"/>
      <c r="B1" s="28" t="s">
        <v>39</v>
      </c>
    </row>
    <row r="2" ht="14.3" customHeight="1"/>
    <row r="3" ht="35.4" customHeight="1" spans="2:8">
      <c r="B3" s="29" t="s">
        <v>4</v>
      </c>
      <c r="C3" s="29"/>
      <c r="D3" s="29"/>
      <c r="E3" s="29"/>
      <c r="F3" s="29"/>
      <c r="G3" s="29"/>
      <c r="H3" s="29"/>
    </row>
    <row r="4" ht="18.05" customHeight="1" spans="2:8">
      <c r="B4" s="3" t="s">
        <v>40</v>
      </c>
      <c r="C4" s="3"/>
      <c r="D4" s="3"/>
      <c r="E4" s="8"/>
      <c r="F4" s="8"/>
      <c r="G4" s="8"/>
      <c r="H4" s="68" t="s">
        <v>41</v>
      </c>
    </row>
    <row r="5" ht="37.65" customHeight="1" spans="2:8">
      <c r="B5" s="53" t="s">
        <v>42</v>
      </c>
      <c r="C5" s="53"/>
      <c r="D5" s="53" t="s">
        <v>43</v>
      </c>
      <c r="E5" s="53"/>
      <c r="F5" s="53"/>
      <c r="G5" s="53"/>
      <c r="H5" s="53"/>
    </row>
    <row r="6" ht="37.65" customHeight="1" spans="2:8">
      <c r="B6" s="70" t="s">
        <v>44</v>
      </c>
      <c r="C6" s="70" t="s">
        <v>45</v>
      </c>
      <c r="D6" s="70" t="s">
        <v>44</v>
      </c>
      <c r="E6" s="70" t="s">
        <v>46</v>
      </c>
      <c r="F6" s="53" t="s">
        <v>47</v>
      </c>
      <c r="G6" s="53" t="s">
        <v>48</v>
      </c>
      <c r="H6" s="53" t="s">
        <v>49</v>
      </c>
    </row>
    <row r="7" ht="21.1" customHeight="1" spans="2:8">
      <c r="B7" s="71" t="s">
        <v>50</v>
      </c>
      <c r="C7" s="102">
        <v>5401300.25</v>
      </c>
      <c r="D7" s="71" t="s">
        <v>51</v>
      </c>
      <c r="E7" s="102">
        <v>5401300.25</v>
      </c>
      <c r="F7" s="102">
        <v>5401300.25</v>
      </c>
      <c r="G7" s="102" t="s">
        <v>52</v>
      </c>
      <c r="H7" s="102" t="s">
        <v>52</v>
      </c>
    </row>
    <row r="8" ht="20.35" customHeight="1" spans="2:8">
      <c r="B8" s="59" t="s">
        <v>53</v>
      </c>
      <c r="C8" s="72">
        <v>5401300.25</v>
      </c>
      <c r="D8" s="59" t="s">
        <v>54</v>
      </c>
      <c r="E8" s="72">
        <v>4972523.93</v>
      </c>
      <c r="F8" s="72">
        <v>4972523.93</v>
      </c>
      <c r="G8" s="72" t="s">
        <v>52</v>
      </c>
      <c r="H8" s="72" t="s">
        <v>52</v>
      </c>
    </row>
    <row r="9" ht="20.35" customHeight="1" spans="2:8">
      <c r="B9" s="59" t="s">
        <v>55</v>
      </c>
      <c r="C9" s="72" t="s">
        <v>52</v>
      </c>
      <c r="D9" s="59" t="s">
        <v>56</v>
      </c>
      <c r="E9" s="72">
        <v>383025.6</v>
      </c>
      <c r="F9" s="72">
        <v>383025.6</v>
      </c>
      <c r="G9" s="72" t="s">
        <v>52</v>
      </c>
      <c r="H9" s="72" t="s">
        <v>52</v>
      </c>
    </row>
    <row r="10" ht="20.35" customHeight="1" spans="2:8">
      <c r="B10" s="59" t="s">
        <v>57</v>
      </c>
      <c r="C10" s="72" t="s">
        <v>52</v>
      </c>
      <c r="D10" s="59" t="s">
        <v>58</v>
      </c>
      <c r="E10" s="72">
        <v>45750.72</v>
      </c>
      <c r="F10" s="72">
        <v>45750.72</v>
      </c>
      <c r="G10" s="72" t="s">
        <v>52</v>
      </c>
      <c r="H10" s="72" t="s">
        <v>52</v>
      </c>
    </row>
    <row r="11" ht="14.3" customHeight="1" spans="2:8">
      <c r="B11" s="42"/>
      <c r="C11" s="103"/>
      <c r="D11" s="42"/>
      <c r="E11" s="103"/>
      <c r="F11" s="103"/>
      <c r="G11" s="103"/>
      <c r="H11" s="103"/>
    </row>
    <row r="12" ht="19.55" customHeight="1" spans="2:8">
      <c r="B12" s="25" t="s">
        <v>59</v>
      </c>
      <c r="C12" s="104"/>
      <c r="D12" s="25" t="s">
        <v>60</v>
      </c>
      <c r="E12" s="103"/>
      <c r="F12" s="103"/>
      <c r="G12" s="103"/>
      <c r="H12" s="103"/>
    </row>
    <row r="13" ht="18.8" customHeight="1" spans="2:8">
      <c r="B13" s="105" t="s">
        <v>53</v>
      </c>
      <c r="C13" s="104"/>
      <c r="D13" s="42"/>
      <c r="E13" s="103"/>
      <c r="F13" s="103"/>
      <c r="G13" s="103"/>
      <c r="H13" s="103"/>
    </row>
    <row r="14" ht="18.05" customHeight="1" spans="2:8">
      <c r="B14" s="105" t="s">
        <v>55</v>
      </c>
      <c r="C14" s="104"/>
      <c r="D14" s="42"/>
      <c r="E14" s="103"/>
      <c r="F14" s="103"/>
      <c r="G14" s="103"/>
      <c r="H14" s="103"/>
    </row>
    <row r="15" ht="18.05" customHeight="1" spans="2:8">
      <c r="B15" s="105" t="s">
        <v>57</v>
      </c>
      <c r="C15" s="104"/>
      <c r="D15" s="42"/>
      <c r="E15" s="103"/>
      <c r="F15" s="103"/>
      <c r="G15" s="103"/>
      <c r="H15" s="103"/>
    </row>
    <row r="16" ht="14.3" customHeight="1" spans="2:8">
      <c r="B16" s="42"/>
      <c r="C16" s="103"/>
      <c r="D16" s="42"/>
      <c r="E16" s="103"/>
      <c r="F16" s="103"/>
      <c r="G16" s="103"/>
      <c r="H16" s="103"/>
    </row>
    <row r="17" ht="21.1" customHeight="1" spans="2:8">
      <c r="B17" s="71" t="s">
        <v>61</v>
      </c>
      <c r="C17" s="102">
        <v>5401300.25</v>
      </c>
      <c r="D17" s="71" t="s">
        <v>62</v>
      </c>
      <c r="E17" s="102">
        <v>5401300.25</v>
      </c>
      <c r="F17" s="102">
        <v>5401300.25</v>
      </c>
      <c r="G17" s="102" t="s">
        <v>52</v>
      </c>
      <c r="H17" s="102" t="s">
        <v>52</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C1" workbookViewId="0">
      <selection activeCell="B6" sqref="B6:F6"/>
    </sheetView>
  </sheetViews>
  <sheetFormatPr defaultColWidth="10" defaultRowHeight="13.5" outlineLevelCol="7"/>
  <cols>
    <col min="1" max="1" width="0.133333333333333" customWidth="1"/>
    <col min="2" max="2" width="23.6166666666667" customWidth="1"/>
    <col min="3" max="3" width="32.3" customWidth="1"/>
    <col min="4" max="4" width="16.2833333333333" customWidth="1"/>
    <col min="5" max="5" width="19.1333333333333" customWidth="1"/>
    <col min="6" max="6" width="18.8666666666667" customWidth="1"/>
    <col min="7" max="7" width="13.3" customWidth="1"/>
    <col min="8" max="8" width="17.5" style="95" customWidth="1"/>
  </cols>
  <sheetData>
    <row r="1" ht="14.3" customHeight="1" spans="1:7">
      <c r="A1" s="8"/>
      <c r="B1" s="9" t="s">
        <v>63</v>
      </c>
      <c r="C1" s="8"/>
      <c r="E1" s="8"/>
      <c r="F1" s="8"/>
      <c r="G1" s="8"/>
    </row>
    <row r="2" ht="2" customHeight="1"/>
    <row r="3" ht="18.8" customHeight="1" spans="2:7">
      <c r="B3" s="96" t="s">
        <v>6</v>
      </c>
      <c r="C3" s="96"/>
      <c r="D3" s="96"/>
      <c r="E3" s="96"/>
      <c r="F3" s="96"/>
      <c r="G3" s="96"/>
    </row>
    <row r="4" ht="21" customHeight="1" spans="2:7">
      <c r="B4" s="96"/>
      <c r="C4" s="96"/>
      <c r="D4" s="96"/>
      <c r="E4" s="96"/>
      <c r="F4" s="96"/>
      <c r="G4" s="96"/>
    </row>
    <row r="5" ht="14.3" hidden="1" customHeight="1" spans="2:7">
      <c r="B5" s="8"/>
      <c r="C5" s="8"/>
      <c r="E5" s="8"/>
      <c r="F5" s="8"/>
      <c r="G5" s="8"/>
    </row>
    <row r="6" ht="18.05" customHeight="1" spans="2:7">
      <c r="B6" s="3" t="s">
        <v>40</v>
      </c>
      <c r="C6" s="3"/>
      <c r="D6" s="3"/>
      <c r="E6" s="3"/>
      <c r="F6" s="3"/>
      <c r="G6" s="68" t="s">
        <v>41</v>
      </c>
    </row>
    <row r="7" ht="30.15" customHeight="1" spans="2:8">
      <c r="B7" s="91" t="s">
        <v>64</v>
      </c>
      <c r="C7" s="91"/>
      <c r="D7" s="78" t="s">
        <v>65</v>
      </c>
      <c r="E7" s="91" t="s">
        <v>66</v>
      </c>
      <c r="F7" s="91"/>
      <c r="G7" s="91"/>
      <c r="H7" s="97" t="s">
        <v>67</v>
      </c>
    </row>
    <row r="8" ht="25.6" customHeight="1" spans="2:8">
      <c r="B8" s="91" t="s">
        <v>68</v>
      </c>
      <c r="C8" s="91" t="s">
        <v>69</v>
      </c>
      <c r="D8" s="78"/>
      <c r="E8" s="91" t="s">
        <v>70</v>
      </c>
      <c r="F8" s="91" t="s">
        <v>71</v>
      </c>
      <c r="G8" s="91" t="s">
        <v>72</v>
      </c>
      <c r="H8" s="97"/>
    </row>
    <row r="9" ht="19.55" customHeight="1" spans="2:8">
      <c r="B9" s="98" t="s">
        <v>46</v>
      </c>
      <c r="C9" s="98"/>
      <c r="D9" s="99">
        <f>D10+D25+D30</f>
        <v>5286984.46</v>
      </c>
      <c r="E9" s="99">
        <v>5401300.25</v>
      </c>
      <c r="F9" s="99">
        <v>742600.25</v>
      </c>
      <c r="G9" s="99">
        <v>4658700</v>
      </c>
      <c r="H9" s="100">
        <f>(E9-D9)/D9*100</f>
        <v>2.16221157570794</v>
      </c>
    </row>
    <row r="10" ht="17.3" customHeight="1" spans="2:8">
      <c r="B10" s="44" t="s">
        <v>73</v>
      </c>
      <c r="C10" s="45" t="s">
        <v>54</v>
      </c>
      <c r="D10" s="47">
        <f>D11+D14+D21</f>
        <v>4558981.46</v>
      </c>
      <c r="E10" s="47">
        <v>4972523.93</v>
      </c>
      <c r="F10" s="47">
        <v>682523.93</v>
      </c>
      <c r="G10" s="47">
        <v>4290000</v>
      </c>
      <c r="H10" s="100">
        <f t="shared" ref="H10:H34" si="0">(E10-D10)/D10*100</f>
        <v>9.07093993753595</v>
      </c>
    </row>
    <row r="11" ht="15.05" customHeight="1" spans="2:8">
      <c r="B11" s="44" t="s">
        <v>74</v>
      </c>
      <c r="C11" s="45" t="s">
        <v>75</v>
      </c>
      <c r="D11" s="47">
        <f>SUM(D12:D13)</f>
        <v>59546.88</v>
      </c>
      <c r="E11" s="47">
        <v>60301.44</v>
      </c>
      <c r="F11" s="47">
        <v>60301.44</v>
      </c>
      <c r="G11" s="47" t="s">
        <v>52</v>
      </c>
      <c r="H11" s="100">
        <f t="shared" si="0"/>
        <v>1.26716966531245</v>
      </c>
    </row>
    <row r="12" ht="16.55" customHeight="1" spans="2:8">
      <c r="B12" s="44" t="s">
        <v>76</v>
      </c>
      <c r="C12" s="45" t="s">
        <v>77</v>
      </c>
      <c r="D12" s="47">
        <v>39697.92</v>
      </c>
      <c r="E12" s="47">
        <v>40200.96</v>
      </c>
      <c r="F12" s="47">
        <v>40200.96</v>
      </c>
      <c r="G12" s="47" t="s">
        <v>52</v>
      </c>
      <c r="H12" s="100">
        <f t="shared" si="0"/>
        <v>1.26716966531244</v>
      </c>
    </row>
    <row r="13" ht="16.55" customHeight="1" spans="2:8">
      <c r="B13" s="44" t="s">
        <v>78</v>
      </c>
      <c r="C13" s="45" t="s">
        <v>79</v>
      </c>
      <c r="D13" s="47">
        <v>19848.96</v>
      </c>
      <c r="E13" s="47">
        <v>20100.48</v>
      </c>
      <c r="F13" s="47">
        <v>20100.48</v>
      </c>
      <c r="G13" s="47" t="s">
        <v>52</v>
      </c>
      <c r="H13" s="100">
        <f t="shared" si="0"/>
        <v>1.26716966531244</v>
      </c>
    </row>
    <row r="14" ht="15.05" customHeight="1" spans="2:8">
      <c r="B14" s="44" t="s">
        <v>80</v>
      </c>
      <c r="C14" s="45" t="s">
        <v>81</v>
      </c>
      <c r="D14" s="47">
        <f>SUM(D15:D20)</f>
        <v>3615000</v>
      </c>
      <c r="E14" s="47">
        <v>3940000</v>
      </c>
      <c r="F14" s="47" t="s">
        <v>52</v>
      </c>
      <c r="G14" s="47">
        <v>3940000</v>
      </c>
      <c r="H14" s="100">
        <f t="shared" si="0"/>
        <v>8.99031811894882</v>
      </c>
    </row>
    <row r="15" ht="16.55" customHeight="1" spans="2:8">
      <c r="B15" s="44" t="s">
        <v>82</v>
      </c>
      <c r="C15" s="45" t="s">
        <v>83</v>
      </c>
      <c r="D15" s="47">
        <v>85000</v>
      </c>
      <c r="E15" s="47">
        <v>50000</v>
      </c>
      <c r="F15" s="47" t="s">
        <v>52</v>
      </c>
      <c r="G15" s="47">
        <v>50000</v>
      </c>
      <c r="H15" s="100">
        <f t="shared" si="0"/>
        <v>-41.1764705882353</v>
      </c>
    </row>
    <row r="16" ht="16.55" customHeight="1" spans="2:8">
      <c r="B16" s="44" t="s">
        <v>84</v>
      </c>
      <c r="C16" s="45" t="s">
        <v>85</v>
      </c>
      <c r="D16" s="47">
        <v>300000</v>
      </c>
      <c r="E16" s="47">
        <v>748500</v>
      </c>
      <c r="F16" s="47" t="s">
        <v>52</v>
      </c>
      <c r="G16" s="47">
        <v>748500</v>
      </c>
      <c r="H16" s="100">
        <f t="shared" si="0"/>
        <v>149.5</v>
      </c>
    </row>
    <row r="17" ht="16.55" customHeight="1" spans="2:8">
      <c r="B17" s="44" t="s">
        <v>86</v>
      </c>
      <c r="C17" s="45" t="s">
        <v>87</v>
      </c>
      <c r="D17" s="47">
        <v>2100000</v>
      </c>
      <c r="E17" s="47">
        <v>1551500</v>
      </c>
      <c r="F17" s="47" t="s">
        <v>52</v>
      </c>
      <c r="G17" s="47">
        <v>1551500</v>
      </c>
      <c r="H17" s="100">
        <f t="shared" si="0"/>
        <v>-26.1190476190476</v>
      </c>
    </row>
    <row r="18" ht="16.55" customHeight="1" spans="2:8">
      <c r="B18" s="44" t="s">
        <v>88</v>
      </c>
      <c r="C18" s="45" t="s">
        <v>89</v>
      </c>
      <c r="D18" s="47">
        <v>480000</v>
      </c>
      <c r="E18" s="47">
        <v>570000</v>
      </c>
      <c r="F18" s="47" t="s">
        <v>52</v>
      </c>
      <c r="G18" s="47">
        <v>570000</v>
      </c>
      <c r="H18" s="100">
        <f t="shared" si="0"/>
        <v>18.75</v>
      </c>
    </row>
    <row r="19" ht="16.55" customHeight="1" spans="2:8">
      <c r="B19" s="44" t="s">
        <v>90</v>
      </c>
      <c r="C19" s="45" t="s">
        <v>91</v>
      </c>
      <c r="D19" s="47">
        <v>650000</v>
      </c>
      <c r="E19" s="47">
        <v>700000</v>
      </c>
      <c r="F19" s="47" t="s">
        <v>52</v>
      </c>
      <c r="G19" s="47">
        <v>700000</v>
      </c>
      <c r="H19" s="100">
        <f t="shared" si="0"/>
        <v>7.69230769230769</v>
      </c>
    </row>
    <row r="20" ht="16.55" customHeight="1" spans="2:8">
      <c r="B20" s="44" t="s">
        <v>92</v>
      </c>
      <c r="C20" s="45" t="s">
        <v>93</v>
      </c>
      <c r="D20" s="47"/>
      <c r="E20" s="47">
        <v>320000</v>
      </c>
      <c r="F20" s="47" t="s">
        <v>52</v>
      </c>
      <c r="G20" s="47">
        <v>320000</v>
      </c>
      <c r="H20" s="100">
        <v>100</v>
      </c>
    </row>
    <row r="21" ht="15.05" customHeight="1" spans="2:8">
      <c r="B21" s="44" t="s">
        <v>94</v>
      </c>
      <c r="C21" s="45" t="s">
        <v>95</v>
      </c>
      <c r="D21" s="47">
        <f>SUM(D22:D24)</f>
        <v>884434.58</v>
      </c>
      <c r="E21" s="47">
        <v>972222.49</v>
      </c>
      <c r="F21" s="47">
        <v>622222.49</v>
      </c>
      <c r="G21" s="47">
        <v>350000</v>
      </c>
      <c r="H21" s="100">
        <f t="shared" si="0"/>
        <v>9.92587942456977</v>
      </c>
    </row>
    <row r="22" ht="16.55" customHeight="1" spans="2:8">
      <c r="B22" s="44" t="s">
        <v>96</v>
      </c>
      <c r="C22" s="45" t="s">
        <v>97</v>
      </c>
      <c r="D22" s="47"/>
      <c r="E22" s="47">
        <v>250000</v>
      </c>
      <c r="F22" s="47" t="s">
        <v>52</v>
      </c>
      <c r="G22" s="47">
        <v>250000</v>
      </c>
      <c r="H22" s="100">
        <v>100</v>
      </c>
    </row>
    <row r="23" ht="16.55" customHeight="1" spans="2:8">
      <c r="B23" s="44" t="s">
        <v>98</v>
      </c>
      <c r="C23" s="45" t="s">
        <v>99</v>
      </c>
      <c r="D23" s="47">
        <v>614434.58</v>
      </c>
      <c r="E23" s="47">
        <v>622222.49</v>
      </c>
      <c r="F23" s="47">
        <v>622222.49</v>
      </c>
      <c r="G23" s="47" t="s">
        <v>52</v>
      </c>
      <c r="H23" s="100">
        <f t="shared" si="0"/>
        <v>1.26749213887018</v>
      </c>
    </row>
    <row r="24" ht="16.55" customHeight="1" spans="2:8">
      <c r="B24" s="44" t="s">
        <v>100</v>
      </c>
      <c r="C24" s="45" t="s">
        <v>101</v>
      </c>
      <c r="D24" s="47">
        <v>270000</v>
      </c>
      <c r="E24" s="47">
        <v>100000</v>
      </c>
      <c r="F24" s="47" t="s">
        <v>52</v>
      </c>
      <c r="G24" s="47">
        <v>100000</v>
      </c>
      <c r="H24" s="100">
        <f t="shared" si="0"/>
        <v>-62.962962962963</v>
      </c>
    </row>
    <row r="25" ht="17.3" customHeight="1" spans="2:8">
      <c r="B25" s="44" t="s">
        <v>102</v>
      </c>
      <c r="C25" s="45" t="s">
        <v>56</v>
      </c>
      <c r="D25" s="47">
        <f>D26+D28</f>
        <v>681765.56</v>
      </c>
      <c r="E25" s="47">
        <v>383025.6</v>
      </c>
      <c r="F25" s="47">
        <v>29925.6</v>
      </c>
      <c r="G25" s="47">
        <v>353100</v>
      </c>
      <c r="H25" s="100">
        <f t="shared" si="0"/>
        <v>-43.8185759926037</v>
      </c>
    </row>
    <row r="26" ht="15.05" customHeight="1" spans="2:8">
      <c r="B26" s="44" t="s">
        <v>103</v>
      </c>
      <c r="C26" s="45" t="s">
        <v>104</v>
      </c>
      <c r="D26" s="47">
        <f>D27</f>
        <v>36208.56</v>
      </c>
      <c r="E26" s="47">
        <v>29925.6</v>
      </c>
      <c r="F26" s="47">
        <v>29925.6</v>
      </c>
      <c r="G26" s="47" t="s">
        <v>52</v>
      </c>
      <c r="H26" s="100">
        <f t="shared" si="0"/>
        <v>-17.3521399359709</v>
      </c>
    </row>
    <row r="27" ht="16.55" customHeight="1" spans="2:8">
      <c r="B27" s="44" t="s">
        <v>105</v>
      </c>
      <c r="C27" s="45" t="s">
        <v>106</v>
      </c>
      <c r="D27" s="47">
        <v>36208.56</v>
      </c>
      <c r="E27" s="47">
        <v>29925.6</v>
      </c>
      <c r="F27" s="47">
        <v>29925.6</v>
      </c>
      <c r="G27" s="47" t="s">
        <v>52</v>
      </c>
      <c r="H27" s="100">
        <f t="shared" si="0"/>
        <v>-17.3521399359709</v>
      </c>
    </row>
    <row r="28" ht="15.05" customHeight="1" spans="2:8">
      <c r="B28" s="44" t="s">
        <v>107</v>
      </c>
      <c r="C28" s="45" t="s">
        <v>108</v>
      </c>
      <c r="D28" s="47">
        <f>D29</f>
        <v>645557</v>
      </c>
      <c r="E28" s="47">
        <v>353100</v>
      </c>
      <c r="F28" s="47" t="s">
        <v>52</v>
      </c>
      <c r="G28" s="47">
        <v>353100</v>
      </c>
      <c r="H28" s="100">
        <f t="shared" si="0"/>
        <v>-45.303048375279</v>
      </c>
    </row>
    <row r="29" ht="16.55" customHeight="1" spans="2:8">
      <c r="B29" s="44" t="s">
        <v>109</v>
      </c>
      <c r="C29" s="45" t="s">
        <v>110</v>
      </c>
      <c r="D29" s="47">
        <v>645557</v>
      </c>
      <c r="E29" s="47">
        <v>353100</v>
      </c>
      <c r="F29" s="47" t="s">
        <v>52</v>
      </c>
      <c r="G29" s="47">
        <v>353100</v>
      </c>
      <c r="H29" s="100">
        <f t="shared" si="0"/>
        <v>-45.303048375279</v>
      </c>
    </row>
    <row r="30" ht="17.3" customHeight="1" spans="2:8">
      <c r="B30" s="44" t="s">
        <v>111</v>
      </c>
      <c r="C30" s="45" t="s">
        <v>58</v>
      </c>
      <c r="D30" s="47">
        <f>D31+D33</f>
        <v>46237.44</v>
      </c>
      <c r="E30" s="47">
        <v>45750.72</v>
      </c>
      <c r="F30" s="47">
        <v>30150.72</v>
      </c>
      <c r="G30" s="47">
        <v>15600</v>
      </c>
      <c r="H30" s="100">
        <f t="shared" si="0"/>
        <v>-1.05265343410016</v>
      </c>
    </row>
    <row r="31" ht="15.05" customHeight="1" spans="2:8">
      <c r="B31" s="44" t="s">
        <v>112</v>
      </c>
      <c r="C31" s="45" t="s">
        <v>113</v>
      </c>
      <c r="D31" s="47">
        <f>D32</f>
        <v>15600</v>
      </c>
      <c r="E31" s="47">
        <v>15600</v>
      </c>
      <c r="F31" s="47" t="s">
        <v>52</v>
      </c>
      <c r="G31" s="47">
        <v>15600</v>
      </c>
      <c r="H31" s="100">
        <f t="shared" si="0"/>
        <v>0</v>
      </c>
    </row>
    <row r="32" ht="16.55" customHeight="1" spans="2:8">
      <c r="B32" s="44" t="s">
        <v>114</v>
      </c>
      <c r="C32" s="45" t="s">
        <v>115</v>
      </c>
      <c r="D32" s="47">
        <v>15600</v>
      </c>
      <c r="E32" s="47">
        <v>15600</v>
      </c>
      <c r="F32" s="47" t="s">
        <v>52</v>
      </c>
      <c r="G32" s="47">
        <v>15600</v>
      </c>
      <c r="H32" s="100">
        <f t="shared" si="0"/>
        <v>0</v>
      </c>
    </row>
    <row r="33" ht="15.05" customHeight="1" spans="2:8">
      <c r="B33" s="44" t="s">
        <v>116</v>
      </c>
      <c r="C33" s="45" t="s">
        <v>117</v>
      </c>
      <c r="D33" s="47">
        <f>D34</f>
        <v>30637.44</v>
      </c>
      <c r="E33" s="47">
        <v>30150.72</v>
      </c>
      <c r="F33" s="47">
        <v>30150.72</v>
      </c>
      <c r="G33" s="47" t="s">
        <v>52</v>
      </c>
      <c r="H33" s="100">
        <f t="shared" si="0"/>
        <v>-1.58864448204549</v>
      </c>
    </row>
    <row r="34" ht="16.55" customHeight="1" spans="2:8">
      <c r="B34" s="44" t="s">
        <v>118</v>
      </c>
      <c r="C34" s="45" t="s">
        <v>119</v>
      </c>
      <c r="D34" s="47">
        <v>30637.44</v>
      </c>
      <c r="E34" s="47">
        <v>30150.72</v>
      </c>
      <c r="F34" s="47">
        <v>30150.72</v>
      </c>
      <c r="G34" s="47" t="s">
        <v>52</v>
      </c>
      <c r="H34" s="100">
        <f t="shared" si="0"/>
        <v>-1.58864448204549</v>
      </c>
    </row>
    <row r="35" ht="20.35" customHeight="1" spans="2:7">
      <c r="B35" s="101"/>
      <c r="C35" s="8"/>
      <c r="E35" s="8"/>
      <c r="F35" s="8"/>
      <c r="G35" s="8"/>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4" workbookViewId="0">
      <selection activeCell="B6" sqref="B6:C6"/>
    </sheetView>
  </sheetViews>
  <sheetFormatPr defaultColWidth="10" defaultRowHeight="13.5" outlineLevelCol="5"/>
  <cols>
    <col min="1" max="1" width="0.266666666666667" customWidth="1"/>
    <col min="2" max="2" width="16" customWidth="1"/>
    <col min="3" max="3" width="33.925" customWidth="1"/>
    <col min="4" max="4" width="14" customWidth="1"/>
    <col min="5" max="5" width="18.125" customWidth="1"/>
    <col min="6" max="6" width="15" customWidth="1"/>
    <col min="7" max="7" width="9.76666666666667" customWidth="1"/>
  </cols>
  <sheetData>
    <row r="1" ht="15.8" customHeight="1" spans="1:6">
      <c r="A1" s="8"/>
      <c r="B1" s="93" t="s">
        <v>120</v>
      </c>
      <c r="C1" s="73"/>
      <c r="D1" s="73"/>
      <c r="E1" s="73"/>
      <c r="F1" s="73"/>
    </row>
    <row r="2" ht="14.3" customHeight="1"/>
    <row r="3" ht="14.3" customHeight="1" spans="2:6">
      <c r="B3" s="82" t="s">
        <v>121</v>
      </c>
      <c r="C3" s="82"/>
      <c r="D3" s="82"/>
      <c r="E3" s="82"/>
      <c r="F3" s="82"/>
    </row>
    <row r="4" ht="14.3" customHeight="1" spans="2:6">
      <c r="B4" s="82"/>
      <c r="C4" s="82"/>
      <c r="D4" s="82"/>
      <c r="E4" s="82"/>
      <c r="F4" s="82"/>
    </row>
    <row r="5" ht="14.3" customHeight="1" spans="2:6">
      <c r="B5" s="94" t="s">
        <v>122</v>
      </c>
      <c r="C5" s="94"/>
      <c r="D5" s="94"/>
      <c r="E5" s="94"/>
      <c r="F5" s="94"/>
    </row>
    <row r="6" ht="18.05" customHeight="1" spans="2:6">
      <c r="B6" s="3" t="s">
        <v>40</v>
      </c>
      <c r="C6" s="3"/>
      <c r="D6" s="8"/>
      <c r="E6" s="8"/>
      <c r="F6" s="68" t="s">
        <v>41</v>
      </c>
    </row>
    <row r="7" ht="31.65" customHeight="1" spans="2:6">
      <c r="B7" s="83" t="s">
        <v>123</v>
      </c>
      <c r="C7" s="83"/>
      <c r="D7" s="83" t="s">
        <v>124</v>
      </c>
      <c r="E7" s="83"/>
      <c r="F7" s="83"/>
    </row>
    <row r="8" ht="24.1" customHeight="1" spans="2:6">
      <c r="B8" s="83" t="s">
        <v>125</v>
      </c>
      <c r="C8" s="83" t="s">
        <v>69</v>
      </c>
      <c r="D8" s="83" t="s">
        <v>126</v>
      </c>
      <c r="E8" s="83" t="s">
        <v>127</v>
      </c>
      <c r="F8" s="83" t="s">
        <v>128</v>
      </c>
    </row>
    <row r="9" ht="17.3" customHeight="1" spans="2:6">
      <c r="B9" s="84" t="s">
        <v>46</v>
      </c>
      <c r="C9" s="84"/>
      <c r="D9" s="85">
        <v>742600.25</v>
      </c>
      <c r="E9" s="85">
        <v>580887.53</v>
      </c>
      <c r="F9" s="85">
        <v>161712.72</v>
      </c>
    </row>
    <row r="10" ht="17.3" customHeight="1" spans="2:6">
      <c r="B10" s="44" t="s">
        <v>129</v>
      </c>
      <c r="C10" s="45" t="s">
        <v>130</v>
      </c>
      <c r="D10" s="86">
        <v>580887.53</v>
      </c>
      <c r="E10" s="86">
        <v>580887.53</v>
      </c>
      <c r="F10" s="86" t="s">
        <v>52</v>
      </c>
    </row>
    <row r="11" ht="16.55" customHeight="1" spans="2:6">
      <c r="B11" s="44" t="s">
        <v>131</v>
      </c>
      <c r="C11" s="45" t="s">
        <v>132</v>
      </c>
      <c r="D11" s="86">
        <v>133752</v>
      </c>
      <c r="E11" s="86">
        <v>133752</v>
      </c>
      <c r="F11" s="86" t="s">
        <v>52</v>
      </c>
    </row>
    <row r="12" ht="16.55" customHeight="1" spans="2:6">
      <c r="B12" s="44" t="s">
        <v>133</v>
      </c>
      <c r="C12" s="45" t="s">
        <v>134</v>
      </c>
      <c r="D12" s="86">
        <v>22644</v>
      </c>
      <c r="E12" s="86">
        <v>22644</v>
      </c>
      <c r="F12" s="86" t="s">
        <v>52</v>
      </c>
    </row>
    <row r="13" ht="16.55" customHeight="1" spans="2:6">
      <c r="B13" s="44" t="s">
        <v>135</v>
      </c>
      <c r="C13" s="45" t="s">
        <v>136</v>
      </c>
      <c r="D13" s="86">
        <v>303360</v>
      </c>
      <c r="E13" s="86">
        <v>303360</v>
      </c>
      <c r="F13" s="86" t="s">
        <v>52</v>
      </c>
    </row>
    <row r="14" ht="16.55" customHeight="1" spans="2:6">
      <c r="B14" s="44" t="s">
        <v>137</v>
      </c>
      <c r="C14" s="45" t="s">
        <v>138</v>
      </c>
      <c r="D14" s="86">
        <v>40200.96</v>
      </c>
      <c r="E14" s="86">
        <v>40200.96</v>
      </c>
      <c r="F14" s="86" t="s">
        <v>52</v>
      </c>
    </row>
    <row r="15" ht="16.55" customHeight="1" spans="2:6">
      <c r="B15" s="44" t="s">
        <v>139</v>
      </c>
      <c r="C15" s="45" t="s">
        <v>140</v>
      </c>
      <c r="D15" s="86">
        <v>20100.48</v>
      </c>
      <c r="E15" s="86">
        <v>20100.48</v>
      </c>
      <c r="F15" s="86" t="s">
        <v>52</v>
      </c>
    </row>
    <row r="16" ht="16.55" customHeight="1" spans="2:6">
      <c r="B16" s="44" t="s">
        <v>141</v>
      </c>
      <c r="C16" s="45" t="s">
        <v>142</v>
      </c>
      <c r="D16" s="86">
        <v>21356.76</v>
      </c>
      <c r="E16" s="86">
        <v>21356.76</v>
      </c>
      <c r="F16" s="86" t="s">
        <v>52</v>
      </c>
    </row>
    <row r="17" ht="16.55" customHeight="1" spans="2:6">
      <c r="B17" s="44" t="s">
        <v>143</v>
      </c>
      <c r="C17" s="45" t="s">
        <v>144</v>
      </c>
      <c r="D17" s="86">
        <v>4522.61</v>
      </c>
      <c r="E17" s="86">
        <v>4522.61</v>
      </c>
      <c r="F17" s="86" t="s">
        <v>52</v>
      </c>
    </row>
    <row r="18" ht="16.55" customHeight="1" spans="2:6">
      <c r="B18" s="44" t="s">
        <v>145</v>
      </c>
      <c r="C18" s="45" t="s">
        <v>146</v>
      </c>
      <c r="D18" s="86">
        <v>30150.72</v>
      </c>
      <c r="E18" s="86">
        <v>30150.72</v>
      </c>
      <c r="F18" s="86" t="s">
        <v>52</v>
      </c>
    </row>
    <row r="19" ht="16.55" customHeight="1" spans="2:6">
      <c r="B19" s="44" t="s">
        <v>147</v>
      </c>
      <c r="C19" s="45" t="s">
        <v>148</v>
      </c>
      <c r="D19" s="86">
        <v>4800</v>
      </c>
      <c r="E19" s="86">
        <v>4800</v>
      </c>
      <c r="F19" s="86" t="s">
        <v>52</v>
      </c>
    </row>
    <row r="20" ht="17.3" customHeight="1" spans="2:6">
      <c r="B20" s="44" t="s">
        <v>149</v>
      </c>
      <c r="C20" s="45" t="s">
        <v>150</v>
      </c>
      <c r="D20" s="86">
        <v>161712.72</v>
      </c>
      <c r="E20" s="86" t="s">
        <v>52</v>
      </c>
      <c r="F20" s="86">
        <v>161712.72</v>
      </c>
    </row>
    <row r="21" ht="16.55" customHeight="1" spans="2:6">
      <c r="B21" s="44" t="s">
        <v>151</v>
      </c>
      <c r="C21" s="45" t="s">
        <v>152</v>
      </c>
      <c r="D21" s="86">
        <v>29000</v>
      </c>
      <c r="E21" s="86" t="s">
        <v>52</v>
      </c>
      <c r="F21" s="86">
        <v>29000</v>
      </c>
    </row>
    <row r="22" ht="16.55" customHeight="1" spans="2:6">
      <c r="B22" s="44" t="s">
        <v>153</v>
      </c>
      <c r="C22" s="45" t="s">
        <v>154</v>
      </c>
      <c r="D22" s="86">
        <v>20000</v>
      </c>
      <c r="E22" s="86" t="s">
        <v>52</v>
      </c>
      <c r="F22" s="86">
        <v>20000</v>
      </c>
    </row>
    <row r="23" ht="16.55" customHeight="1" spans="2:6">
      <c r="B23" s="44" t="s">
        <v>155</v>
      </c>
      <c r="C23" s="45" t="s">
        <v>156</v>
      </c>
      <c r="D23" s="86">
        <v>3000</v>
      </c>
      <c r="E23" s="86" t="s">
        <v>52</v>
      </c>
      <c r="F23" s="86">
        <v>3000</v>
      </c>
    </row>
    <row r="24" ht="16.55" customHeight="1" spans="2:6">
      <c r="B24" s="44" t="s">
        <v>157</v>
      </c>
      <c r="C24" s="45" t="s">
        <v>158</v>
      </c>
      <c r="D24" s="86">
        <v>10000</v>
      </c>
      <c r="E24" s="86" t="s">
        <v>52</v>
      </c>
      <c r="F24" s="86">
        <v>10000</v>
      </c>
    </row>
    <row r="25" ht="16.55" customHeight="1" spans="2:6">
      <c r="B25" s="44" t="s">
        <v>159</v>
      </c>
      <c r="C25" s="45" t="s">
        <v>160</v>
      </c>
      <c r="D25" s="86">
        <v>2006.28</v>
      </c>
      <c r="E25" s="86" t="s">
        <v>52</v>
      </c>
      <c r="F25" s="86">
        <v>2006.28</v>
      </c>
    </row>
    <row r="26" ht="16.55" customHeight="1" spans="2:6">
      <c r="B26" s="44" t="s">
        <v>161</v>
      </c>
      <c r="C26" s="45" t="s">
        <v>162</v>
      </c>
      <c r="D26" s="86">
        <v>3000</v>
      </c>
      <c r="E26" s="86" t="s">
        <v>52</v>
      </c>
      <c r="F26" s="86">
        <v>3000</v>
      </c>
    </row>
    <row r="27" ht="16.55" customHeight="1" spans="2:6">
      <c r="B27" s="44" t="s">
        <v>163</v>
      </c>
      <c r="C27" s="45" t="s">
        <v>164</v>
      </c>
      <c r="D27" s="86">
        <v>5000</v>
      </c>
      <c r="E27" s="86" t="s">
        <v>52</v>
      </c>
      <c r="F27" s="86">
        <v>5000</v>
      </c>
    </row>
    <row r="28" ht="16.55" customHeight="1" spans="2:6">
      <c r="B28" s="44" t="s">
        <v>165</v>
      </c>
      <c r="C28" s="45" t="s">
        <v>166</v>
      </c>
      <c r="D28" s="86">
        <v>5025.12</v>
      </c>
      <c r="E28" s="86" t="s">
        <v>52</v>
      </c>
      <c r="F28" s="86">
        <v>5025.12</v>
      </c>
    </row>
    <row r="29" ht="16.55" customHeight="1" spans="2:6">
      <c r="B29" s="44" t="s">
        <v>167</v>
      </c>
      <c r="C29" s="45" t="s">
        <v>168</v>
      </c>
      <c r="D29" s="86">
        <v>4681.32</v>
      </c>
      <c r="E29" s="86" t="s">
        <v>52</v>
      </c>
      <c r="F29" s="86">
        <v>4681.32</v>
      </c>
    </row>
    <row r="30" ht="16.55" customHeight="1" spans="2:6">
      <c r="B30" s="44" t="s">
        <v>169</v>
      </c>
      <c r="C30" s="45" t="s">
        <v>170</v>
      </c>
      <c r="D30" s="86">
        <v>50000</v>
      </c>
      <c r="E30" s="86" t="s">
        <v>52</v>
      </c>
      <c r="F30" s="86">
        <v>50000</v>
      </c>
    </row>
    <row r="31" ht="16.55" customHeight="1" spans="2:6">
      <c r="B31" s="44" t="s">
        <v>171</v>
      </c>
      <c r="C31" s="45" t="s">
        <v>172</v>
      </c>
      <c r="D31" s="86">
        <v>30000</v>
      </c>
      <c r="E31" s="86" t="s">
        <v>52</v>
      </c>
      <c r="F31" s="86">
        <v>30000</v>
      </c>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5" sqref="B5:C5"/>
    </sheetView>
  </sheetViews>
  <sheetFormatPr defaultColWidth="10" defaultRowHeight="13.5" outlineLevelCol="3"/>
  <cols>
    <col min="1" max="1" width="0.266666666666667" customWidth="1"/>
    <col min="2" max="2" width="19.75" customWidth="1"/>
    <col min="3" max="3" width="35.6916666666667" customWidth="1"/>
    <col min="4" max="4" width="29.25" customWidth="1"/>
    <col min="5" max="5" width="9.76666666666667" customWidth="1"/>
  </cols>
  <sheetData>
    <row r="1" ht="14.3" customHeight="1" spans="1:2">
      <c r="A1" s="8"/>
      <c r="B1" s="28" t="s">
        <v>173</v>
      </c>
    </row>
    <row r="2" ht="14.3" customHeight="1"/>
    <row r="3" ht="45.2" customHeight="1" spans="2:4">
      <c r="B3" s="29" t="s">
        <v>121</v>
      </c>
      <c r="C3" s="29"/>
      <c r="D3" s="29"/>
    </row>
    <row r="4" ht="24.1" customHeight="1" spans="2:4">
      <c r="B4" s="50" t="s">
        <v>174</v>
      </c>
      <c r="C4" s="50"/>
      <c r="D4" s="50"/>
    </row>
    <row r="5" ht="18.05" customHeight="1" spans="2:4">
      <c r="B5" s="3" t="s">
        <v>40</v>
      </c>
      <c r="C5" s="3"/>
      <c r="D5" s="51" t="s">
        <v>41</v>
      </c>
    </row>
    <row r="6" ht="36.9" customHeight="1" spans="2:4">
      <c r="B6" s="52" t="s">
        <v>175</v>
      </c>
      <c r="C6" s="52"/>
      <c r="D6" s="52" t="s">
        <v>176</v>
      </c>
    </row>
    <row r="7" ht="23.35" customHeight="1" spans="2:4">
      <c r="B7" s="92" t="s">
        <v>125</v>
      </c>
      <c r="C7" s="92" t="s">
        <v>69</v>
      </c>
      <c r="D7" s="52"/>
    </row>
    <row r="8" ht="18.05" customHeight="1" spans="2:4">
      <c r="B8" s="25" t="s">
        <v>46</v>
      </c>
      <c r="C8" s="25"/>
      <c r="D8" s="46">
        <v>742600.25</v>
      </c>
    </row>
    <row r="9" ht="17.3" customHeight="1" spans="2:4">
      <c r="B9" s="54" t="s">
        <v>177</v>
      </c>
      <c r="C9" s="54" t="s">
        <v>178</v>
      </c>
      <c r="D9" s="39">
        <v>742600.25</v>
      </c>
    </row>
    <row r="10" ht="16.55" customHeight="1" spans="2:4">
      <c r="B10" s="54" t="s">
        <v>179</v>
      </c>
      <c r="C10" s="54" t="s">
        <v>180</v>
      </c>
      <c r="D10" s="39">
        <v>580887.53</v>
      </c>
    </row>
    <row r="11" ht="16.55" customHeight="1" spans="2:4">
      <c r="B11" s="54" t="s">
        <v>181</v>
      </c>
      <c r="C11" s="54" t="s">
        <v>182</v>
      </c>
      <c r="D11" s="39">
        <v>161712.72</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workbookViewId="0">
      <selection activeCell="G13" sqref="G13"/>
    </sheetView>
  </sheetViews>
  <sheetFormatPr defaultColWidth="10" defaultRowHeight="13.5"/>
  <cols>
    <col min="1" max="1" width="0.408333333333333" customWidth="1"/>
    <col min="2" max="2" width="14.375" customWidth="1"/>
    <col min="3" max="3" width="10.75" customWidth="1"/>
    <col min="4" max="4" width="9.125" customWidth="1"/>
    <col min="5" max="5" width="16.2833333333333" customWidth="1"/>
    <col min="6" max="6" width="17.1" customWidth="1"/>
    <col min="7" max="7" width="12.625" customWidth="1"/>
    <col min="8" max="9" width="11.125" customWidth="1"/>
    <col min="10" max="10" width="8" customWidth="1"/>
    <col min="11" max="11" width="16.2833333333333" customWidth="1"/>
    <col min="12" max="12" width="17.1" customWidth="1"/>
    <col min="13" max="13" width="12.375" customWidth="1"/>
    <col min="14" max="14" width="9.76666666666667" customWidth="1"/>
  </cols>
  <sheetData>
    <row r="1" ht="14.3" customHeight="1" spans="1:2">
      <c r="A1" s="8"/>
      <c r="B1" s="1" t="s">
        <v>183</v>
      </c>
    </row>
    <row r="2" ht="14.3" customHeight="1" spans="2:13">
      <c r="B2" s="57" t="s">
        <v>12</v>
      </c>
      <c r="C2" s="57"/>
      <c r="D2" s="57"/>
      <c r="E2" s="57"/>
      <c r="F2" s="57"/>
      <c r="G2" s="57"/>
      <c r="H2" s="57"/>
      <c r="I2" s="57"/>
      <c r="J2" s="57"/>
      <c r="K2" s="57"/>
      <c r="L2" s="57"/>
      <c r="M2" s="57"/>
    </row>
    <row r="3" ht="14.3" customHeight="1" spans="2:13">
      <c r="B3" s="57"/>
      <c r="C3" s="57"/>
      <c r="D3" s="57"/>
      <c r="E3" s="57"/>
      <c r="F3" s="57"/>
      <c r="G3" s="57"/>
      <c r="H3" s="57"/>
      <c r="I3" s="57"/>
      <c r="J3" s="57"/>
      <c r="K3" s="57"/>
      <c r="L3" s="57"/>
      <c r="M3" s="57"/>
    </row>
    <row r="4" ht="14.3" customHeight="1" spans="2:13">
      <c r="B4" s="57"/>
      <c r="C4" s="57"/>
      <c r="D4" s="57"/>
      <c r="E4" s="57"/>
      <c r="F4" s="57"/>
      <c r="G4" s="57"/>
      <c r="H4" s="57"/>
      <c r="I4" s="57"/>
      <c r="J4" s="57"/>
      <c r="K4" s="57"/>
      <c r="L4" s="57"/>
      <c r="M4" s="57"/>
    </row>
    <row r="5" ht="18.05" customHeight="1" spans="2:13">
      <c r="B5" s="87" t="s">
        <v>40</v>
      </c>
      <c r="C5" s="87"/>
      <c r="D5" s="87"/>
      <c r="E5" s="87"/>
      <c r="M5" s="68" t="s">
        <v>41</v>
      </c>
    </row>
    <row r="6" ht="33.9" customHeight="1" spans="2:13">
      <c r="B6" s="88" t="s">
        <v>66</v>
      </c>
      <c r="C6" s="88"/>
      <c r="D6" s="88"/>
      <c r="E6" s="88"/>
      <c r="F6" s="88"/>
      <c r="G6" s="88"/>
      <c r="H6" s="89" t="s">
        <v>65</v>
      </c>
      <c r="I6" s="91"/>
      <c r="J6" s="91"/>
      <c r="K6" s="91"/>
      <c r="L6" s="91"/>
      <c r="M6" s="91"/>
    </row>
    <row r="7" ht="31.65" customHeight="1" spans="2:13">
      <c r="B7" s="90" t="s">
        <v>46</v>
      </c>
      <c r="C7" s="90" t="s">
        <v>184</v>
      </c>
      <c r="D7" s="90" t="s">
        <v>185</v>
      </c>
      <c r="E7" s="90"/>
      <c r="F7" s="90"/>
      <c r="G7" s="90" t="s">
        <v>186</v>
      </c>
      <c r="H7" s="91" t="s">
        <v>46</v>
      </c>
      <c r="I7" s="91" t="s">
        <v>184</v>
      </c>
      <c r="J7" s="91" t="s">
        <v>185</v>
      </c>
      <c r="K7" s="91"/>
      <c r="L7" s="91"/>
      <c r="M7" s="91" t="s">
        <v>186</v>
      </c>
    </row>
    <row r="8" ht="31.65" customHeight="1" spans="2:13">
      <c r="B8" s="91"/>
      <c r="C8" s="91"/>
      <c r="D8" s="91" t="s">
        <v>70</v>
      </c>
      <c r="E8" s="91" t="s">
        <v>187</v>
      </c>
      <c r="F8" s="91" t="s">
        <v>188</v>
      </c>
      <c r="G8" s="91"/>
      <c r="H8" s="91"/>
      <c r="I8" s="91"/>
      <c r="J8" s="91" t="s">
        <v>70</v>
      </c>
      <c r="K8" s="91" t="s">
        <v>187</v>
      </c>
      <c r="L8" s="91" t="s">
        <v>188</v>
      </c>
      <c r="M8" s="91"/>
    </row>
    <row r="9" ht="22.6" customHeight="1" spans="2:13">
      <c r="B9" s="33">
        <v>3000</v>
      </c>
      <c r="C9" s="33" t="s">
        <v>52</v>
      </c>
      <c r="D9" s="33" t="s">
        <v>52</v>
      </c>
      <c r="E9" s="33" t="s">
        <v>52</v>
      </c>
      <c r="F9" s="33" t="s">
        <v>52</v>
      </c>
      <c r="G9" s="33">
        <v>3000</v>
      </c>
      <c r="H9" s="33">
        <v>3000</v>
      </c>
      <c r="I9" s="33" t="s">
        <v>52</v>
      </c>
      <c r="J9" s="33" t="s">
        <v>52</v>
      </c>
      <c r="K9" s="33" t="s">
        <v>52</v>
      </c>
      <c r="L9" s="33" t="s">
        <v>52</v>
      </c>
      <c r="M9" s="33">
        <v>3000</v>
      </c>
    </row>
  </sheetData>
  <mergeCells count="12">
    <mergeCell ref="B5:E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scale="9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6" sqref="B6:C6"/>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4.3" customHeight="1" spans="1:6">
      <c r="A1" s="8"/>
      <c r="B1" s="1" t="s">
        <v>189</v>
      </c>
      <c r="C1" s="73"/>
      <c r="D1" s="73"/>
      <c r="E1" s="73"/>
      <c r="F1" s="73"/>
    </row>
    <row r="2" ht="14.3" customHeight="1" spans="2:2">
      <c r="B2" s="8"/>
    </row>
    <row r="3" ht="21.85" customHeight="1" spans="2:6">
      <c r="B3" s="82" t="s">
        <v>190</v>
      </c>
      <c r="C3" s="82"/>
      <c r="D3" s="82"/>
      <c r="E3" s="82"/>
      <c r="F3" s="82"/>
    </row>
    <row r="4" ht="23.35" customHeight="1" spans="2:6">
      <c r="B4" s="82"/>
      <c r="C4" s="82"/>
      <c r="D4" s="82"/>
      <c r="E4" s="82"/>
      <c r="F4" s="82"/>
    </row>
    <row r="5" ht="14.3" customHeight="1" spans="2:6">
      <c r="B5" s="73"/>
      <c r="C5" s="73"/>
      <c r="D5" s="73"/>
      <c r="E5" s="73"/>
      <c r="F5" s="73"/>
    </row>
    <row r="6" ht="18.05" customHeight="1" spans="2:6">
      <c r="B6" s="3" t="s">
        <v>40</v>
      </c>
      <c r="C6" s="3"/>
      <c r="D6" s="73"/>
      <c r="E6" s="73"/>
      <c r="F6" s="68" t="s">
        <v>41</v>
      </c>
    </row>
    <row r="7" ht="29.35" customHeight="1" spans="2:6">
      <c r="B7" s="83" t="s">
        <v>68</v>
      </c>
      <c r="C7" s="83" t="s">
        <v>69</v>
      </c>
      <c r="D7" s="83" t="s">
        <v>191</v>
      </c>
      <c r="E7" s="83"/>
      <c r="F7" s="83"/>
    </row>
    <row r="8" ht="27.1" customHeight="1" spans="2:6">
      <c r="B8" s="83"/>
      <c r="C8" s="83"/>
      <c r="D8" s="83" t="s">
        <v>126</v>
      </c>
      <c r="E8" s="83" t="s">
        <v>71</v>
      </c>
      <c r="F8" s="83" t="s">
        <v>72</v>
      </c>
    </row>
    <row r="9" ht="18.05" customHeight="1" spans="2:6">
      <c r="B9" s="84" t="s">
        <v>46</v>
      </c>
      <c r="C9" s="84"/>
      <c r="D9" s="85" t="s">
        <v>52</v>
      </c>
      <c r="E9" s="85" t="s">
        <v>52</v>
      </c>
      <c r="F9" s="85" t="s">
        <v>52</v>
      </c>
    </row>
    <row r="10" ht="14.3" customHeight="1" spans="2:6">
      <c r="B10" s="44"/>
      <c r="C10" s="45"/>
      <c r="D10" s="86" t="s">
        <v>52</v>
      </c>
      <c r="E10" s="86" t="s">
        <v>52</v>
      </c>
      <c r="F10" s="86" t="s">
        <v>52</v>
      </c>
    </row>
    <row r="11" ht="14.3" customHeight="1" spans="2:6">
      <c r="B11" s="44" t="s">
        <v>192</v>
      </c>
      <c r="C11" s="45" t="s">
        <v>192</v>
      </c>
      <c r="D11" s="86" t="s">
        <v>52</v>
      </c>
      <c r="E11" s="86" t="s">
        <v>52</v>
      </c>
      <c r="F11" s="86" t="s">
        <v>52</v>
      </c>
    </row>
    <row r="12" ht="14.3" customHeight="1" spans="2:6">
      <c r="B12" s="44" t="s">
        <v>193</v>
      </c>
      <c r="C12" s="45" t="s">
        <v>193</v>
      </c>
      <c r="D12" s="86" t="s">
        <v>52</v>
      </c>
      <c r="E12" s="86" t="s">
        <v>52</v>
      </c>
      <c r="F12" s="86" t="s">
        <v>52</v>
      </c>
    </row>
    <row r="13" spans="2:2">
      <c r="B13" t="s">
        <v>194</v>
      </c>
    </row>
  </sheetData>
  <mergeCells count="6">
    <mergeCell ref="B6:C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H7" sqref="H7"/>
    </sheetView>
  </sheetViews>
  <sheetFormatPr defaultColWidth="10" defaultRowHeight="13.5" outlineLevelCol="5"/>
  <cols>
    <col min="1" max="1" width="0.408333333333333" customWidth="1"/>
    <col min="2" max="2" width="18.125" customWidth="1"/>
    <col min="3" max="3" width="28.5" customWidth="1"/>
    <col min="4" max="4" width="13" customWidth="1"/>
    <col min="5" max="6" width="12.875" customWidth="1"/>
    <col min="7" max="7" width="9.76666666666667" customWidth="1"/>
  </cols>
  <sheetData>
    <row r="1" ht="14.3" customHeight="1" spans="1:6">
      <c r="A1" s="8"/>
      <c r="B1" s="81" t="s">
        <v>195</v>
      </c>
      <c r="C1" s="73"/>
      <c r="D1" s="73"/>
      <c r="E1" s="73"/>
      <c r="F1" s="73"/>
    </row>
    <row r="2" ht="14.3" customHeight="1" spans="2:2">
      <c r="B2" s="8"/>
    </row>
    <row r="3" ht="21.85" customHeight="1" spans="2:6">
      <c r="B3" s="82" t="s">
        <v>196</v>
      </c>
      <c r="C3" s="82"/>
      <c r="D3" s="82"/>
      <c r="E3" s="82"/>
      <c r="F3" s="82"/>
    </row>
    <row r="4" ht="23.35" customHeight="1" spans="2:6">
      <c r="B4" s="82"/>
      <c r="C4" s="82"/>
      <c r="D4" s="82"/>
      <c r="E4" s="82"/>
      <c r="F4" s="82"/>
    </row>
    <row r="5" ht="14.3" customHeight="1" spans="2:6">
      <c r="B5" s="73"/>
      <c r="C5" s="73"/>
      <c r="D5" s="73"/>
      <c r="E5" s="73"/>
      <c r="F5" s="73"/>
    </row>
    <row r="6" ht="18.05" customHeight="1" spans="2:6">
      <c r="B6" s="3" t="s">
        <v>40</v>
      </c>
      <c r="C6" s="3"/>
      <c r="D6" s="73"/>
      <c r="E6" s="73"/>
      <c r="F6" s="68" t="s">
        <v>41</v>
      </c>
    </row>
    <row r="7" ht="29.35" customHeight="1" spans="2:6">
      <c r="B7" s="83" t="s">
        <v>68</v>
      </c>
      <c r="C7" s="83" t="s">
        <v>69</v>
      </c>
      <c r="D7" s="83" t="s">
        <v>197</v>
      </c>
      <c r="E7" s="83"/>
      <c r="F7" s="83"/>
    </row>
    <row r="8" ht="27.1" customHeight="1" spans="2:6">
      <c r="B8" s="83"/>
      <c r="C8" s="83"/>
      <c r="D8" s="83" t="s">
        <v>126</v>
      </c>
      <c r="E8" s="83" t="s">
        <v>71</v>
      </c>
      <c r="F8" s="83" t="s">
        <v>72</v>
      </c>
    </row>
    <row r="9" ht="18.05" customHeight="1" spans="2:6">
      <c r="B9" s="84" t="s">
        <v>46</v>
      </c>
      <c r="C9" s="84"/>
      <c r="D9" s="85" t="s">
        <v>52</v>
      </c>
      <c r="E9" s="85" t="s">
        <v>52</v>
      </c>
      <c r="F9" s="85" t="s">
        <v>52</v>
      </c>
    </row>
    <row r="10" ht="14.3" customHeight="1" spans="2:6">
      <c r="B10" s="44"/>
      <c r="C10" s="45"/>
      <c r="D10" s="86" t="s">
        <v>52</v>
      </c>
      <c r="E10" s="86" t="s">
        <v>52</v>
      </c>
      <c r="F10" s="86" t="s">
        <v>52</v>
      </c>
    </row>
    <row r="11" ht="14.3" customHeight="1" spans="2:6">
      <c r="B11" s="44" t="s">
        <v>192</v>
      </c>
      <c r="C11" s="45" t="s">
        <v>192</v>
      </c>
      <c r="D11" s="86" t="s">
        <v>52</v>
      </c>
      <c r="E11" s="86" t="s">
        <v>52</v>
      </c>
      <c r="F11" s="86" t="s">
        <v>52</v>
      </c>
    </row>
    <row r="12" ht="14.3" customHeight="1" spans="2:6">
      <c r="B12" s="44" t="s">
        <v>193</v>
      </c>
      <c r="C12" s="45" t="s">
        <v>193</v>
      </c>
      <c r="D12" s="86" t="s">
        <v>52</v>
      </c>
      <c r="E12" s="86" t="s">
        <v>52</v>
      </c>
      <c r="F12" s="86" t="s">
        <v>52</v>
      </c>
    </row>
    <row r="13" spans="2:2">
      <c r="B13" t="s">
        <v>194</v>
      </c>
    </row>
  </sheetData>
  <mergeCells count="6">
    <mergeCell ref="B6:C6"/>
    <mergeCell ref="D7:F7"/>
    <mergeCell ref="B9:C9"/>
    <mergeCell ref="B7:B8"/>
    <mergeCell ref="C7:C8"/>
    <mergeCell ref="B3:F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3" sqref="A3:B3"/>
    </sheetView>
  </sheetViews>
  <sheetFormatPr defaultColWidth="10" defaultRowHeight="13.5" outlineLevelCol="3"/>
  <cols>
    <col min="1" max="1" width="44.375" customWidth="1"/>
    <col min="2" max="2" width="28.5" customWidth="1"/>
    <col min="3" max="3" width="34.875" customWidth="1"/>
    <col min="4" max="4" width="23.2" customWidth="1"/>
    <col min="5" max="5" width="9.76666666666667" customWidth="1"/>
  </cols>
  <sheetData>
    <row r="1" ht="14.3" customHeight="1" spans="1:1">
      <c r="A1" s="1" t="s">
        <v>198</v>
      </c>
    </row>
    <row r="2" ht="30.15" customHeight="1" spans="1:4">
      <c r="A2" s="74" t="s">
        <v>18</v>
      </c>
      <c r="B2" s="74"/>
      <c r="C2" s="74"/>
      <c r="D2" s="74"/>
    </row>
    <row r="3" ht="18.05" customHeight="1" spans="1:4">
      <c r="A3" s="3" t="s">
        <v>40</v>
      </c>
      <c r="B3" s="3"/>
      <c r="C3" s="75"/>
      <c r="D3" s="76" t="s">
        <v>41</v>
      </c>
    </row>
    <row r="4" ht="25.6" customHeight="1" spans="1:4">
      <c r="A4" s="77" t="s">
        <v>199</v>
      </c>
      <c r="B4" s="77" t="s">
        <v>45</v>
      </c>
      <c r="C4" s="77" t="s">
        <v>200</v>
      </c>
      <c r="D4" s="77" t="s">
        <v>45</v>
      </c>
    </row>
    <row r="5" ht="23.35" customHeight="1" spans="1:4">
      <c r="A5" s="78" t="s">
        <v>201</v>
      </c>
      <c r="B5" s="78"/>
      <c r="C5" s="78" t="s">
        <v>201</v>
      </c>
      <c r="D5" s="77"/>
    </row>
    <row r="6" ht="23.35" customHeight="1" spans="1:4">
      <c r="A6" s="38" t="s">
        <v>61</v>
      </c>
      <c r="B6" s="38"/>
      <c r="C6" s="38" t="s">
        <v>62</v>
      </c>
      <c r="D6" s="79"/>
    </row>
    <row r="7" ht="21.85" customHeight="1" spans="1:4">
      <c r="A7" s="38" t="s">
        <v>202</v>
      </c>
      <c r="B7" s="38"/>
      <c r="C7" s="38" t="s">
        <v>203</v>
      </c>
      <c r="D7" s="38"/>
    </row>
    <row r="8" ht="21.1" customHeight="1" spans="1:4">
      <c r="A8" s="38" t="s">
        <v>204</v>
      </c>
      <c r="B8" s="38"/>
      <c r="C8" s="38" t="s">
        <v>204</v>
      </c>
      <c r="D8" s="38"/>
    </row>
    <row r="9" ht="22.6" customHeight="1" spans="1:4">
      <c r="A9" s="38" t="s">
        <v>205</v>
      </c>
      <c r="B9" s="38"/>
      <c r="C9" s="38" t="s">
        <v>205</v>
      </c>
      <c r="D9" s="38"/>
    </row>
    <row r="10" ht="21.1" customHeight="1" spans="1:4">
      <c r="A10" s="38" t="s">
        <v>206</v>
      </c>
      <c r="B10" s="38"/>
      <c r="C10" s="38" t="s">
        <v>206</v>
      </c>
      <c r="D10" s="38"/>
    </row>
    <row r="11" ht="23.35" customHeight="1" spans="1:4">
      <c r="A11" s="38" t="s">
        <v>207</v>
      </c>
      <c r="B11" s="38"/>
      <c r="C11" s="38" t="s">
        <v>208</v>
      </c>
      <c r="D11" s="38"/>
    </row>
    <row r="12" ht="26.35" customHeight="1" spans="1:4">
      <c r="A12" s="38" t="s">
        <v>209</v>
      </c>
      <c r="B12" s="38"/>
      <c r="C12" s="38" t="s">
        <v>209</v>
      </c>
      <c r="D12" s="38"/>
    </row>
    <row r="13" ht="18.05" customHeight="1" spans="1:4">
      <c r="A13" s="38" t="s">
        <v>210</v>
      </c>
      <c r="B13" s="38"/>
      <c r="C13" s="38" t="s">
        <v>210</v>
      </c>
      <c r="D13" s="38"/>
    </row>
    <row r="14" ht="21.85" customHeight="1" spans="1:4">
      <c r="A14" s="38" t="s">
        <v>211</v>
      </c>
      <c r="B14" s="38"/>
      <c r="C14" s="38" t="s">
        <v>212</v>
      </c>
      <c r="D14" s="38"/>
    </row>
    <row r="15" ht="23.35" customHeight="1" spans="1:4">
      <c r="A15" s="38" t="s">
        <v>213</v>
      </c>
      <c r="B15" s="38"/>
      <c r="C15" s="38" t="s">
        <v>214</v>
      </c>
      <c r="D15" s="38"/>
    </row>
    <row r="16" ht="15.05" customHeight="1" spans="1:4">
      <c r="A16" s="38"/>
      <c r="B16" s="38"/>
      <c r="C16" s="38" t="s">
        <v>215</v>
      </c>
      <c r="D16" s="38"/>
    </row>
    <row r="17" ht="15.05" customHeight="1" spans="1:4">
      <c r="A17" s="80" t="s">
        <v>216</v>
      </c>
      <c r="B17" s="80"/>
      <c r="C17" s="80"/>
      <c r="D17" s="80"/>
    </row>
    <row r="18" ht="14.3" customHeight="1" spans="1:4">
      <c r="A18" s="80"/>
      <c r="B18" s="80"/>
      <c r="C18" s="80"/>
      <c r="D18" s="80"/>
    </row>
  </sheetData>
  <mergeCells count="3">
    <mergeCell ref="A2:D2"/>
    <mergeCell ref="A3:B3"/>
    <mergeCell ref="A17:C17"/>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colour</cp:lastModifiedBy>
  <dcterms:created xsi:type="dcterms:W3CDTF">2022-02-08T03:45:00Z</dcterms:created>
  <dcterms:modified xsi:type="dcterms:W3CDTF">2022-02-11T08:31:25Z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2631ABFEA4B446D5ABB35F4C2401DEF8</vt:lpwstr>
  </property>
</Properties>
</file>