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Sheet1" sheetId="8" r:id="rId1"/>
    <sheet name="Sheet2" sheetId="9" r:id="rId2"/>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<sst xmlns="http://schemas.openxmlformats.org/spreadsheetml/2006/main" count="34" uniqueCount="26">
  <si>
    <t>华蓥村基础设施建设太阳能路灯安装采购路灯、混凝土
最高限价清单</t>
  </si>
  <si>
    <t>序号</t>
  </si>
  <si>
    <t>名 称</t>
  </si>
  <si>
    <t>设备型号、规格及参数</t>
  </si>
  <si>
    <t>单位</t>
  </si>
  <si>
    <t>数量</t>
  </si>
  <si>
    <t>最高限价单价(元)</t>
  </si>
  <si>
    <t>最高限价总价(元)</t>
  </si>
  <si>
    <t>备注</t>
  </si>
  <si>
    <t>路灯</t>
  </si>
  <si>
    <r>
      <rPr>
        <sz val="12"/>
        <color rgb="FF000000"/>
        <rFont val="宋体"/>
        <charset val="134"/>
      </rPr>
      <t>一、供配电系统
1、本次采用太阳能LED灯。每盏路灯自带太阳能电池板和蓄电池，不再敷设供电电缆。太阳能电池在白天阳光充足时向蓄电池进行充电以供灯源夜间照明使用。为有效控制系统的充放电以及路灯光源的点亮和关闭，太阳能充放电控制器需要有定时和配时相结合照明的功能，还要具有防反接、防反充、防过充、防过放、防短路、防雷击、防水及温度补差等保护功能。
2、装置效能:电效率，照明部件功率与蓄电池的额定输出功率之比应大于90%；持续放电能力，按GB24460-2009第5.1.2条的要求保持正常照明，最后一天蓄电池应最少剩余20%的蓄电量。                                                                                             二、照明布置形式
1、本次设计照明光源设计为太阳能LED灯（灯型由业主确定），灯具功率为</t>
    </r>
    <r>
      <rPr>
        <sz val="12"/>
        <color rgb="FFFF0000"/>
        <rFont val="宋体"/>
        <charset val="134"/>
      </rPr>
      <t>120</t>
    </r>
    <r>
      <rPr>
        <sz val="12"/>
        <color rgb="FF000000"/>
        <rFont val="宋体"/>
        <charset val="134"/>
      </rPr>
      <t>W,灯杆高度6.0m。
2、灯杆、灯具、光源、电器主要参数要求
1)光源:
a、光源采用LED，要求显示指数大于等于65,色温3300K～5000K。
b、色品容差不大于7SDCM，在寿命周期内光源的色品坐标与初始值的偏差不应超过0.012。
c、在标称工作状态下，灯具连续燃点3000小时的光源光通量维持率不应小于96%，灯具连续燃点6000小时的光源光通量维持率不应小于92%。
2)灯具
a、光源选择:选择优质LED光源，光源光效≥110Lm/W，整灯光效≥95Lm/W，显色指数Ra≥ 70，LED光源色温Tcp=3300k-5000K，寿命≥30000h。
b、灯具防护等级不低于IP65，灯具效率不低于85%（不含电器），灯具自然功率因数≥0.95。道路照明灯具维护系数0.7，灯具电气腔的防护等级不应低于IP43。
c、灯具的电源模组应符合现行国家标准《灯的控制装置 第14部分：LED模块用直流或交流电子控制装置的特殊要求》GB19510.14的要求，且可现场替换，替换后防护等级不应降低。
d、灯具电源应通过国家强制性产品认证。</t>
    </r>
  </si>
  <si>
    <t>盏</t>
  </si>
  <si>
    <r>
      <rPr>
        <sz val="12"/>
        <color rgb="FF000000"/>
        <rFont val="宋体"/>
        <charset val="134"/>
      </rPr>
      <t>3)灯杆:
  灯杆高度为6.0m，灯臂长度1.0~ 1.2m。灯杆主要参数要求:灯杆材质为国标优质Q235或宝钢的特制SS400低硅低碳钢( 其中Si≤0.04%、屈服强度245DPa)。采用圆锥形；提供钢材供货合同及质量证明书。并做热浸锌喷塑防腐处理，灯杆样式和颜色由业主指定。路灯灯杆外径底端130mm、顶端60mm、壁厚3.5mm（包含字体及编号）。
4)蓄电池
  蓄电池安装方式采用背负式，采用不低于</t>
    </r>
    <r>
      <rPr>
        <sz val="12"/>
        <color rgb="FFFF0000"/>
        <rFont val="宋体"/>
        <charset val="134"/>
      </rPr>
      <t>100Ah的太阳能专用</t>
    </r>
    <r>
      <rPr>
        <sz val="12"/>
        <color rgb="FF000000"/>
        <rFont val="宋体"/>
        <charset val="134"/>
      </rPr>
      <t>锂电池，工作电压</t>
    </r>
    <r>
      <rPr>
        <sz val="12"/>
        <color rgb="FFFF0000"/>
        <rFont val="宋体"/>
        <charset val="134"/>
      </rPr>
      <t>12V</t>
    </r>
    <r>
      <rPr>
        <sz val="12"/>
        <color rgb="FF000000"/>
        <rFont val="宋体"/>
        <charset val="134"/>
      </rPr>
      <t>。在满寿命周期内的充放电次数不小于3000次。
5）地脚螺栓预埋件（详图）。 
三、控制
  路灯开闭控制采用时钟和光控相结合的方式进行控制。根据本地区自然环境，照明系统每天工作</t>
    </r>
    <r>
      <rPr>
        <sz val="12"/>
        <color rgb="FFFF0000"/>
        <rFont val="宋体"/>
        <charset val="134"/>
      </rPr>
      <t>10</t>
    </r>
    <r>
      <rPr>
        <sz val="12"/>
        <color rgb="FF000000"/>
        <rFont val="宋体"/>
        <charset val="134"/>
      </rPr>
      <t>小时（前半夜4小时全功率照亮，后半夜4小时半功率照亮），保证连续阴雨天数</t>
    </r>
    <r>
      <rPr>
        <sz val="12"/>
        <color rgb="FFFF0000"/>
        <rFont val="宋体"/>
        <charset val="134"/>
      </rPr>
      <t>5-7天</t>
    </r>
    <r>
      <rPr>
        <sz val="12"/>
        <color rgb="FF000000"/>
        <rFont val="宋体"/>
        <charset val="134"/>
      </rPr>
      <t>提供照明，两个连续阴雨天之间的设计最短天数为20天。本地区晴天日照峰值时间约3012h。</t>
    </r>
  </si>
  <si>
    <t>四、照明节能措施:
1、本次设计光源采用高节能 LED灯。要求 LED灯光效不小于95Lm/W。光源及镇流器的能效指标应符合国家现行有关能效标准的要求。
2、路灯控制：为节约电能，可通过设全半夜灯的方式对路灯进行控制管理。</t>
  </si>
  <si>
    <t>c25商品混凝土</t>
  </si>
  <si>
    <t>m³</t>
  </si>
  <si>
    <t>合计：</t>
  </si>
  <si>
    <t>注：1、单价费用包含：包括产品购买、辅材费、到场后的下车费、运输费、混凝土等时费、财务费用、税金、利润等一切费用。
    2、送货到现场后，甲方委托专业机构抽检。</t>
  </si>
  <si>
    <t>重庆市揽众农业发展有限责任公司关于华蓥村基础                          设施建设太阳能路灯安装采购路灯
最高限价清单</t>
  </si>
  <si>
    <t>最高限价单价（元）</t>
  </si>
  <si>
    <t>最高限价总价（元）</t>
  </si>
  <si>
    <t xml:space="preserve">一、供配电系统
1.本次采用太阳能LED灯。每盏路灯自带太阳能电池板和蓄电池，不再敷设供电电缆。太阳能电池在白天阳光充足时向蓄电池进行充电以供灯源夜间照明使用。为有效控制系统的充放电以及路灯光源的点亮和关闭，太阳能充放电控制器需要有定时和配时相结合照明的功能，还要具有防反接、防反充、防过充、防过放、防短路、防雷击、防水及温度补差等保护功能。
2.装置效能:电效率，照明部件功率与蓄电池的额定输出功率之比应大于90%；持续放电能力，按GB24460-2009第5.1.2条的要求保持正常照明，最后一天蓄电池应最少剩余20%的蓄电量。                                                                                             二、照明布置形式
1.本次设计照明光源设计为太阳能LED灯（灯型由业主确定），灯具功率为60W,灯杆高度6.0m。
2.灯杆、灯具、光源、电器主要参数要求
1）光源:
a.光源采用LED，要求显示指数大于等于65，色温3300K～5000K。
b.色品容差不大于7SDCM，在寿命周期内光源的色品坐标与初始值的偏差不应超过0.012。
c.在标称工作状态下，灯具连续燃点3000小时的光源光通量维持率不应小于96%，灯具连续燃点6000小时的光源光通量维持率不应小于92%。
</t>
  </si>
  <si>
    <t>2）灯具
a.光源选择:选择优质LED光源，光源光效≥110Lm/W，整灯光效≥95Lm/W，显色指数Ra≥ 70，LED光源色温Tcp=3300k-5000K，寿命≥30000h。
b.灯具防护等级不低于IP65，灯具效率不低于85%（不含电器），灯具自然功率因数≥0.95。道路照明灯具维护系数0.7，灯具电气腔的防护等级不应低于IP43。
c.灯具的电源模组应符合现行国家标准《灯的控制装置 第14部分：LED模块用直流或交流电子控制装置的特殊要求》GB19510.14的要求，且可现场替换，替换后防护等级不应降低。
d.灯具电源应通过国家强制性产品认证。</t>
  </si>
  <si>
    <t xml:space="preserve">3）灯杆：
  灯杆高度为6.0m，灯臂长度1.0~ 1.2m。灯杆主要参数要求：灯杆材质为国标优质Q235或宝钢的特制SS400低硅低碳钢（ 其中Si≤0.04%、屈服强度245DPa）。采用圆锥形；提供钢材供货合同及质量证明书。并做热浸锌喷塑防腐处理，灯杆样式和颜色由业主指定。路灯灯杆外径底端130mm、顶端60mm、壁厚3.5mm（包含字体及编号）。
4）蓄电池
  蓄电池安装方式采用背负式，采用不低于100Ah的太阳能专用全新锂电池，工作电压12V。在满寿命周期内的充放电次数不小于3000次。
5）地脚螺栓预埋件（详图）。 
</t>
  </si>
  <si>
    <t>三、控制
  路灯开闭控制采用时钟和光控相结合的方式进行控制。根据本地区自然环境，照明系统每天工作10小时，保证连续阴雨天数5～7天提供照明。
四、照明节能措施：
1.本次设计光源采用高节能 LED灯。要求 LED灯光效不小于95Lm/W。光源及镇流器的能效指标应符合国家现行有关能效标准的要求。
2.路灯控制：为节约电能，可通过设置半夜灯的方式对路灯进行控制管理。</t>
  </si>
  <si>
    <t xml:space="preserve">注：1、单价费用包含：包括产品购买、辅材费、到场后的下车费、运输费、财务费用、税金、利润等一切费用。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</si>
</sst>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宋体"/>
      <charset val="134"/>
      <scheme val="minor"/>
    </font>
    <font>
      <sz val="12"/>
      <color rgb="FF000000"/>
      <name val="宋体"/>
      <charset val="134"/>
    </font>
    <font>
      <sz val="12"/>
      <color theme="1"/>
      <name val="宋体"/>
      <charset val="134"/>
      <scheme val="minor"/>
    </font>
    <font>
      <b/>
      <sz val="18"/>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1" fillId="0" borderId="0" xfId="0" applyFont="1" applyAlignment="1">
      <alignment vertical="center" wrapText="1"/>
    </xf>
    <xf numFmtId="0" fontId="4" fillId="0" borderId="0" xfId="0" applyFont="1" applyFill="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top" wrapText="1"/>
    </xf>
    <xf numFmtId="0" fontId="2" fillId="0" borderId="2"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vertical="center"/>
    </xf>
    <xf numFmtId="0" fontId="2" fillId="0" borderId="1" xfId="0" applyFont="1" applyBorder="1" applyAlignment="1">
      <alignment vertical="center" wrapText="1"/>
    </xf>
    <xf numFmtId="0" fontId="2" fillId="0" borderId="3" xfId="0" applyFont="1" applyBorder="1" applyAlignment="1">
      <alignment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vertical="center" wrapText="1"/>
    </xf>
    <xf numFmtId="0" fontId="5" fillId="0" borderId="1" xfId="0" applyFont="1" applyBorder="1" applyAlignment="1">
      <alignment horizontal="left" vertical="center" wrapText="1"/>
    </xf>
    <xf numFmtId="0" fontId="2" fillId="0" borderId="2" xfId="0" applyFont="1" applyBorder="1" applyAlignment="1">
      <alignment vertical="center"/>
    </xf>
    <xf numFmtId="0" fontId="3" fillId="0" borderId="0" xfId="0" applyFont="1" applyBorder="1">
      <alignment vertical="center"/>
    </xf>
    <xf numFmtId="0" fontId="2" fillId="0" borderId="1" xfId="0" applyFont="1" applyBorder="1" applyAlignment="1">
      <alignment vertical="top" wrapText="1"/>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5.png"/><Relationship Id="rId5" Type="http://schemas.openxmlformats.org/officeDocument/2006/relationships/image" Target="../media/image4.jpeg"/><Relationship Id="rId4" Type="http://schemas.openxmlformats.org/officeDocument/2006/relationships/image" Target="NULL" TargetMode="External"/><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6" Type="http://schemas.openxmlformats.org/officeDocument/2006/relationships/image" Target="../media/image5.png"/><Relationship Id="rId5" Type="http://schemas.openxmlformats.org/officeDocument/2006/relationships/image" Target="../media/image4.jpeg"/><Relationship Id="rId4" Type="http://schemas.openxmlformats.org/officeDocument/2006/relationships/image" Target="NULL" TargetMode="External"/><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38735</xdr:colOff>
      <xdr:row>0</xdr:row>
      <xdr:rowOff>57150</xdr:rowOff>
    </xdr:to>
    <xdr:pic>
      <xdr:nvPicPr>
        <xdr:cNvPr id="2" name="图片 1"/>
        <xdr:cNvPicPr>
          <a:picLocks noChangeAspect="1"/>
        </xdr:cNvPicPr>
      </xdr:nvPicPr>
      <xdr:blipFill>
        <a:blip r:embed="rId1"/>
        <a:stretch>
          <a:fillRect/>
        </a:stretch>
      </xdr:blipFill>
      <xdr:spPr>
        <a:xfrm>
          <a:off x="0" y="0"/>
          <a:ext cx="38735" cy="57150"/>
        </a:xfrm>
        <a:prstGeom prst="rect">
          <a:avLst/>
        </a:prstGeom>
        <a:noFill/>
        <a:ln w="9525">
          <a:noFill/>
        </a:ln>
      </xdr:spPr>
    </xdr:pic>
    <xdr:clientData/>
  </xdr:twoCellAnchor>
  <xdr:twoCellAnchor editAs="oneCell">
    <xdr:from>
      <xdr:col>0</xdr:col>
      <xdr:colOff>0</xdr:colOff>
      <xdr:row>0</xdr:row>
      <xdr:rowOff>0</xdr:rowOff>
    </xdr:from>
    <xdr:to>
      <xdr:col>0</xdr:col>
      <xdr:colOff>38735</xdr:colOff>
      <xdr:row>0</xdr:row>
      <xdr:rowOff>57150</xdr:rowOff>
    </xdr:to>
    <xdr:pic>
      <xdr:nvPicPr>
        <xdr:cNvPr id="3" name="图片 2"/>
        <xdr:cNvPicPr>
          <a:picLocks noChangeAspect="1"/>
        </xdr:cNvPicPr>
      </xdr:nvPicPr>
      <xdr:blipFill>
        <a:blip r:embed="rId2"/>
        <a:stretch>
          <a:fillRect/>
        </a:stretch>
      </xdr:blipFill>
      <xdr:spPr>
        <a:xfrm>
          <a:off x="0" y="0"/>
          <a:ext cx="38735" cy="57150"/>
        </a:xfrm>
        <a:prstGeom prst="rect">
          <a:avLst/>
        </a:prstGeom>
        <a:noFill/>
        <a:ln w="9525">
          <a:noFill/>
        </a:ln>
      </xdr:spPr>
    </xdr:pic>
    <xdr:clientData/>
  </xdr:twoCellAnchor>
  <xdr:twoCellAnchor editAs="oneCell">
    <xdr:from>
      <xdr:col>0</xdr:col>
      <xdr:colOff>0</xdr:colOff>
      <xdr:row>1</xdr:row>
      <xdr:rowOff>0</xdr:rowOff>
    </xdr:from>
    <xdr:to>
      <xdr:col>0</xdr:col>
      <xdr:colOff>48260</xdr:colOff>
      <xdr:row>1</xdr:row>
      <xdr:rowOff>57150</xdr:rowOff>
    </xdr:to>
    <xdr:pic>
      <xdr:nvPicPr>
        <xdr:cNvPr id="4" name="图片 3"/>
        <xdr:cNvPicPr>
          <a:picLocks noChangeAspect="1"/>
        </xdr:cNvPicPr>
      </xdr:nvPicPr>
      <xdr:blipFill>
        <a:blip r:embed="rId3" r:link="rId4"/>
        <a:stretch>
          <a:fillRect/>
        </a:stretch>
      </xdr:blipFill>
      <xdr:spPr>
        <a:xfrm>
          <a:off x="0" y="635000"/>
          <a:ext cx="48260" cy="57150"/>
        </a:xfrm>
        <a:prstGeom prst="rect">
          <a:avLst/>
        </a:prstGeom>
        <a:noFill/>
        <a:ln w="9525">
          <a:noFill/>
        </a:ln>
      </xdr:spPr>
    </xdr:pic>
    <xdr:clientData/>
  </xdr:twoCellAnchor>
  <xdr:twoCellAnchor editAs="oneCell">
    <xdr:from>
      <xdr:col>0</xdr:col>
      <xdr:colOff>0</xdr:colOff>
      <xdr:row>1</xdr:row>
      <xdr:rowOff>0</xdr:rowOff>
    </xdr:from>
    <xdr:to>
      <xdr:col>0</xdr:col>
      <xdr:colOff>48260</xdr:colOff>
      <xdr:row>1</xdr:row>
      <xdr:rowOff>57150</xdr:rowOff>
    </xdr:to>
    <xdr:pic>
      <xdr:nvPicPr>
        <xdr:cNvPr id="5" name="图片 4"/>
        <xdr:cNvPicPr>
          <a:picLocks noChangeAspect="1"/>
        </xdr:cNvPicPr>
      </xdr:nvPicPr>
      <xdr:blipFill>
        <a:blip r:embed="rId5" r:link="rId4"/>
        <a:stretch>
          <a:fillRect/>
        </a:stretch>
      </xdr:blipFill>
      <xdr:spPr>
        <a:xfrm>
          <a:off x="0" y="635000"/>
          <a:ext cx="48260" cy="57150"/>
        </a:xfrm>
        <a:prstGeom prst="rect">
          <a:avLst/>
        </a:prstGeom>
        <a:noFill/>
        <a:ln w="9525">
          <a:noFill/>
        </a:ln>
      </xdr:spPr>
    </xdr:pic>
    <xdr:clientData/>
  </xdr:twoCellAnchor>
  <xdr:twoCellAnchor>
    <xdr:from>
      <xdr:col>2</xdr:col>
      <xdr:colOff>2466975</xdr:colOff>
      <xdr:row>3</xdr:row>
      <xdr:rowOff>1514475</xdr:rowOff>
    </xdr:from>
    <xdr:to>
      <xdr:col>3</xdr:col>
      <xdr:colOff>896620</xdr:colOff>
      <xdr:row>3</xdr:row>
      <xdr:rowOff>3219450</xdr:rowOff>
    </xdr:to>
    <xdr:pic>
      <xdr:nvPicPr>
        <xdr:cNvPr id="7" name="图片 21" descr="edda196deb230d7d86059a4b8b27ecc"/>
        <xdr:cNvPicPr>
          <a:picLocks noChangeAspect="1"/>
        </xdr:cNvPicPr>
      </xdr:nvPicPr>
      <xdr:blipFill>
        <a:blip r:embed="rId6"/>
        <a:stretch>
          <a:fillRect/>
        </a:stretch>
      </xdr:blipFill>
      <xdr:spPr>
        <a:xfrm>
          <a:off x="3590925" y="7902575"/>
          <a:ext cx="1534795" cy="170497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38735</xdr:colOff>
      <xdr:row>0</xdr:row>
      <xdr:rowOff>57150</xdr:rowOff>
    </xdr:to>
    <xdr:pic>
      <xdr:nvPicPr>
        <xdr:cNvPr id="2" name="图片 1"/>
        <xdr:cNvPicPr>
          <a:picLocks noChangeAspect="1"/>
        </xdr:cNvPicPr>
      </xdr:nvPicPr>
      <xdr:blipFill>
        <a:blip r:embed="rId1"/>
        <a:stretch>
          <a:fillRect/>
        </a:stretch>
      </xdr:blipFill>
      <xdr:spPr>
        <a:xfrm>
          <a:off x="0" y="0"/>
          <a:ext cx="38735" cy="57150"/>
        </a:xfrm>
        <a:prstGeom prst="rect">
          <a:avLst/>
        </a:prstGeom>
        <a:noFill/>
        <a:ln w="9525">
          <a:noFill/>
        </a:ln>
      </xdr:spPr>
    </xdr:pic>
    <xdr:clientData/>
  </xdr:twoCellAnchor>
  <xdr:twoCellAnchor editAs="oneCell">
    <xdr:from>
      <xdr:col>0</xdr:col>
      <xdr:colOff>0</xdr:colOff>
      <xdr:row>0</xdr:row>
      <xdr:rowOff>0</xdr:rowOff>
    </xdr:from>
    <xdr:to>
      <xdr:col>0</xdr:col>
      <xdr:colOff>38735</xdr:colOff>
      <xdr:row>0</xdr:row>
      <xdr:rowOff>57150</xdr:rowOff>
    </xdr:to>
    <xdr:pic>
      <xdr:nvPicPr>
        <xdr:cNvPr id="3" name="图片 2"/>
        <xdr:cNvPicPr>
          <a:picLocks noChangeAspect="1"/>
        </xdr:cNvPicPr>
      </xdr:nvPicPr>
      <xdr:blipFill>
        <a:blip r:embed="rId2"/>
        <a:stretch>
          <a:fillRect/>
        </a:stretch>
      </xdr:blipFill>
      <xdr:spPr>
        <a:xfrm>
          <a:off x="0" y="0"/>
          <a:ext cx="38735" cy="57150"/>
        </a:xfrm>
        <a:prstGeom prst="rect">
          <a:avLst/>
        </a:prstGeom>
        <a:noFill/>
        <a:ln w="9525">
          <a:noFill/>
        </a:ln>
      </xdr:spPr>
    </xdr:pic>
    <xdr:clientData/>
  </xdr:twoCellAnchor>
  <xdr:twoCellAnchor editAs="oneCell">
    <xdr:from>
      <xdr:col>0</xdr:col>
      <xdr:colOff>0</xdr:colOff>
      <xdr:row>1</xdr:row>
      <xdr:rowOff>0</xdr:rowOff>
    </xdr:from>
    <xdr:to>
      <xdr:col>0</xdr:col>
      <xdr:colOff>48260</xdr:colOff>
      <xdr:row>1</xdr:row>
      <xdr:rowOff>57150</xdr:rowOff>
    </xdr:to>
    <xdr:pic>
      <xdr:nvPicPr>
        <xdr:cNvPr id="4" name="图片 3"/>
        <xdr:cNvPicPr>
          <a:picLocks noChangeAspect="1"/>
        </xdr:cNvPicPr>
      </xdr:nvPicPr>
      <xdr:blipFill>
        <a:blip r:embed="rId3" r:link="rId4"/>
        <a:stretch>
          <a:fillRect/>
        </a:stretch>
      </xdr:blipFill>
      <xdr:spPr>
        <a:xfrm>
          <a:off x="0" y="635000"/>
          <a:ext cx="48260" cy="57150"/>
        </a:xfrm>
        <a:prstGeom prst="rect">
          <a:avLst/>
        </a:prstGeom>
        <a:noFill/>
        <a:ln w="9525">
          <a:noFill/>
        </a:ln>
      </xdr:spPr>
    </xdr:pic>
    <xdr:clientData/>
  </xdr:twoCellAnchor>
  <xdr:twoCellAnchor editAs="oneCell">
    <xdr:from>
      <xdr:col>0</xdr:col>
      <xdr:colOff>0</xdr:colOff>
      <xdr:row>1</xdr:row>
      <xdr:rowOff>0</xdr:rowOff>
    </xdr:from>
    <xdr:to>
      <xdr:col>0</xdr:col>
      <xdr:colOff>48260</xdr:colOff>
      <xdr:row>1</xdr:row>
      <xdr:rowOff>57150</xdr:rowOff>
    </xdr:to>
    <xdr:pic>
      <xdr:nvPicPr>
        <xdr:cNvPr id="5" name="图片 4"/>
        <xdr:cNvPicPr>
          <a:picLocks noChangeAspect="1"/>
        </xdr:cNvPicPr>
      </xdr:nvPicPr>
      <xdr:blipFill>
        <a:blip r:embed="rId5" r:link="rId4"/>
        <a:stretch>
          <a:fillRect/>
        </a:stretch>
      </xdr:blipFill>
      <xdr:spPr>
        <a:xfrm>
          <a:off x="0" y="635000"/>
          <a:ext cx="48260" cy="57150"/>
        </a:xfrm>
        <a:prstGeom prst="rect">
          <a:avLst/>
        </a:prstGeom>
        <a:noFill/>
        <a:ln w="9525">
          <a:noFill/>
        </a:ln>
      </xdr:spPr>
    </xdr:pic>
    <xdr:clientData/>
  </xdr:twoCellAnchor>
  <xdr:twoCellAnchor>
    <xdr:from>
      <xdr:col>3</xdr:col>
      <xdr:colOff>714375</xdr:colOff>
      <xdr:row>4</xdr:row>
      <xdr:rowOff>2495550</xdr:rowOff>
    </xdr:from>
    <xdr:to>
      <xdr:col>3</xdr:col>
      <xdr:colOff>1610995</xdr:colOff>
      <xdr:row>4</xdr:row>
      <xdr:rowOff>4200525</xdr:rowOff>
    </xdr:to>
    <xdr:pic>
      <xdr:nvPicPr>
        <xdr:cNvPr id="6" name="图片 21" descr="edda196deb230d7d86059a4b8b27ecc"/>
        <xdr:cNvPicPr>
          <a:picLocks noChangeAspect="1"/>
        </xdr:cNvPicPr>
      </xdr:nvPicPr>
      <xdr:blipFill>
        <a:blip r:embed="rId6"/>
        <a:stretch>
          <a:fillRect/>
        </a:stretch>
      </xdr:blipFill>
      <xdr:spPr>
        <a:xfrm>
          <a:off x="3419475" y="10953750"/>
          <a:ext cx="896620" cy="170497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
  <sheetViews>
    <sheetView workbookViewId="0">
      <pane xSplit="4" ySplit="2" topLeftCell="E3" activePane="bottomRight" state="frozen"/>
      <selection/>
      <selection pane="topRight"/>
      <selection pane="bottomLeft"/>
      <selection pane="bottomRight" activeCell="M3" sqref="M3"/>
    </sheetView>
  </sheetViews>
  <sheetFormatPr defaultColWidth="9" defaultRowHeight="20.25" outlineLevelRow="7"/>
  <cols>
    <col min="1" max="1" width="5.875" style="1" customWidth="1"/>
    <col min="2" max="2" width="8.875" style="1" customWidth="1"/>
    <col min="3" max="4" width="40.75" style="1" customWidth="1"/>
    <col min="5" max="5" width="6.61666666666667" style="1" customWidth="1"/>
    <col min="6" max="6" width="8.25" style="1" customWidth="1"/>
    <col min="7" max="7" width="11" style="1" customWidth="1"/>
    <col min="8" max="8" width="13.25" style="5" customWidth="1"/>
    <col min="9" max="9" width="8" style="1" customWidth="1"/>
    <col min="10" max="16384" width="9" style="1"/>
  </cols>
  <sheetData>
    <row r="1" s="1" customFormat="1" ht="50" customHeight="1" spans="1:9">
      <c r="A1" s="6" t="s">
        <v>0</v>
      </c>
      <c r="B1" s="6"/>
      <c r="C1" s="6"/>
      <c r="D1" s="6"/>
      <c r="E1" s="6"/>
      <c r="F1" s="6"/>
      <c r="G1" s="6"/>
      <c r="H1" s="6"/>
      <c r="I1" s="6"/>
    </row>
    <row r="2" s="2" customFormat="1" ht="44" customHeight="1" spans="1:16384">
      <c r="A2" s="7" t="s">
        <v>1</v>
      </c>
      <c r="B2" s="7" t="s">
        <v>2</v>
      </c>
      <c r="C2" s="8" t="s">
        <v>3</v>
      </c>
      <c r="D2" s="8"/>
      <c r="E2" s="7" t="s">
        <v>4</v>
      </c>
      <c r="F2" s="7" t="s">
        <v>5</v>
      </c>
      <c r="G2" s="8" t="s">
        <v>6</v>
      </c>
      <c r="H2" s="8" t="s">
        <v>7</v>
      </c>
      <c r="I2" s="7" t="s">
        <v>8</v>
      </c>
      <c r="XDB2" s="21"/>
      <c r="XDC2" s="21"/>
      <c r="XDD2" s="21"/>
      <c r="XDE2" s="21"/>
      <c r="XDF2" s="21"/>
      <c r="XDG2" s="21"/>
      <c r="XDH2" s="21"/>
      <c r="XDI2" s="21"/>
      <c r="XDJ2" s="21"/>
      <c r="XDK2" s="21"/>
      <c r="XDL2" s="21"/>
      <c r="XDM2" s="21"/>
      <c r="XDN2" s="21"/>
      <c r="XDO2" s="21"/>
      <c r="XDP2" s="21"/>
      <c r="XDQ2" s="21"/>
      <c r="XDR2" s="21"/>
      <c r="XDS2" s="21"/>
      <c r="XDT2" s="21"/>
      <c r="XDU2" s="21"/>
      <c r="XDV2" s="21"/>
      <c r="XDW2" s="21"/>
      <c r="XDX2" s="21"/>
      <c r="XDY2" s="21"/>
      <c r="XDZ2" s="21"/>
      <c r="XEA2" s="21"/>
      <c r="XEB2" s="21"/>
      <c r="XEC2" s="21"/>
      <c r="XED2" s="21"/>
      <c r="XEE2" s="21"/>
      <c r="XEF2" s="21"/>
      <c r="XEG2" s="21"/>
      <c r="XEH2" s="21"/>
      <c r="XEI2" s="21"/>
      <c r="XEJ2" s="21"/>
      <c r="XEK2" s="21"/>
      <c r="XEL2" s="21"/>
      <c r="XEM2" s="21"/>
      <c r="XEN2" s="21"/>
      <c r="XEO2" s="21"/>
      <c r="XEP2" s="21"/>
      <c r="XEQ2" s="21"/>
      <c r="XER2" s="21"/>
      <c r="XES2" s="21"/>
      <c r="XET2" s="21"/>
      <c r="XEU2" s="21"/>
      <c r="XEV2" s="21"/>
      <c r="XEW2" s="21"/>
      <c r="XEX2" s="21"/>
      <c r="XEY2" s="21"/>
      <c r="XEZ2" s="21"/>
      <c r="XFA2" s="21"/>
      <c r="XFB2" s="21"/>
      <c r="XFC2" s="21"/>
      <c r="XFD2" s="21"/>
    </row>
    <row r="3" s="2" customFormat="1" ht="409" customHeight="1" spans="1:16384">
      <c r="A3" s="9">
        <v>1</v>
      </c>
      <c r="B3" s="9" t="s">
        <v>9</v>
      </c>
      <c r="C3" s="22" t="s">
        <v>10</v>
      </c>
      <c r="D3" s="22"/>
      <c r="E3" s="9" t="s">
        <v>11</v>
      </c>
      <c r="F3" s="9">
        <v>471</v>
      </c>
      <c r="G3" s="9">
        <v>1400</v>
      </c>
      <c r="H3" s="9">
        <f>F3*G3</f>
        <v>659400</v>
      </c>
      <c r="I3" s="9"/>
      <c r="XDB3" s="21"/>
      <c r="XDC3" s="21"/>
      <c r="XDD3" s="21"/>
      <c r="XDE3" s="21"/>
      <c r="XDF3" s="21"/>
      <c r="XDG3" s="21"/>
      <c r="XDH3" s="21"/>
      <c r="XDI3" s="21"/>
      <c r="XDJ3" s="21"/>
      <c r="XDK3" s="21"/>
      <c r="XDL3" s="21"/>
      <c r="XDM3" s="21"/>
      <c r="XDN3" s="21"/>
      <c r="XDO3" s="21"/>
      <c r="XDP3" s="21"/>
      <c r="XDQ3" s="21"/>
      <c r="XDR3" s="21"/>
      <c r="XDS3" s="21"/>
      <c r="XDT3" s="21"/>
      <c r="XDU3" s="21"/>
      <c r="XDV3" s="21"/>
      <c r="XDW3" s="21"/>
      <c r="XDX3" s="21"/>
      <c r="XDY3" s="21"/>
      <c r="XDZ3" s="21"/>
      <c r="XEA3" s="21"/>
      <c r="XEB3" s="21"/>
      <c r="XEC3" s="21"/>
      <c r="XED3" s="21"/>
      <c r="XEE3" s="21"/>
      <c r="XEF3" s="21"/>
      <c r="XEG3" s="21"/>
      <c r="XEH3" s="21"/>
      <c r="XEI3" s="21"/>
      <c r="XEJ3" s="21"/>
      <c r="XEK3" s="21"/>
      <c r="XEL3" s="21"/>
      <c r="XEM3" s="21"/>
      <c r="XEN3" s="21"/>
      <c r="XEO3" s="21"/>
      <c r="XEP3" s="21"/>
      <c r="XEQ3" s="21"/>
      <c r="XER3" s="21"/>
      <c r="XES3" s="21"/>
      <c r="XET3" s="21"/>
      <c r="XEU3" s="21"/>
      <c r="XEV3" s="21"/>
      <c r="XEW3" s="21"/>
      <c r="XEX3" s="21"/>
      <c r="XEY3" s="21"/>
      <c r="XEZ3" s="21"/>
      <c r="XFA3" s="21"/>
      <c r="XFB3" s="21"/>
      <c r="XFC3" s="21"/>
      <c r="XFD3" s="21"/>
    </row>
    <row r="4" s="3" customFormat="1" ht="330" customHeight="1" spans="1:16384">
      <c r="A4" s="23"/>
      <c r="B4" s="23"/>
      <c r="C4" s="12" t="s">
        <v>12</v>
      </c>
      <c r="D4" s="12"/>
      <c r="E4" s="23"/>
      <c r="F4" s="23"/>
      <c r="G4" s="23"/>
      <c r="H4" s="23"/>
      <c r="I4" s="23"/>
      <c r="XDB4" s="4"/>
      <c r="XDC4" s="4"/>
      <c r="XDD4" s="4"/>
      <c r="XDE4" s="4"/>
      <c r="XDF4" s="4"/>
      <c r="XDG4" s="4"/>
      <c r="XDH4" s="4"/>
      <c r="XDI4" s="4"/>
      <c r="XDJ4" s="4"/>
      <c r="XDK4" s="4"/>
      <c r="XDL4" s="4"/>
      <c r="XDM4" s="4"/>
      <c r="XDN4" s="4"/>
      <c r="XDO4" s="4"/>
      <c r="XDP4" s="4"/>
      <c r="XDQ4" s="4"/>
      <c r="XDR4" s="4"/>
      <c r="XDS4" s="4"/>
      <c r="XDT4" s="4"/>
      <c r="XDU4" s="4"/>
      <c r="XDV4" s="4"/>
      <c r="XDW4" s="4"/>
      <c r="XDX4" s="4"/>
      <c r="XDY4" s="4"/>
      <c r="XDZ4" s="4"/>
      <c r="XEA4" s="4"/>
      <c r="XEB4" s="4"/>
      <c r="XEC4" s="4"/>
      <c r="XED4" s="4"/>
      <c r="XEE4" s="4"/>
      <c r="XEF4" s="4"/>
      <c r="XEG4" s="4"/>
      <c r="XEH4" s="4"/>
      <c r="XEI4" s="4"/>
      <c r="XEJ4" s="4"/>
      <c r="XEK4" s="4"/>
      <c r="XEL4" s="4"/>
      <c r="XEM4" s="4"/>
      <c r="XEN4" s="4"/>
      <c r="XEO4" s="4"/>
      <c r="XEP4" s="4"/>
      <c r="XEQ4" s="4"/>
      <c r="XER4" s="4"/>
      <c r="XES4" s="4"/>
      <c r="XET4" s="4"/>
      <c r="XEU4" s="4"/>
      <c r="XEV4" s="4"/>
      <c r="XEW4" s="4"/>
      <c r="XEX4" s="4"/>
      <c r="XEY4" s="4"/>
      <c r="XEZ4" s="4"/>
      <c r="XFA4" s="4"/>
      <c r="XFB4" s="4"/>
      <c r="XFC4" s="4"/>
      <c r="XFD4" s="4"/>
    </row>
    <row r="5" s="3" customFormat="1" ht="61" customHeight="1" spans="1:16384">
      <c r="A5" s="24"/>
      <c r="B5" s="24"/>
      <c r="C5" s="25" t="s">
        <v>13</v>
      </c>
      <c r="D5" s="26"/>
      <c r="E5" s="24"/>
      <c r="F5" s="24"/>
      <c r="G5" s="24"/>
      <c r="H5" s="24"/>
      <c r="I5" s="24"/>
      <c r="XDB5" s="4"/>
      <c r="XDC5" s="4"/>
      <c r="XDD5" s="4"/>
      <c r="XDE5" s="4"/>
      <c r="XDF5" s="4"/>
      <c r="XDG5" s="4"/>
      <c r="XDH5" s="4"/>
      <c r="XDI5" s="4"/>
      <c r="XDJ5" s="4"/>
      <c r="XDK5" s="4"/>
      <c r="XDL5" s="4"/>
      <c r="XDM5" s="4"/>
      <c r="XDN5" s="4"/>
      <c r="XDO5" s="4"/>
      <c r="XDP5" s="4"/>
      <c r="XDQ5" s="4"/>
      <c r="XDR5" s="4"/>
      <c r="XDS5" s="4"/>
      <c r="XDT5" s="4"/>
      <c r="XDU5" s="4"/>
      <c r="XDV5" s="4"/>
      <c r="XDW5" s="4"/>
      <c r="XDX5" s="4"/>
      <c r="XDY5" s="4"/>
      <c r="XDZ5" s="4"/>
      <c r="XEA5" s="4"/>
      <c r="XEB5" s="4"/>
      <c r="XEC5" s="4"/>
      <c r="XED5" s="4"/>
      <c r="XEE5" s="4"/>
      <c r="XEF5" s="4"/>
      <c r="XEG5" s="4"/>
      <c r="XEH5" s="4"/>
      <c r="XEI5" s="4"/>
      <c r="XEJ5" s="4"/>
      <c r="XEK5" s="4"/>
      <c r="XEL5" s="4"/>
      <c r="XEM5" s="4"/>
      <c r="XEN5" s="4"/>
      <c r="XEO5" s="4"/>
      <c r="XEP5" s="4"/>
      <c r="XEQ5" s="4"/>
      <c r="XER5" s="4"/>
      <c r="XES5" s="4"/>
      <c r="XET5" s="4"/>
      <c r="XEU5" s="4"/>
      <c r="XEV5" s="4"/>
      <c r="XEW5" s="4"/>
      <c r="XEX5" s="4"/>
      <c r="XEY5" s="4"/>
      <c r="XEZ5" s="4"/>
      <c r="XFA5" s="4"/>
      <c r="XFB5" s="4"/>
      <c r="XFC5" s="4"/>
      <c r="XFD5" s="4"/>
    </row>
    <row r="6" s="3" customFormat="1" ht="33" customHeight="1" spans="1:16384">
      <c r="A6" s="7">
        <v>2</v>
      </c>
      <c r="B6" s="7" t="s">
        <v>14</v>
      </c>
      <c r="C6" s="7"/>
      <c r="D6" s="7"/>
      <c r="E6" s="7" t="s">
        <v>15</v>
      </c>
      <c r="F6" s="7">
        <v>160</v>
      </c>
      <c r="G6" s="7">
        <v>400</v>
      </c>
      <c r="H6" s="8">
        <f>F6*G6</f>
        <v>64000</v>
      </c>
      <c r="I6" s="24"/>
      <c r="XDB6" s="4"/>
      <c r="XDC6" s="4"/>
      <c r="XDD6" s="4"/>
      <c r="XDE6" s="4"/>
      <c r="XDF6" s="4"/>
      <c r="XDG6" s="4"/>
      <c r="XDH6" s="4"/>
      <c r="XDI6" s="4"/>
      <c r="XDJ6" s="4"/>
      <c r="XDK6" s="4"/>
      <c r="XDL6" s="4"/>
      <c r="XDM6" s="4"/>
      <c r="XDN6" s="4"/>
      <c r="XDO6" s="4"/>
      <c r="XDP6" s="4"/>
      <c r="XDQ6" s="4"/>
      <c r="XDR6" s="4"/>
      <c r="XDS6" s="4"/>
      <c r="XDT6" s="4"/>
      <c r="XDU6" s="4"/>
      <c r="XDV6" s="4"/>
      <c r="XDW6" s="4"/>
      <c r="XDX6" s="4"/>
      <c r="XDY6" s="4"/>
      <c r="XDZ6" s="4"/>
      <c r="XEA6" s="4"/>
      <c r="XEB6" s="4"/>
      <c r="XEC6" s="4"/>
      <c r="XED6" s="4"/>
      <c r="XEE6" s="4"/>
      <c r="XEF6" s="4"/>
      <c r="XEG6" s="4"/>
      <c r="XEH6" s="4"/>
      <c r="XEI6" s="4"/>
      <c r="XEJ6" s="4"/>
      <c r="XEK6" s="4"/>
      <c r="XEL6" s="4"/>
      <c r="XEM6" s="4"/>
      <c r="XEN6" s="4"/>
      <c r="XEO6" s="4"/>
      <c r="XEP6" s="4"/>
      <c r="XEQ6" s="4"/>
      <c r="XER6" s="4"/>
      <c r="XES6" s="4"/>
      <c r="XET6" s="4"/>
      <c r="XEU6" s="4"/>
      <c r="XEV6" s="4"/>
      <c r="XEW6" s="4"/>
      <c r="XEX6" s="4"/>
      <c r="XEY6" s="4"/>
      <c r="XEZ6" s="4"/>
      <c r="XFA6" s="4"/>
      <c r="XFB6" s="4"/>
      <c r="XFC6" s="4"/>
      <c r="XFD6" s="4"/>
    </row>
    <row r="7" s="3" customFormat="1" ht="33" customHeight="1" spans="1:16384">
      <c r="A7" s="27" t="s">
        <v>16</v>
      </c>
      <c r="B7" s="28"/>
      <c r="C7" s="28"/>
      <c r="D7" s="29"/>
      <c r="E7" s="27">
        <f>H6+H3</f>
        <v>723400</v>
      </c>
      <c r="F7" s="28"/>
      <c r="G7" s="28"/>
      <c r="H7" s="29"/>
      <c r="I7" s="24"/>
      <c r="XDB7" s="4"/>
      <c r="XDC7" s="4"/>
      <c r="XDD7" s="4"/>
      <c r="XDE7" s="4"/>
      <c r="XDF7" s="4"/>
      <c r="XDG7" s="4"/>
      <c r="XDH7" s="4"/>
      <c r="XDI7" s="4"/>
      <c r="XDJ7" s="4"/>
      <c r="XDK7" s="4"/>
      <c r="XDL7" s="4"/>
      <c r="XDM7" s="4"/>
      <c r="XDN7" s="4"/>
      <c r="XDO7" s="4"/>
      <c r="XDP7" s="4"/>
      <c r="XDQ7" s="4"/>
      <c r="XDR7" s="4"/>
      <c r="XDS7" s="4"/>
      <c r="XDT7" s="4"/>
      <c r="XDU7" s="4"/>
      <c r="XDV7" s="4"/>
      <c r="XDW7" s="4"/>
      <c r="XDX7" s="4"/>
      <c r="XDY7" s="4"/>
      <c r="XDZ7" s="4"/>
      <c r="XEA7" s="4"/>
      <c r="XEB7" s="4"/>
      <c r="XEC7" s="4"/>
      <c r="XED7" s="4"/>
      <c r="XEE7" s="4"/>
      <c r="XEF7" s="4"/>
      <c r="XEG7" s="4"/>
      <c r="XEH7" s="4"/>
      <c r="XEI7" s="4"/>
      <c r="XEJ7" s="4"/>
      <c r="XEK7" s="4"/>
      <c r="XEL7" s="4"/>
      <c r="XEM7" s="4"/>
      <c r="XEN7" s="4"/>
      <c r="XEO7" s="4"/>
      <c r="XEP7" s="4"/>
      <c r="XEQ7" s="4"/>
      <c r="XER7" s="4"/>
      <c r="XES7" s="4"/>
      <c r="XET7" s="4"/>
      <c r="XEU7" s="4"/>
      <c r="XEV7" s="4"/>
      <c r="XEW7" s="4"/>
      <c r="XEX7" s="4"/>
      <c r="XEY7" s="4"/>
      <c r="XEZ7" s="4"/>
      <c r="XFA7" s="4"/>
      <c r="XFB7" s="4"/>
      <c r="XFC7" s="4"/>
      <c r="XFD7" s="4"/>
    </row>
    <row r="8" s="4" customFormat="1" ht="47" customHeight="1" spans="1:9">
      <c r="A8" s="19" t="s">
        <v>17</v>
      </c>
      <c r="B8" s="19"/>
      <c r="C8" s="19"/>
      <c r="D8" s="19"/>
      <c r="E8" s="19"/>
      <c r="F8" s="19"/>
      <c r="G8" s="19"/>
      <c r="H8" s="19"/>
      <c r="I8" s="19"/>
    </row>
  </sheetData>
  <mergeCells count="16">
    <mergeCell ref="A1:I1"/>
    <mergeCell ref="C2:D2"/>
    <mergeCell ref="C3:D3"/>
    <mergeCell ref="C4:D4"/>
    <mergeCell ref="C5:D5"/>
    <mergeCell ref="B6:D6"/>
    <mergeCell ref="A7:D7"/>
    <mergeCell ref="E7:H7"/>
    <mergeCell ref="A8:I8"/>
    <mergeCell ref="A3:A5"/>
    <mergeCell ref="B3:B5"/>
    <mergeCell ref="E3:E5"/>
    <mergeCell ref="F3:F5"/>
    <mergeCell ref="G3:G5"/>
    <mergeCell ref="H3:H5"/>
    <mergeCell ref="I3:I5"/>
  </mergeCells>
  <pageMargins left="0.314583333333333" right="0.314583333333333" top="0" bottom="0" header="0.5" footer="0.314583333333333"/>
  <pageSetup paperSize="9" orientation="portrait"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7"/>
  <sheetViews>
    <sheetView tabSelected="1" workbookViewId="0">
      <selection activeCell="A1" sqref="A1:I1"/>
    </sheetView>
  </sheetViews>
  <sheetFormatPr defaultColWidth="9" defaultRowHeight="20.25" outlineLevelRow="6"/>
  <cols>
    <col min="1" max="1" width="5.875" style="1" customWidth="1"/>
    <col min="2" max="2" width="6.625" style="1" customWidth="1"/>
    <col min="3" max="4" width="23" style="1" customWidth="1"/>
    <col min="5" max="5" width="6.61666666666667" style="1" customWidth="1"/>
    <col min="6" max="6" width="8.25" style="1" customWidth="1"/>
    <col min="7" max="7" width="8.375" style="1" customWidth="1"/>
    <col min="8" max="8" width="8.375" style="5" customWidth="1"/>
    <col min="9" max="9" width="8" style="1" customWidth="1"/>
    <col min="10" max="10" width="9" style="1"/>
    <col min="11" max="11" width="12.625" style="1"/>
    <col min="12" max="13" width="9" style="1"/>
    <col min="14" max="14" width="12.625" style="1"/>
    <col min="15" max="16384" width="9" style="1"/>
  </cols>
  <sheetData>
    <row r="1" s="1" customFormat="1" ht="50" customHeight="1" spans="1:9">
      <c r="A1" s="6" t="s">
        <v>18</v>
      </c>
      <c r="B1" s="6"/>
      <c r="C1" s="6"/>
      <c r="D1" s="6"/>
      <c r="E1" s="6"/>
      <c r="F1" s="6"/>
      <c r="G1" s="6"/>
      <c r="H1" s="6"/>
      <c r="I1" s="6"/>
    </row>
    <row r="2" s="2" customFormat="1" ht="44" customHeight="1" spans="1:16384">
      <c r="A2" s="7" t="s">
        <v>1</v>
      </c>
      <c r="B2" s="7" t="s">
        <v>2</v>
      </c>
      <c r="C2" s="8" t="s">
        <v>3</v>
      </c>
      <c r="D2" s="8"/>
      <c r="E2" s="7" t="s">
        <v>4</v>
      </c>
      <c r="F2" s="7" t="s">
        <v>5</v>
      </c>
      <c r="G2" s="8" t="s">
        <v>19</v>
      </c>
      <c r="H2" s="8" t="s">
        <v>20</v>
      </c>
      <c r="I2" s="7" t="s">
        <v>8</v>
      </c>
      <c r="XDB2" s="21"/>
      <c r="XDC2" s="21"/>
      <c r="XDD2" s="21"/>
      <c r="XDE2" s="21"/>
      <c r="XDF2" s="21"/>
      <c r="XDG2" s="21"/>
      <c r="XDH2" s="21"/>
      <c r="XDI2" s="21"/>
      <c r="XDJ2" s="21"/>
      <c r="XDK2" s="21"/>
      <c r="XDL2" s="21"/>
      <c r="XDM2" s="21"/>
      <c r="XDN2" s="21"/>
      <c r="XDO2" s="21"/>
      <c r="XDP2" s="21"/>
      <c r="XDQ2" s="21"/>
      <c r="XDR2" s="21"/>
      <c r="XDS2" s="21"/>
      <c r="XDT2" s="21"/>
      <c r="XDU2" s="21"/>
      <c r="XDV2" s="21"/>
      <c r="XDW2" s="21"/>
      <c r="XDX2" s="21"/>
      <c r="XDY2" s="21"/>
      <c r="XDZ2" s="21"/>
      <c r="XEA2" s="21"/>
      <c r="XEB2" s="21"/>
      <c r="XEC2" s="21"/>
      <c r="XED2" s="21"/>
      <c r="XEE2" s="21"/>
      <c r="XEF2" s="21"/>
      <c r="XEG2" s="21"/>
      <c r="XEH2" s="21"/>
      <c r="XEI2" s="21"/>
      <c r="XEJ2" s="21"/>
      <c r="XEK2" s="21"/>
      <c r="XEL2" s="21"/>
      <c r="XEM2" s="21"/>
      <c r="XEN2" s="21"/>
      <c r="XEO2" s="21"/>
      <c r="XEP2" s="21"/>
      <c r="XEQ2" s="21"/>
      <c r="XER2" s="21"/>
      <c r="XES2" s="21"/>
      <c r="XET2" s="21"/>
      <c r="XEU2" s="21"/>
      <c r="XEV2" s="21"/>
      <c r="XEW2" s="21"/>
      <c r="XEX2" s="21"/>
      <c r="XEY2" s="21"/>
      <c r="XEZ2" s="21"/>
      <c r="XFA2" s="21"/>
      <c r="XFB2" s="21"/>
      <c r="XFC2" s="21"/>
      <c r="XFD2" s="21"/>
    </row>
    <row r="3" s="2" customFormat="1" ht="381" customHeight="1" spans="1:16384">
      <c r="A3" s="9">
        <v>1</v>
      </c>
      <c r="B3" s="9" t="s">
        <v>9</v>
      </c>
      <c r="C3" s="10" t="s">
        <v>21</v>
      </c>
      <c r="D3" s="10"/>
      <c r="E3" s="9" t="s">
        <v>11</v>
      </c>
      <c r="F3" s="11">
        <v>471</v>
      </c>
      <c r="G3" s="9">
        <v>800</v>
      </c>
      <c r="H3" s="9">
        <f>F3*G3</f>
        <v>376800</v>
      </c>
      <c r="I3" s="20"/>
      <c r="K3" s="2">
        <f>1160*471</f>
        <v>546360</v>
      </c>
      <c r="L3" s="2">
        <f>380*160</f>
        <v>60800</v>
      </c>
      <c r="M3" s="2">
        <f>K3+L3</f>
        <v>607160</v>
      </c>
      <c r="N3" s="2">
        <f>M3/847800</f>
        <v>0.716159471573484</v>
      </c>
      <c r="XDB3" s="21"/>
      <c r="XDC3" s="21"/>
      <c r="XDD3" s="21"/>
      <c r="XDE3" s="21"/>
      <c r="XDF3" s="21"/>
      <c r="XDG3" s="21"/>
      <c r="XDH3" s="21"/>
      <c r="XDI3" s="21"/>
      <c r="XDJ3" s="21"/>
      <c r="XDK3" s="21"/>
      <c r="XDL3" s="21"/>
      <c r="XDM3" s="21"/>
      <c r="XDN3" s="21"/>
      <c r="XDO3" s="21"/>
      <c r="XDP3" s="21"/>
      <c r="XDQ3" s="21"/>
      <c r="XDR3" s="21"/>
      <c r="XDS3" s="21"/>
      <c r="XDT3" s="21"/>
      <c r="XDU3" s="21"/>
      <c r="XDV3" s="21"/>
      <c r="XDW3" s="21"/>
      <c r="XDX3" s="21"/>
      <c r="XDY3" s="21"/>
      <c r="XDZ3" s="21"/>
      <c r="XEA3" s="21"/>
      <c r="XEB3" s="21"/>
      <c r="XEC3" s="21"/>
      <c r="XED3" s="21"/>
      <c r="XEE3" s="21"/>
      <c r="XEF3" s="21"/>
      <c r="XEG3" s="21"/>
      <c r="XEH3" s="21"/>
      <c r="XEI3" s="21"/>
      <c r="XEJ3" s="21"/>
      <c r="XEK3" s="21"/>
      <c r="XEL3" s="21"/>
      <c r="XEM3" s="21"/>
      <c r="XEN3" s="21"/>
      <c r="XEO3" s="21"/>
      <c r="XEP3" s="21"/>
      <c r="XEQ3" s="21"/>
      <c r="XER3" s="21"/>
      <c r="XES3" s="21"/>
      <c r="XET3" s="21"/>
      <c r="XEU3" s="21"/>
      <c r="XEV3" s="21"/>
      <c r="XEW3" s="21"/>
      <c r="XEX3" s="21"/>
      <c r="XEY3" s="21"/>
      <c r="XEZ3" s="21"/>
      <c r="XFA3" s="21"/>
      <c r="XFB3" s="21"/>
      <c r="XFC3" s="21"/>
      <c r="XFD3" s="21"/>
    </row>
    <row r="4" s="3" customFormat="1" ht="191" customHeight="1" spans="1:16384">
      <c r="A4" s="7"/>
      <c r="B4" s="7"/>
      <c r="C4" s="12" t="s">
        <v>22</v>
      </c>
      <c r="D4" s="12"/>
      <c r="E4" s="7"/>
      <c r="F4" s="8"/>
      <c r="G4" s="7"/>
      <c r="H4" s="7"/>
      <c r="I4" s="13"/>
      <c r="XDB4" s="4"/>
      <c r="XDC4" s="4"/>
      <c r="XDD4" s="4"/>
      <c r="XDE4" s="4"/>
      <c r="XDF4" s="4"/>
      <c r="XDG4" s="4"/>
      <c r="XDH4" s="4"/>
      <c r="XDI4" s="4"/>
      <c r="XDJ4" s="4"/>
      <c r="XDK4" s="4"/>
      <c r="XDL4" s="4"/>
      <c r="XDM4" s="4"/>
      <c r="XDN4" s="4"/>
      <c r="XDO4" s="4"/>
      <c r="XDP4" s="4"/>
      <c r="XDQ4" s="4"/>
      <c r="XDR4" s="4"/>
      <c r="XDS4" s="4"/>
      <c r="XDT4" s="4"/>
      <c r="XDU4" s="4"/>
      <c r="XDV4" s="4"/>
      <c r="XDW4" s="4"/>
      <c r="XDX4" s="4"/>
      <c r="XDY4" s="4"/>
      <c r="XDZ4" s="4"/>
      <c r="XEA4" s="4"/>
      <c r="XEB4" s="4"/>
      <c r="XEC4" s="4"/>
      <c r="XED4" s="4"/>
      <c r="XEE4" s="4"/>
      <c r="XEF4" s="4"/>
      <c r="XEG4" s="4"/>
      <c r="XEH4" s="4"/>
      <c r="XEI4" s="4"/>
      <c r="XEJ4" s="4"/>
      <c r="XEK4" s="4"/>
      <c r="XEL4" s="4"/>
      <c r="XEM4" s="4"/>
      <c r="XEN4" s="4"/>
      <c r="XEO4" s="4"/>
      <c r="XEP4" s="4"/>
      <c r="XEQ4" s="4"/>
      <c r="XER4" s="4"/>
      <c r="XES4" s="4"/>
      <c r="XET4" s="4"/>
      <c r="XEU4" s="4"/>
      <c r="XEV4" s="4"/>
      <c r="XEW4" s="4"/>
      <c r="XEX4" s="4"/>
      <c r="XEY4" s="4"/>
      <c r="XEZ4" s="4"/>
      <c r="XFA4" s="4"/>
      <c r="XFB4" s="4"/>
      <c r="XFC4" s="4"/>
      <c r="XFD4" s="4"/>
    </row>
    <row r="5" s="3" customFormat="1" ht="334" customHeight="1" spans="1:16384">
      <c r="A5" s="13"/>
      <c r="B5" s="13"/>
      <c r="C5" s="12" t="s">
        <v>23</v>
      </c>
      <c r="D5" s="12"/>
      <c r="E5" s="13"/>
      <c r="F5" s="14"/>
      <c r="G5" s="13"/>
      <c r="H5" s="13"/>
      <c r="I5" s="13"/>
      <c r="XDB5" s="4"/>
      <c r="XDC5" s="4"/>
      <c r="XDD5" s="4"/>
      <c r="XDE5" s="4"/>
      <c r="XDF5" s="4"/>
      <c r="XDG5" s="4"/>
      <c r="XDH5" s="4"/>
      <c r="XDI5" s="4"/>
      <c r="XDJ5" s="4"/>
      <c r="XDK5" s="4"/>
      <c r="XDL5" s="4"/>
      <c r="XDM5" s="4"/>
      <c r="XDN5" s="4"/>
      <c r="XDO5" s="4"/>
      <c r="XDP5" s="4"/>
      <c r="XDQ5" s="4"/>
      <c r="XDR5" s="4"/>
      <c r="XDS5" s="4"/>
      <c r="XDT5" s="4"/>
      <c r="XDU5" s="4"/>
      <c r="XDV5" s="4"/>
      <c r="XDW5" s="4"/>
      <c r="XDX5" s="4"/>
      <c r="XDY5" s="4"/>
      <c r="XDZ5" s="4"/>
      <c r="XEA5" s="4"/>
      <c r="XEB5" s="4"/>
      <c r="XEC5" s="4"/>
      <c r="XED5" s="4"/>
      <c r="XEE5" s="4"/>
      <c r="XEF5" s="4"/>
      <c r="XEG5" s="4"/>
      <c r="XEH5" s="4"/>
      <c r="XEI5" s="4"/>
      <c r="XEJ5" s="4"/>
      <c r="XEK5" s="4"/>
      <c r="XEL5" s="4"/>
      <c r="XEM5" s="4"/>
      <c r="XEN5" s="4"/>
      <c r="XEO5" s="4"/>
      <c r="XEP5" s="4"/>
      <c r="XEQ5" s="4"/>
      <c r="XER5" s="4"/>
      <c r="XES5" s="4"/>
      <c r="XET5" s="4"/>
      <c r="XEU5" s="4"/>
      <c r="XEV5" s="4"/>
      <c r="XEW5" s="4"/>
      <c r="XEX5" s="4"/>
      <c r="XEY5" s="4"/>
      <c r="XEZ5" s="4"/>
      <c r="XFA5" s="4"/>
      <c r="XFB5" s="4"/>
      <c r="XFC5" s="4"/>
      <c r="XFD5" s="4"/>
    </row>
    <row r="6" s="3" customFormat="1" ht="210" customHeight="1" spans="1:16384">
      <c r="A6" s="15"/>
      <c r="B6" s="15"/>
      <c r="C6" s="16" t="s">
        <v>24</v>
      </c>
      <c r="D6" s="17"/>
      <c r="E6" s="15"/>
      <c r="F6" s="18"/>
      <c r="G6" s="15"/>
      <c r="H6" s="15"/>
      <c r="I6" s="15"/>
      <c r="XDB6" s="4"/>
      <c r="XDC6" s="4"/>
      <c r="XDD6" s="4"/>
      <c r="XDE6" s="4"/>
      <c r="XDF6" s="4"/>
      <c r="XDG6" s="4"/>
      <c r="XDH6" s="4"/>
      <c r="XDI6" s="4"/>
      <c r="XDJ6" s="4"/>
      <c r="XDK6" s="4"/>
      <c r="XDL6" s="4"/>
      <c r="XDM6" s="4"/>
      <c r="XDN6" s="4"/>
      <c r="XDO6" s="4"/>
      <c r="XDP6" s="4"/>
      <c r="XDQ6" s="4"/>
      <c r="XDR6" s="4"/>
      <c r="XDS6" s="4"/>
      <c r="XDT6" s="4"/>
      <c r="XDU6" s="4"/>
      <c r="XDV6" s="4"/>
      <c r="XDW6" s="4"/>
      <c r="XDX6" s="4"/>
      <c r="XDY6" s="4"/>
      <c r="XDZ6" s="4"/>
      <c r="XEA6" s="4"/>
      <c r="XEB6" s="4"/>
      <c r="XEC6" s="4"/>
      <c r="XED6" s="4"/>
      <c r="XEE6" s="4"/>
      <c r="XEF6" s="4"/>
      <c r="XEG6" s="4"/>
      <c r="XEH6" s="4"/>
      <c r="XEI6" s="4"/>
      <c r="XEJ6" s="4"/>
      <c r="XEK6" s="4"/>
      <c r="XEL6" s="4"/>
      <c r="XEM6" s="4"/>
      <c r="XEN6" s="4"/>
      <c r="XEO6" s="4"/>
      <c r="XEP6" s="4"/>
      <c r="XEQ6" s="4"/>
      <c r="XER6" s="4"/>
      <c r="XES6" s="4"/>
      <c r="XET6" s="4"/>
      <c r="XEU6" s="4"/>
      <c r="XEV6" s="4"/>
      <c r="XEW6" s="4"/>
      <c r="XEX6" s="4"/>
      <c r="XEY6" s="4"/>
      <c r="XEZ6" s="4"/>
      <c r="XFA6" s="4"/>
      <c r="XFB6" s="4"/>
      <c r="XFC6" s="4"/>
      <c r="XFD6" s="4"/>
    </row>
    <row r="7" s="4" customFormat="1" ht="47" customHeight="1" spans="1:9">
      <c r="A7" s="19" t="s">
        <v>25</v>
      </c>
      <c r="B7" s="19"/>
      <c r="C7" s="19"/>
      <c r="D7" s="19"/>
      <c r="E7" s="19"/>
      <c r="F7" s="19"/>
      <c r="G7" s="19"/>
      <c r="H7" s="19"/>
      <c r="I7" s="19"/>
    </row>
  </sheetData>
  <mergeCells count="7">
    <mergeCell ref="A1:I1"/>
    <mergeCell ref="C2:D2"/>
    <mergeCell ref="C3:D3"/>
    <mergeCell ref="C4:D4"/>
    <mergeCell ref="C5:D5"/>
    <mergeCell ref="C6:D6"/>
    <mergeCell ref="A7:I7"/>
  </mergeCells>
  <pageMargins left="0.275" right="0.2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c:creator>
  <cp:lastModifiedBy>邓光兰</cp:lastModifiedBy>
  <dcterms:created xsi:type="dcterms:W3CDTF">2023-05-12T11:15:00Z</dcterms:created>
  <cp:lastPrinted>2024-05-20T05:50:00Z</cp:lastPrinted>
  <dcterms:modified xsi:type="dcterms:W3CDTF">2025-10-20T02:25:31Z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29ABB92369E4442A9AE83C5BFDC3EF94_13</vt:lpwstr>
  </property>
</Properties>
</file>