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.一" sheetId="14" r:id="rId14"/>
    <sheet name="十二.二" sheetId="15" r:id="rId15"/>
    <sheet name="十二.三" sheetId="16" r:id="rId16"/>
    <sheet name="十二.四" sheetId="17" r:id="rId17"/>
    <sheet name="表十三" sheetId="18" r:id="rId18"/>
  </sheets>
  <definedNames>
    <definedName name="_xlnm.Print_Titles" localSheetId="9">'表八'!$4:$5</definedName>
    <definedName name="_xlnm.Print_Titles" localSheetId="3">'表二'!$4:$5</definedName>
    <definedName name="_xlnm.Print_Titles" localSheetId="10">'表九'!$4:$4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<sst xmlns="http://schemas.openxmlformats.org/spreadsheetml/2006/main" count="973" uniqueCount="564">
  <si>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</si>
  <si>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</si>
  <si>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</si>
  <si>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</si>
  <si>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</si>
  <si>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</si>
  <si>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</si>
  <si>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</si>
  <si>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</si>
  <si>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</si>
  <si>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</si>
  <si>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</si>
  <si>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</si>
  <si>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</si>
  <si>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</si>
  <si>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</si>
  <si>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</si>
  <si>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</si>
  <si>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</si>
  <si>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</si>
  <si>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</si>
  <si>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</si>
  <si>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</si>
  <si>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</si>
  <si>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</si>
  <si>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</si>
  <si>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</si>
  <si>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</si>
  <si>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</si>
  <si>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</si>
  <si>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</si>
  <si>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</si>
  <si>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</si>
  <si>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</si>
  <si>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</si>
  <si>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</si>
  <si>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</si>
  <si>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</si>
  <si>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</si>
  <si>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</si>
  <si>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</si>
  <si>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重庆市渝北区卫生健康委员会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</si>
  <si>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</si>
  <si>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</si>
  <si>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</si>
  <si>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</si>
  <si>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</si>
  <si>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</si>
  <si>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</si>
  <si>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</si>
  <si>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</si>
  <si>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</si>
  <si>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</si>
  <si>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</si>
  <si>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</si>
  <si>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</si>
  <si>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</si>
  <si>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</si>
  <si>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</si>
  <si>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</si>
  <si>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</si>
  <si>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</si>
  <si>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</si>
  <si>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</si>
  <si>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</si>
  <si>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</si>
  <si>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</si>
  <si>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</si>
  <si>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</si>
  <si>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</si>
  <si>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</si>
  <si>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</si>
  <si>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</si>
  <si>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</si>
  <si>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</si>
  <si>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</si>
  <si>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</si>
  <si>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</si>
  <si>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</si>
  <si>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</si>
  <si>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</si>
  <si>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</si>
  <si>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</si>
  <si>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</si>
  <si>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</si>
  <si>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</si>
  <si>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</si>
  <si>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</si>
  <si>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</si>
  <si>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</si>
  <si>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</si>
  <si>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</si>
  <si>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</si>
  <si>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</si>
  <si>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</si>
  <si>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</si>
  <si>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</si>
  <si>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</si>
  <si>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</si>
  <si>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</si>
  <si>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</si>
  <si>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201</t>
  </si>
  <si>
    <t xml:space="preserve"> 20133</t>
  </si>
  <si>
    <t xml:space="preserve">  宣传事务</t>
  </si>
  <si>
    <t xml:space="preserve">  2013302</t>
  </si>
  <si>
    <t xml:space="preserve">    一般行政管理事务</t>
  </si>
  <si>
    <t>205</t>
  </si>
  <si>
    <t xml:space="preserve"> 20599</t>
  </si>
  <si>
    <t xml:space="preserve">  其他教育支出</t>
  </si>
  <si>
    <t xml:space="preserve">  2059999</t>
  </si>
  <si>
    <t xml:space="preserve">    其他教育支出</t>
  </si>
  <si>
    <t>208</t>
  </si>
  <si>
    <t xml:space="preserve"> 20805</t>
  </si>
  <si>
    <t xml:space="preserve">  行政事业单位养老支出</t>
  </si>
  <si>
    <t xml:space="preserve">  2080501</t>
  </si>
  <si>
    <t xml:space="preserve">    行政单位离退休</t>
  </si>
  <si>
    <t xml:space="preserve">  2080502</t>
  </si>
  <si>
    <t xml:space="preserve">    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</si>
  <si>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</si>
  <si>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</si>
  <si>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</si>
  <si>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</si>
  <si>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</si>
  <si>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</si>
  <si>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20810</t>
  </si>
  <si>
    <t xml:space="preserve">  社会福利</t>
  </si>
  <si>
    <t xml:space="preserve">  2081002</t>
  </si>
  <si>
    <t xml:space="preserve">    老年福利</t>
  </si>
  <si>
    <t xml:space="preserve"> 20816</t>
  </si>
  <si>
    <t xml:space="preserve">  红十字事业</t>
  </si>
  <si>
    <t xml:space="preserve">  2081699</t>
  </si>
  <si>
    <t xml:space="preserve">    其他红十字事业支出</t>
  </si>
  <si>
    <t>210</t>
  </si>
  <si>
    <t xml:space="preserve"> 21001</t>
  </si>
  <si>
    <t xml:space="preserve">  卫生健康管理事务</t>
  </si>
  <si>
    <t xml:space="preserve">  2100101</t>
  </si>
  <si>
    <t xml:space="preserve">    行政运行</t>
  </si>
  <si>
    <t xml:space="preserve">  2100102</t>
  </si>
  <si>
    <t xml:space="preserve">  2100199</t>
  </si>
  <si>
    <t xml:space="preserve">    其他卫生健康管理事务支出</t>
  </si>
  <si>
    <t xml:space="preserve"> 21002</t>
  </si>
  <si>
    <t xml:space="preserve">  公立医院</t>
  </si>
  <si>
    <t xml:space="preserve">  2100201</t>
  </si>
  <si>
    <t xml:space="preserve">    综合医院</t>
  </si>
  <si>
    <t xml:space="preserve">  2100202</t>
  </si>
  <si>
    <t xml:space="preserve">    中医（民族）医院</t>
  </si>
  <si>
    <t xml:space="preserve"> 21003</t>
  </si>
  <si>
    <t xml:space="preserve">  基层医疗卫生机构</t>
  </si>
  <si>
    <t xml:space="preserve">  2100301</t>
  </si>
  <si>
    <t xml:space="preserve">    城市社区卫生机构</t>
  </si>
  <si>
    <t xml:space="preserve">  2100302</t>
  </si>
  <si>
    <t xml:space="preserve">    乡镇卫生院</t>
  </si>
  <si>
    <t xml:space="preserve">  2100399</t>
  </si>
  <si>
    <t xml:space="preserve">    其他基层医疗卫生机构支出</t>
  </si>
  <si>
    <t xml:space="preserve"> 21004</t>
  </si>
  <si>
    <t xml:space="preserve">  公共卫生</t>
  </si>
  <si>
    <t xml:space="preserve">  2100401</t>
  </si>
  <si>
    <t xml:space="preserve">    疾病预防控制机构</t>
  </si>
  <si>
    <t xml:space="preserve">  2100402</t>
  </si>
  <si>
    <t xml:space="preserve">    卫生监督机构</t>
  </si>
  <si>
    <t xml:space="preserve">  2100403</t>
  </si>
  <si>
    <t xml:space="preserve">    妇幼保健机构</t>
  </si>
  <si>
    <t xml:space="preserve">  2100408</t>
  </si>
  <si>
    <t xml:space="preserve">    基本公共卫生服务</t>
  </si>
  <si>
    <t xml:space="preserve">  2100409</t>
  </si>
  <si>
    <t xml:space="preserve">    重大公共卫生服务</t>
  </si>
  <si>
    <t xml:space="preserve">  2100410</t>
  </si>
  <si>
    <t xml:space="preserve">    突发公共卫生事件应急处理</t>
  </si>
  <si>
    <t xml:space="preserve">  2100499</t>
  </si>
  <si>
    <t xml:space="preserve">    其他公共卫生支出</t>
  </si>
  <si>
    <t xml:space="preserve"> 21006</t>
  </si>
  <si>
    <t xml:space="preserve">  中医药</t>
  </si>
  <si>
    <t xml:space="preserve">  2100601</t>
  </si>
  <si>
    <t xml:space="preserve">    中医（民族医）药专项</t>
  </si>
  <si>
    <t xml:space="preserve"> 21007</t>
  </si>
  <si>
    <t xml:space="preserve">  计划生育事务</t>
  </si>
  <si>
    <t xml:space="preserve">  2100716</t>
  </si>
  <si>
    <t xml:space="preserve">    计划生育机构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</si>
  <si>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</si>
  <si>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</si>
  <si>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</si>
  <si>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</si>
  <si>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</si>
  <si>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</si>
  <si>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</si>
  <si>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</si>
  <si>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</si>
  <si>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</si>
  <si>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21015</t>
  </si>
  <si>
    <t xml:space="preserve">  医疗保障管理事务</t>
  </si>
  <si>
    <t xml:space="preserve">  2101504</t>
  </si>
  <si>
    <t xml:space="preserve">    信息化建设</t>
  </si>
  <si>
    <t xml:space="preserve"> 21016</t>
  </si>
  <si>
    <t xml:space="preserve">  老龄卫生健康事务</t>
  </si>
  <si>
    <t xml:space="preserve">  2101601</t>
  </si>
  <si>
    <t xml:space="preserve">    老龄卫生健康事务</t>
  </si>
  <si>
    <t xml:space="preserve"> 21099</t>
  </si>
  <si>
    <t xml:space="preserve">  其他卫生健康支出</t>
  </si>
  <si>
    <t xml:space="preserve">    其他卫生健康支出</t>
  </si>
  <si>
    <t xml:space="preserve">  2109999</t>
  </si>
  <si>
    <t>211</t>
  </si>
  <si>
    <t xml:space="preserve"> 21104</t>
  </si>
  <si>
    <t xml:space="preserve">  自然生态保护</t>
  </si>
  <si>
    <t xml:space="preserve">  2110402</t>
  </si>
  <si>
    <t xml:space="preserve">    农村环境保护</t>
  </si>
  <si>
    <t>213</t>
  </si>
  <si>
    <t xml:space="preserve"> 21301</t>
  </si>
  <si>
    <t xml:space="preserve">  农业农村</t>
  </si>
  <si>
    <t xml:space="preserve">  2130126</t>
  </si>
  <si>
    <t xml:space="preserve">    农村社会事业</t>
  </si>
  <si>
    <t xml:space="preserve"> 21305</t>
  </si>
  <si>
    <t xml:space="preserve">  扶贫</t>
  </si>
  <si>
    <t xml:space="preserve">  2130506</t>
  </si>
  <si>
    <t xml:space="preserve">    社会发展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</si>
  <si>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</si>
  <si>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</si>
  <si>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</si>
  <si>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</si>
  <si>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</si>
  <si>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</si>
  <si>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</si>
  <si>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</si>
  <si>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</si>
  <si>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</si>
  <si>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</si>
  <si>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</si>
  <si>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</si>
  <si>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</si>
  <si>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</si>
  <si>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</si>
  <si>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</si>
  <si>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</si>
  <si>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</si>
  <si>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</si>
  <si>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</si>
  <si>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</si>
  <si>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</si>
  <si>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</si>
  <si>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</si>
  <si>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</si>
  <si>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</si>
  <si>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</si>
  <si>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</si>
  <si>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</si>
  <si>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</si>
  <si>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</si>
  <si>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</si>
  <si>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</si>
  <si>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</si>
  <si>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</si>
  <si>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</si>
  <si>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</si>
  <si>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</si>
  <si>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</si>
  <si>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</si>
  <si>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</si>
  <si>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</si>
  <si>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</si>
  <si>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</si>
  <si>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</si>
  <si>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</si>
  <si>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</si>
  <si>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</si>
  <si>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</si>
  <si>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</si>
  <si>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</si>
  <si>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</si>
  <si>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</si>
  <si>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</si>
  <si>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</si>
  <si>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</si>
  <si>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</si>
  <si>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</si>
  <si>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</si>
  <si>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</si>
  <si>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</si>
  <si>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</si>
  <si>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</si>
  <si>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</si>
  <si>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</si>
  <si>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</si>
  <si>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</si>
  <si>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</si>
  <si>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</si>
  <si>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</si>
  <si>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</si>
  <si>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</si>
  <si>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</si>
  <si>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</si>
  <si>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</si>
  <si>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</si>
  <si>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</si>
  <si>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</si>
  <si>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</si>
  <si>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</si>
  <si>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</si>
  <si>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</si>
  <si>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</si>
  <si>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</si>
  <si>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</si>
  <si>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</si>
  <si>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</si>
  <si>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</si>
  <si>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</si>
  <si>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</si>
  <si>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</si>
  <si>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</si>
  <si>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</si>
  <si>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</si>
  <si>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卫生健康委</t>
  </si>
  <si>
    <t>区卫生健康执法支队</t>
  </si>
  <si>
    <t>区疾控中心</t>
  </si>
  <si>
    <t>区中医院</t>
  </si>
  <si>
    <t>双凤桥社区卫生服务中心</t>
  </si>
  <si>
    <t>兴隆中心卫生院</t>
  </si>
  <si>
    <t>公开表5</t>
  </si>
  <si>
    <t>234</t>
  </si>
  <si>
    <t xml:space="preserve">  23401</t>
  </si>
  <si>
    <t xml:space="preserve">  基础设施建设</t>
  </si>
  <si>
    <t xml:space="preserve">    2340101</t>
  </si>
  <si>
    <t xml:space="preserve">    公共卫生体系建设</t>
  </si>
  <si>
    <t xml:space="preserve">  23402</t>
  </si>
  <si>
    <t xml:space="preserve">  抗疫相关支出</t>
  </si>
  <si>
    <t xml:space="preserve">    2340299</t>
  </si>
  <si>
    <t xml:space="preserve">    其他抗疫相关支出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</si>
  <si>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</si>
  <si>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</si>
  <si>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</si>
  <si>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</si>
  <si>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</si>
  <si>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</si>
  <si>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</si>
  <si>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</si>
  <si>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</si>
  <si>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</si>
  <si>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</si>
  <si>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</si>
  <si>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</si>
  <si>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</si>
  <si>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</si>
  <si>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</si>
  <si>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</si>
  <si>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国有资本经营预算拨款收入</t>
  </si>
  <si>
    <t>事业单位
经营收入</t>
  </si>
  <si>
    <t>下级单位上缴收入</t>
  </si>
  <si>
    <t>用事业基金弥补收支差额</t>
  </si>
  <si>
    <t>金额</t>
  </si>
  <si>
    <t>其中：教育收费</t>
  </si>
  <si>
    <t xml:space="preserve"> 一般公共服务支出</t>
  </si>
  <si>
    <t xml:space="preserve">  20133</t>
  </si>
  <si>
    <t xml:space="preserve">   宣传事务</t>
  </si>
  <si>
    <t xml:space="preserve">    2013302</t>
  </si>
  <si>
    <t xml:space="preserve">     一般行政管理事务</t>
  </si>
  <si>
    <t xml:space="preserve"> 教育支出</t>
  </si>
  <si>
    <t xml:space="preserve">  20599</t>
  </si>
  <si>
    <t xml:space="preserve">   其他教育支出</t>
  </si>
  <si>
    <t xml:space="preserve">    2059999</t>
  </si>
  <si>
    <t xml:space="preserve">     其他教育支出</t>
  </si>
  <si>
    <t xml:space="preserve"> 社会保障和就业支出</t>
  </si>
  <si>
    <t xml:space="preserve">  20805</t>
  </si>
  <si>
    <t xml:space="preserve">   行政事业单位养老支出</t>
  </si>
  <si>
    <t xml:space="preserve">    2080502</t>
  </si>
  <si>
    <t xml:space="preserve">     事业单位离退休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</si>
  <si>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</si>
  <si>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</si>
  <si>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</si>
  <si>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</si>
  <si>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</si>
  <si>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</si>
  <si>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20810</t>
  </si>
  <si>
    <t xml:space="preserve">   社会福利</t>
  </si>
  <si>
    <t xml:space="preserve">    2081002</t>
  </si>
  <si>
    <t xml:space="preserve">     老年福利</t>
  </si>
  <si>
    <t xml:space="preserve">  20816</t>
  </si>
  <si>
    <t xml:space="preserve">   红十字事业</t>
  </si>
  <si>
    <t xml:space="preserve">    2081699</t>
  </si>
  <si>
    <t xml:space="preserve">     其他红十字事业支出</t>
  </si>
  <si>
    <t xml:space="preserve"> 卫生健康支出</t>
  </si>
  <si>
    <t xml:space="preserve">  21001</t>
  </si>
  <si>
    <t xml:space="preserve">   卫生健康管理事务</t>
  </si>
  <si>
    <t xml:space="preserve">    2100101</t>
  </si>
  <si>
    <t xml:space="preserve">     行政运行</t>
  </si>
  <si>
    <t xml:space="preserve">    2100102</t>
  </si>
  <si>
    <t xml:space="preserve">    2100199</t>
  </si>
  <si>
    <t xml:space="preserve">     其他卫生健康管理事务支出</t>
  </si>
  <si>
    <t xml:space="preserve">  21002</t>
  </si>
  <si>
    <t xml:space="preserve">   公立医院</t>
  </si>
  <si>
    <t xml:space="preserve">    2100201</t>
  </si>
  <si>
    <t xml:space="preserve">     综合医院</t>
  </si>
  <si>
    <t xml:space="preserve">    2100202</t>
  </si>
  <si>
    <t xml:space="preserve">     中医（民族）医院</t>
  </si>
  <si>
    <t xml:space="preserve">  21003</t>
  </si>
  <si>
    <t xml:space="preserve">   基层医疗卫生机构</t>
  </si>
  <si>
    <t xml:space="preserve">    2100301</t>
  </si>
  <si>
    <t xml:space="preserve">     城市社区卫生机构</t>
  </si>
  <si>
    <t xml:space="preserve">    2100302</t>
  </si>
  <si>
    <t xml:space="preserve">     乡镇卫生院</t>
  </si>
  <si>
    <t xml:space="preserve">    2100399</t>
  </si>
  <si>
    <t xml:space="preserve">     其他基层医疗卫生机构支出</t>
  </si>
  <si>
    <t xml:space="preserve">  21004</t>
  </si>
  <si>
    <t xml:space="preserve">   公共卫生</t>
  </si>
  <si>
    <t xml:space="preserve">    2100401</t>
  </si>
  <si>
    <t xml:space="preserve">     疾病预防控制机构</t>
  </si>
  <si>
    <t xml:space="preserve">    2100402</t>
  </si>
  <si>
    <t xml:space="preserve">     卫生监督机构</t>
  </si>
  <si>
    <t xml:space="preserve">    2100403</t>
  </si>
  <si>
    <t xml:space="preserve">     妇幼保健机构</t>
  </si>
  <si>
    <t xml:space="preserve">    2100408</t>
  </si>
  <si>
    <t xml:space="preserve">     基本公共卫生服务</t>
  </si>
  <si>
    <t xml:space="preserve">    2100409</t>
  </si>
  <si>
    <t xml:space="preserve">     重大公共卫生服务</t>
  </si>
  <si>
    <t xml:space="preserve">    2100410</t>
  </si>
  <si>
    <t xml:space="preserve">     突发公共卫生事件应急处理</t>
  </si>
  <si>
    <t xml:space="preserve">    2100499</t>
  </si>
  <si>
    <t xml:space="preserve">     其他公共卫生支出</t>
  </si>
  <si>
    <t xml:space="preserve">  21006</t>
  </si>
  <si>
    <t xml:space="preserve">   中医药</t>
  </si>
  <si>
    <t xml:space="preserve">    2100601</t>
  </si>
  <si>
    <t xml:space="preserve">     中医（民族医）药专项</t>
  </si>
  <si>
    <t xml:space="preserve">  21007</t>
  </si>
  <si>
    <t xml:space="preserve">   计划生育事务</t>
  </si>
  <si>
    <t xml:space="preserve">    2100716</t>
  </si>
  <si>
    <t xml:space="preserve">     计划生育机构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</si>
  <si>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</si>
  <si>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</si>
  <si>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</si>
  <si>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</si>
  <si>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</si>
  <si>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</si>
  <si>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</si>
  <si>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</si>
  <si>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21015</t>
  </si>
  <si>
    <t xml:space="preserve">   医疗保障管理事务</t>
  </si>
  <si>
    <t xml:space="preserve">    2101504</t>
  </si>
  <si>
    <t xml:space="preserve">     信息化建设</t>
  </si>
  <si>
    <t xml:space="preserve">  21016</t>
  </si>
  <si>
    <t xml:space="preserve">   老龄卫生健康事务</t>
  </si>
  <si>
    <t xml:space="preserve">    2101601</t>
  </si>
  <si>
    <t xml:space="preserve">     老龄卫生健康事务</t>
  </si>
  <si>
    <t xml:space="preserve">  21099</t>
  </si>
  <si>
    <t xml:space="preserve">   其他卫生健康支出</t>
  </si>
  <si>
    <t xml:space="preserve">    2109999</t>
  </si>
  <si>
    <t xml:space="preserve">     其他卫生健康支出</t>
  </si>
  <si>
    <t xml:space="preserve"> 节能环保支出</t>
  </si>
  <si>
    <t xml:space="preserve">  21104</t>
  </si>
  <si>
    <t xml:space="preserve">   自然生态保护</t>
  </si>
  <si>
    <t xml:space="preserve">    2110402</t>
  </si>
  <si>
    <t xml:space="preserve">     农村环境保护</t>
  </si>
  <si>
    <t xml:space="preserve"> 农林水支出</t>
  </si>
  <si>
    <t xml:space="preserve">  21301</t>
  </si>
  <si>
    <t xml:space="preserve">   农业农村</t>
  </si>
  <si>
    <t xml:space="preserve">    2130126</t>
  </si>
  <si>
    <t xml:space="preserve">     农村社会事业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</si>
  <si>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</si>
  <si>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</si>
  <si>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</si>
  <si>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</si>
  <si>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</si>
  <si>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抗疫特别国债安排的支出</t>
  </si>
  <si>
    <t xml:space="preserve">   基础设施建设</t>
  </si>
  <si>
    <t xml:space="preserve">     公共卫生体系建设</t>
  </si>
  <si>
    <t xml:space="preserve">   抗疫相关支出</t>
  </si>
  <si>
    <t xml:space="preserve">     其他抗疫相关支出</t>
  </si>
  <si>
    <t>公开表9</t>
  </si>
  <si>
    <t>上缴上级支出</t>
  </si>
  <si>
    <t>事业单位经营支出</t>
  </si>
  <si>
    <t>对下级单位补助支出</t>
  </si>
  <si>
    <t>公开表10</t>
  </si>
  <si>
    <t>一般公共预算拨款收入</t>
  </si>
  <si>
    <t>政府性基金预算拨款收入</t>
  </si>
  <si>
    <t>事业收入预算</t>
  </si>
  <si>
    <t>事业单位经营收入预算</t>
  </si>
  <si>
    <t>其他收入预算</t>
  </si>
  <si>
    <t>非教育收费收入预算</t>
  </si>
  <si>
    <t>教育收费收入预算</t>
  </si>
  <si>
    <t>服务类</t>
  </si>
  <si>
    <t>货物类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</si>
  <si>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</si>
  <si>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</si>
  <si>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</si>
  <si>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</si>
  <si>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</si>
  <si>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</si>
  <si>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>一是做好新型冠状病毒疫情防控与处置，巩固当前防疫成果，确保人民群众生命安全。二是积极推进工程项目建设，进一步改善就医环境，持续推进医疗服务能力提升，满足群众就医需求。三是继续深化公立医院改革，督促各类改革政策措施有效执行。四是继续筑牢公共卫生网底，强化公共卫生服务能力建设，持续完善公共卫生服务体系。五是保障全区大型活动安全，依托区医学会及质控中心对全区医务人员进行业务检查、指导、培训，提高医疗服务质量。六是开展市级卫生镇常态化管理工作，以巩固和发展卫生创建成果，进一步加强常态化管理，不断提升区域内卫生管理水平。七是强化各类计生惠民政策的保障力度，确保各类惠民政策得到贯彻落实。八是扎实开展红十字会三救三献工作，完成市无偿献血计划任务和应急救护培训计划任务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</si>
  <si>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</si>
  <si>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</si>
  <si>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</si>
  <si>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</si>
  <si>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</si>
  <si>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</si>
  <si>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</si>
  <si>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 xml:space="preserve"> 建成社区卫生服务中心</t>
  </si>
  <si>
    <t>管理效率</t>
  </si>
  <si>
    <t>个</t>
  </si>
  <si>
    <t>≥</t>
  </si>
  <si>
    <t xml:space="preserve"> 新增失能老人护理床位</t>
  </si>
  <si>
    <t>张</t>
  </si>
  <si>
    <t xml:space="preserve"> 加快推进农村改厕，农村卫生厕所普及率</t>
  </si>
  <si>
    <t>%</t>
  </si>
  <si>
    <t>大病专项救治慢病管理</t>
  </si>
  <si>
    <t>＝</t>
  </si>
  <si>
    <t>一体化村卫生室实施国家基本药物制度覆盖率</t>
  </si>
  <si>
    <t>远程诊疗系统基层覆盖率</t>
  </si>
  <si>
    <t>严重精神障碍患者(在册患者）规律服药率</t>
  </si>
  <si>
    <t>工作场所职业病危害因素定期检测率</t>
  </si>
  <si>
    <t>公开表12</t>
  </si>
  <si>
    <t>编制单位全称：</t>
  </si>
  <si>
    <t>专项资金名称</t>
  </si>
  <si>
    <t>卫生健康系统信息化建设</t>
  </si>
  <si>
    <t>业务主管部门</t>
  </si>
  <si>
    <t>区卫生健康委</t>
  </si>
  <si>
    <t>2021年预算金额</t>
  </si>
  <si>
    <t>项目概况</t>
  </si>
  <si>
    <t>为进一步提高公共卫生服务工作效率，积极推进全区基层医疗机构信息化系统升级改造工作，打通、汇聚区级医疗机构相关数据到区域卫生信息平台中，通过数据清洗实现全区业务系统数据的互联互通，数据整合利用、资源共享等功能目标</t>
  </si>
  <si>
    <t>立项依据</t>
  </si>
  <si>
    <t>区委专题会议纪要〔2020〕7号，关于研究农村“双十万工程”建设、危旧房整治、公路交通建设和补齐农村公共服务短板的纪要</t>
  </si>
  <si>
    <t>项目当年绩效目标</t>
  </si>
  <si>
    <t>基层医疗机构服务业务信息系统，涵盖基本公共卫生服务、基本医疗服务、区域电子病历、区域健康体检、家医签约、基层检验应用、村卫生室、综合监管、分级诊疗、临床决策支持、合理用药等64个基层医疗服务业务子系统</t>
  </si>
  <si>
    <t>信息系统运维数量</t>
  </si>
  <si>
    <t>所涉业务子系统开发完成率</t>
  </si>
  <si>
    <t>=</t>
  </si>
  <si>
    <t>基层医疗机构覆盖率</t>
  </si>
  <si>
    <t>服务满意率</t>
  </si>
  <si>
    <t>农村改厕经费</t>
  </si>
  <si>
    <t>2020年实施农村卫生厕所建设，完成6188户改建，农村改厕验收合格后财政补助</t>
  </si>
  <si>
    <t>渝府发〔2015〕38号，市政府《关于进一步加强新时期爱国卫生工作的通知》</t>
  </si>
  <si>
    <r>
      <t>改善农村生产生活条件，促进农村文明进步，加快城乡统筹发展；蚊蝇密度降低，改善人居环境卫生，减少传染病发生及传播，节约群众医疗支出，减轻了社会疾病负担。（因2020年度改厕经费在当年年底前无法结算到各项目镇街，则2021年度需对2020年度修建的无害化卫生户厕进行补助，2020年镇街共计申报改厕6188户（其中整村推进村2739户，每户补助区级资金1600元用于中央资金补助后不足部分，需438.24万元；非整村推进村3449户，每户补助经费4000元，其中河沙、水泥等材料费需2800元，人工费需1200元，需1379.6</t>
    </r>
    <r>
      <rPr>
        <sz val="9"/>
        <color indexed="8"/>
        <rFont val="宋体"/>
        <family val="0"/>
      </rPr>
      <t>万元）。合计181</t>
    </r>
    <r>
      <rPr>
        <sz val="9"/>
        <color indexed="8"/>
        <rFont val="宋体"/>
        <family val="0"/>
      </rPr>
      <t>7.84</t>
    </r>
    <r>
      <rPr>
        <sz val="9"/>
        <color indexed="8"/>
        <rFont val="宋体"/>
        <family val="0"/>
      </rPr>
      <t>万元）</t>
    </r>
  </si>
  <si>
    <t>无公害厕所完成户数</t>
  </si>
  <si>
    <t>卫生厕所普及率达85%以上</t>
  </si>
  <si>
    <t>户厕改造资金补助发放完成率</t>
  </si>
  <si>
    <t>户厕改造区级资金补助发放及时性</t>
  </si>
  <si>
    <t>改厕项目补助</t>
  </si>
  <si>
    <t>万元</t>
  </si>
  <si>
    <t>满意率</t>
  </si>
  <si>
    <t>重庆市渝北区人民医院</t>
  </si>
  <si>
    <t>区医院三甲建设设备采购</t>
  </si>
  <si>
    <t>区医院“三甲”项目一期总建筑面积16.8万平米，预算投资14.78亿元，其中建安投资11.02亿元，设施设备类投资3.76亿元。目前已实现整体搬迁到新院区，完成设备采购2.59亿元，其中后勤设备4类，金额2648万元；医疗信息化硬件设备及软件5类，金额3300万元；医用设备110项，其中设备841套，器械2885件，金额2亿元。新设备投入改善了医院硬件条件，拟实现高端人才引进10人，促进新技术新项目开展100项，促进科研项目开展15个，重点学科专科建设8个。确保编制床位从260张增加至900张，增强病人就医体验，经济效益和社会效益均将提高。</t>
  </si>
  <si>
    <r>
      <t>1.</t>
    </r>
    <r>
      <rPr>
        <sz val="9"/>
        <color indexed="8"/>
        <rFont val="宋体"/>
        <family val="0"/>
      </rPr>
      <t xml:space="preserve">《渝北区卫生发展“十二五”规划》提出加快医疗卫生基础设施建设，改善群众就诊环境的目标工作，加大卫生投入，建立稳定的经费保障机制。
</t>
    </r>
    <r>
      <rPr>
        <sz val="9"/>
        <color indexed="8"/>
        <rFont val="宋体"/>
        <family val="0"/>
      </rPr>
      <t>2.</t>
    </r>
    <r>
      <rPr>
        <sz val="9"/>
        <color indexed="8"/>
        <rFont val="宋体"/>
        <family val="0"/>
      </rPr>
      <t xml:space="preserve">医院“十三五”规划中，到2025年完成“三甲”医院创建，建成区域急危重症和疑难疾病诊疗中心。  </t>
    </r>
  </si>
  <si>
    <t>新设备投入将改善医院硬件条件，已实现高端人才引进10人，促进新技术新项目开展100项，促进科研项目开展15个，重点学科专科创建8个。编制床位从260张增加至900张，增强病人就医体验，经济效益和社会效益均有提高。</t>
  </si>
  <si>
    <t>数量指标,编制床位</t>
  </si>
  <si>
    <t>质量指标（采购合格率）</t>
  </si>
  <si>
    <t>新技术新项目</t>
  </si>
  <si>
    <t>项</t>
  </si>
  <si>
    <t>成本指标（采购成本与预算比较）</t>
  </si>
  <si>
    <t>≤</t>
  </si>
  <si>
    <t>经济效益指标（投入前后年度收入增长率）</t>
  </si>
  <si>
    <t>科研项目</t>
  </si>
  <si>
    <t>重点学科专科建设</t>
  </si>
  <si>
    <t>满意度指标（职工满意度和病人满意度）</t>
  </si>
  <si>
    <t>重庆市渝北区中医院</t>
  </si>
  <si>
    <t>三甲医院设备采购</t>
  </si>
  <si>
    <t>渝北发改投[2013]286号、渝北发改投[2015]266 号、渝北发改投[2017]634号文件，按照项目进度进行设备采购</t>
  </si>
  <si>
    <t>完成检验设备和临床治疗设备的采购、安装、调试工作，为医院的顺利搬迁作好准备。</t>
  </si>
  <si>
    <t>中心建设</t>
  </si>
  <si>
    <t>重点专科建设</t>
  </si>
  <si>
    <t>检测能力提升</t>
  </si>
  <si>
    <t>患者满意度</t>
  </si>
  <si>
    <t>医疗服务占比</t>
  </si>
  <si>
    <t>公开表13</t>
  </si>
  <si>
    <t>项目名称</t>
  </si>
  <si>
    <t>功能科目编码</t>
  </si>
  <si>
    <t>功能科目名称</t>
  </si>
  <si>
    <t>备注</t>
  </si>
  <si>
    <t>区中医院“三甲”建设项目总建筑面积17.5万平方米，总投资估算10.06亿元，建安工程类费用约4.9亿元。2019年底，土建工程封顶，2020年全面进入室内装饰及医疗工程类施工阶段。按照工程推进计划，现拟开展设施设备的采购工作。经测算论证，医用设备、总务及信息化等设施设备费用预算约2.69亿元。根据区政府第87次会议纪要精神，同意医院购买医用设备、总务设备、信息化设备2.69亿元，所需资金由中医院在中医事业发展基金中支出0.6亿元，由区财政局根据采购进度分年度安排资金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</si>
</sst>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0000"/>
    <numFmt numFmtId="178" formatCode="#,##0.00;\-#,##0.00;#"/>
    <numFmt numFmtId="179" formatCode="#,##0.00_);[Red]\(#,##0.00\)"/>
    <numFmt numFmtId="180" formatCode="0.00_ "/>
    <numFmt numFmtId="181" formatCode="0_ "/>
    <numFmt numFmtId="182" formatCode="0.00_);[Red]\(0.00\)"/>
  </numFmts>
  <fonts count="39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8"/>
      <color indexed="8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0"/>
      <name val="宋体"/>
      <family val="0"/>
    </font>
    <font>
      <sz val="9"/>
      <name val="Calibri"/>
      <family val="2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8"/>
      <color indexed="8"/>
      <name val="方正小标宋_GBK"/>
      <family val="4"/>
    </font>
    <font>
      <sz val="16"/>
      <name val="方正小标宋_GBK"/>
      <family val="4"/>
    </font>
    <font>
      <b/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>
      <alignment/>
      <protection/>
    </xf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11" fillId="14" borderId="5" applyNumberFormat="0" applyAlignment="0" applyProtection="0"/>
    <xf numFmtId="0" fontId="20" fillId="21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21" fillId="15" borderId="0" applyNumberFormat="0" applyBorder="0" applyAlignment="0" applyProtection="0"/>
    <xf numFmtId="0" fontId="22" fillId="14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0" fillId="9" borderId="9" applyNumberFormat="0" applyFont="0" applyAlignment="0" applyProtection="0"/>
  </cellStyleXfs>
  <cellXfs count="226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11" xfId="0" applyFont="1" applyBorder="1" applyAlignment="1">
      <alignment horizontal="center"/>
    </xf>
    <xf numFmtId="0" fontId="28" fillId="0" borderId="12" xfId="64" applyFont="1" applyBorder="1" applyAlignment="1">
      <alignment/>
    </xf>
    <xf numFmtId="0" fontId="27" fillId="0" borderId="13" xfId="0" applyFont="1" applyBorder="1" applyAlignment="1">
      <alignment horizontal="center"/>
    </xf>
    <xf numFmtId="0" fontId="28" fillId="0" borderId="14" xfId="64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6" fillId="0" borderId="10" xfId="0" applyFont="1" applyBorder="1" applyAlignment="1">
      <alignment horizontal="left" vertical="center" inden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29" fillId="0" borderId="10" xfId="64" applyFont="1" applyBorder="1" applyAlignment="1">
      <alignment vertical="center"/>
    </xf>
    <xf numFmtId="0" fontId="29" fillId="0" borderId="0" xfId="64" applyFont="1" applyAlignment="1">
      <alignment vertical="center"/>
    </xf>
    <xf numFmtId="0" fontId="26" fillId="0" borderId="10" xfId="0" applyFont="1" applyFill="1" applyBorder="1" applyAlignment="1">
      <alignment horizontal="left" vertical="center" indent="1"/>
    </xf>
    <xf numFmtId="178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8" fontId="2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8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 vertical="center"/>
    </xf>
    <xf numFmtId="179" fontId="26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10" xfId="62" applyFont="1" applyFill="1" applyBorder="1" applyAlignment="1">
      <alignment horizontal="left" vertical="center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179" fontId="25" fillId="0" borderId="10" xfId="0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178" fontId="0" fillId="0" borderId="0" xfId="0" applyNumberFormat="1" applyAlignment="1">
      <alignment/>
    </xf>
    <xf numFmtId="0" fontId="8" fillId="0" borderId="0" xfId="59" applyFont="1" applyAlignment="1">
      <alignment vertical="center"/>
      <protection/>
    </xf>
    <xf numFmtId="0" fontId="0" fillId="0" borderId="0" xfId="59">
      <alignment/>
      <protection/>
    </xf>
    <xf numFmtId="0" fontId="0" fillId="0" borderId="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9" fontId="0" fillId="0" borderId="10" xfId="59" applyNumberForma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0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left" vertical="center"/>
      <protection/>
    </xf>
    <xf numFmtId="0" fontId="25" fillId="0" borderId="10" xfId="60" applyNumberFormat="1" applyFont="1" applyBorder="1" applyAlignment="1">
      <alignment vertical="center"/>
      <protection/>
    </xf>
    <xf numFmtId="0" fontId="25" fillId="0" borderId="10" xfId="60" applyFont="1" applyBorder="1" applyAlignment="1">
      <alignment horizontal="right" vertical="center"/>
      <protection/>
    </xf>
    <xf numFmtId="0" fontId="25" fillId="0" borderId="10" xfId="60" applyFont="1" applyBorder="1" applyAlignment="1">
      <alignment vertical="center"/>
      <protection/>
    </xf>
    <xf numFmtId="0" fontId="25" fillId="0" borderId="10" xfId="60" applyFont="1" applyBorder="1" applyAlignment="1">
      <alignment horizontal="right"/>
      <protection/>
    </xf>
    <xf numFmtId="0" fontId="31" fillId="0" borderId="10" xfId="60" applyFont="1" applyBorder="1" applyAlignment="1">
      <alignment horizontal="center" vertical="center"/>
      <protection/>
    </xf>
    <xf numFmtId="180" fontId="0" fillId="0" borderId="10" xfId="59" applyNumberFormat="1" applyBorder="1" applyAlignment="1">
      <alignment horizontal="center" vertical="center" wrapText="1"/>
      <protection/>
    </xf>
    <xf numFmtId="181" fontId="0" fillId="0" borderId="10" xfId="59" applyNumberFormat="1" applyBorder="1" applyAlignment="1">
      <alignment horizontal="center" vertical="center"/>
      <protection/>
    </xf>
    <xf numFmtId="181" fontId="0" fillId="0" borderId="10" xfId="59" applyNumberFormat="1" applyFont="1" applyBorder="1" applyAlignment="1">
      <alignment horizontal="center" vertical="center"/>
      <protection/>
    </xf>
    <xf numFmtId="0" fontId="25" fillId="0" borderId="10" xfId="0" applyFont="1" applyBorder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59" applyAlignment="1">
      <alignment vertical="center"/>
      <protection/>
    </xf>
    <xf numFmtId="0" fontId="25" fillId="0" borderId="10" xfId="59" applyFont="1" applyBorder="1" applyAlignment="1">
      <alignment horizontal="center" vertical="center"/>
      <protection/>
    </xf>
    <xf numFmtId="0" fontId="8" fillId="0" borderId="0" xfId="59" applyFont="1" applyAlignment="1">
      <alignment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0" xfId="59" applyFont="1">
      <alignment/>
      <protection/>
    </xf>
    <xf numFmtId="0" fontId="0" fillId="0" borderId="10" xfId="59" applyFont="1" applyBorder="1" applyAlignment="1">
      <alignment horizontal="left" vertical="center"/>
      <protection/>
    </xf>
    <xf numFmtId="0" fontId="0" fillId="0" borderId="10" xfId="59" applyFont="1" applyBorder="1" applyAlignment="1">
      <alignment vertical="center"/>
      <protection/>
    </xf>
    <xf numFmtId="181" fontId="0" fillId="0" borderId="10" xfId="59" applyNumberFormat="1" applyFont="1" applyBorder="1" applyAlignment="1">
      <alignment horizontal="center" vertical="center"/>
      <protection/>
    </xf>
    <xf numFmtId="181" fontId="0" fillId="0" borderId="10" xfId="59" applyNumberFormat="1" applyFont="1" applyBorder="1" applyAlignment="1">
      <alignment horizontal="center"/>
      <protection/>
    </xf>
    <xf numFmtId="0" fontId="25" fillId="0" borderId="10" xfId="59" applyFont="1" applyBorder="1" applyAlignment="1">
      <alignment horizontal="left" vertical="center"/>
      <protection/>
    </xf>
    <xf numFmtId="0" fontId="25" fillId="0" borderId="10" xfId="59" applyFont="1" applyBorder="1" applyAlignment="1">
      <alignment vertical="center"/>
      <protection/>
    </xf>
    <xf numFmtId="181" fontId="25" fillId="0" borderId="10" xfId="59" applyNumberFormat="1" applyFont="1" applyBorder="1" applyAlignment="1">
      <alignment horizontal="center"/>
      <protection/>
    </xf>
    <xf numFmtId="0" fontId="25" fillId="0" borderId="10" xfId="59" applyFont="1" applyBorder="1" applyAlignment="1">
      <alignment horizontal="center"/>
      <protection/>
    </xf>
    <xf numFmtId="181" fontId="25" fillId="0" borderId="10" xfId="59" applyNumberFormat="1" applyFont="1" applyFill="1" applyBorder="1" applyAlignment="1">
      <alignment horizontal="center"/>
      <protection/>
    </xf>
    <xf numFmtId="0" fontId="30" fillId="0" borderId="10" xfId="59" applyFont="1" applyBorder="1" applyAlignment="1">
      <alignment vertical="center"/>
      <protection/>
    </xf>
    <xf numFmtId="0" fontId="30" fillId="0" borderId="10" xfId="59" applyFont="1" applyBorder="1" applyAlignment="1">
      <alignment horizontal="center" vertical="center"/>
      <protection/>
    </xf>
    <xf numFmtId="0" fontId="8" fillId="0" borderId="0" xfId="63" applyNumberFormat="1" applyFont="1" applyAlignment="1" applyProtection="1">
      <alignment vertical="center"/>
      <protection/>
    </xf>
    <xf numFmtId="0" fontId="0" fillId="0" borderId="0" xfId="63" applyNumberFormat="1" applyFont="1" applyAlignment="1" applyProtection="1">
      <alignment/>
      <protection/>
    </xf>
    <xf numFmtId="0" fontId="0" fillId="0" borderId="0" xfId="63" applyNumberFormat="1" applyFont="1" applyAlignment="1" applyProtection="1">
      <alignment horizontal="center" vertical="center"/>
      <protection/>
    </xf>
    <xf numFmtId="0" fontId="8" fillId="0" borderId="0" xfId="63" applyNumberFormat="1" applyFont="1" applyAlignment="1" applyProtection="1">
      <alignment horizontal="center" vertical="center"/>
      <protection/>
    </xf>
    <xf numFmtId="0" fontId="0" fillId="0" borderId="10" xfId="63" applyNumberFormat="1" applyFont="1" applyBorder="1" applyAlignment="1" applyProtection="1">
      <alignment horizontal="center" vertical="center"/>
      <protection/>
    </xf>
    <xf numFmtId="0" fontId="0" fillId="0" borderId="17" xfId="63" applyNumberFormat="1" applyFont="1" applyBorder="1" applyAlignment="1" applyProtection="1">
      <alignment horizontal="center" vertical="center"/>
      <protection/>
    </xf>
    <xf numFmtId="0" fontId="0" fillId="0" borderId="18" xfId="63" applyNumberFormat="1" applyFont="1" applyBorder="1" applyAlignment="1" applyProtection="1">
      <alignment horizontal="center" vertical="center"/>
      <protection/>
    </xf>
    <xf numFmtId="0" fontId="0" fillId="0" borderId="19" xfId="63" applyNumberFormat="1" applyFont="1" applyBorder="1" applyAlignment="1" applyProtection="1">
      <alignment horizontal="center" vertical="center"/>
      <protection/>
    </xf>
    <xf numFmtId="0" fontId="0" fillId="0" borderId="19" xfId="63" applyNumberFormat="1" applyFont="1" applyBorder="1" applyAlignment="1" applyProtection="1">
      <alignment vertical="center"/>
      <protection/>
    </xf>
    <xf numFmtId="0" fontId="0" fillId="0" borderId="19" xfId="63" applyNumberFormat="1" applyFont="1" applyBorder="1" applyAlignment="1" applyProtection="1">
      <alignment horizontal="right" vertical="center"/>
      <protection/>
    </xf>
    <xf numFmtId="0" fontId="0" fillId="0" borderId="19" xfId="63" applyNumberFormat="1" applyFont="1" applyBorder="1" applyAlignment="1" applyProtection="1">
      <alignment horizontal="center"/>
      <protection/>
    </xf>
    <xf numFmtId="0" fontId="0" fillId="0" borderId="19" xfId="63" applyNumberFormat="1" applyFont="1" applyBorder="1" applyAlignment="1" applyProtection="1">
      <alignment horizontal="right"/>
      <protection/>
    </xf>
    <xf numFmtId="0" fontId="0" fillId="0" borderId="20" xfId="63" applyNumberFormat="1" applyFont="1" applyBorder="1" applyAlignment="1" applyProtection="1">
      <alignment vertical="center"/>
      <protection/>
    </xf>
    <xf numFmtId="0" fontId="0" fillId="0" borderId="20" xfId="63" applyNumberFormat="1" applyFont="1" applyBorder="1" applyAlignment="1" applyProtection="1">
      <alignment horizontal="center" vertical="center"/>
      <protection/>
    </xf>
    <xf numFmtId="0" fontId="0" fillId="0" borderId="17" xfId="63" applyNumberFormat="1" applyFont="1" applyBorder="1" applyAlignment="1" applyProtection="1">
      <alignment vertical="center"/>
      <protection/>
    </xf>
    <xf numFmtId="0" fontId="8" fillId="0" borderId="19" xfId="63" applyNumberFormat="1" applyFont="1" applyBorder="1" applyAlignment="1" applyProtection="1">
      <alignment vertical="center"/>
      <protection/>
    </xf>
    <xf numFmtId="0" fontId="8" fillId="0" borderId="19" xfId="63" applyNumberFormat="1" applyFont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180" fontId="8" fillId="0" borderId="23" xfId="0" applyNumberFormat="1" applyFont="1" applyBorder="1" applyAlignment="1">
      <alignment horizontal="left" vertical="center" wrapText="1"/>
    </xf>
    <xf numFmtId="180" fontId="8" fillId="0" borderId="24" xfId="0" applyNumberFormat="1" applyFont="1" applyBorder="1" applyAlignment="1">
      <alignment horizontal="left" vertical="center" wrapText="1"/>
    </xf>
    <xf numFmtId="180" fontId="8" fillId="0" borderId="17" xfId="0" applyNumberFormat="1" applyFont="1" applyBorder="1" applyAlignment="1">
      <alignment horizontal="left" vertical="center" wrapText="1"/>
    </xf>
    <xf numFmtId="0" fontId="33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30" fillId="0" borderId="10" xfId="60" applyFont="1" applyBorder="1" applyAlignment="1">
      <alignment horizontal="center" vertical="center"/>
      <protection/>
    </xf>
    <xf numFmtId="176" fontId="0" fillId="0" borderId="10" xfId="60" applyNumberFormat="1" applyBorder="1" applyAlignment="1">
      <alignment horizontal="center" vertical="center"/>
      <protection/>
    </xf>
    <xf numFmtId="0" fontId="0" fillId="0" borderId="10" xfId="60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33" fillId="0" borderId="0" xfId="59" applyFont="1" applyBorder="1" applyAlignment="1">
      <alignment horizontal="center" vertical="center"/>
      <protection/>
    </xf>
    <xf numFmtId="0" fontId="0" fillId="0" borderId="21" xfId="59" applyFont="1" applyBorder="1" applyAlignment="1">
      <alignment horizontal="left" vertical="center"/>
      <protection/>
    </xf>
    <xf numFmtId="0" fontId="0" fillId="0" borderId="23" xfId="59" applyBorder="1" applyAlignment="1">
      <alignment horizontal="center" vertical="center"/>
      <protection/>
    </xf>
    <xf numFmtId="0" fontId="0" fillId="0" borderId="17" xfId="59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17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/>
      <protection/>
    </xf>
    <xf numFmtId="0" fontId="8" fillId="0" borderId="2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176" fontId="0" fillId="0" borderId="23" xfId="59" applyNumberFormat="1" applyBorder="1" applyAlignment="1">
      <alignment horizontal="center" vertical="center"/>
      <protection/>
    </xf>
    <xf numFmtId="176" fontId="0" fillId="0" borderId="24" xfId="59" applyNumberFormat="1" applyBorder="1" applyAlignment="1">
      <alignment horizontal="center" vertical="center"/>
      <protection/>
    </xf>
    <xf numFmtId="176" fontId="0" fillId="0" borderId="17" xfId="59" applyNumberFormat="1" applyBorder="1" applyAlignment="1">
      <alignment horizontal="center" vertical="center"/>
      <protection/>
    </xf>
    <xf numFmtId="0" fontId="0" fillId="0" borderId="24" xfId="59" applyBorder="1" applyAlignment="1">
      <alignment horizontal="center" vertical="center"/>
      <protection/>
    </xf>
    <xf numFmtId="0" fontId="33" fillId="0" borderId="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left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176" fontId="0" fillId="0" borderId="10" xfId="59" applyNumberFormat="1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left" vertical="center" wrapText="1"/>
      <protection/>
    </xf>
    <xf numFmtId="0" fontId="0" fillId="0" borderId="26" xfId="59" applyFont="1" applyBorder="1" applyAlignment="1">
      <alignment horizontal="left" vertical="center" wrapText="1"/>
      <protection/>
    </xf>
    <xf numFmtId="0" fontId="0" fillId="0" borderId="17" xfId="59" applyFont="1" applyBorder="1" applyAlignment="1">
      <alignment horizontal="left" vertical="center" wrapText="1"/>
      <protection/>
    </xf>
    <xf numFmtId="0" fontId="0" fillId="0" borderId="26" xfId="59" applyFont="1" applyBorder="1" applyAlignment="1">
      <alignment horizontal="left" vertical="center"/>
      <protection/>
    </xf>
    <xf numFmtId="0" fontId="0" fillId="0" borderId="17" xfId="59" applyFont="1" applyBorder="1" applyAlignment="1">
      <alignment horizontal="left" vertical="center"/>
      <protection/>
    </xf>
    <xf numFmtId="0" fontId="33" fillId="0" borderId="0" xfId="63" applyNumberFormat="1" applyFont="1" applyAlignment="1" applyProtection="1">
      <alignment horizontal="center" vertical="center"/>
      <protection/>
    </xf>
    <xf numFmtId="0" fontId="33" fillId="0" borderId="0" xfId="0" applyNumberFormat="1" applyFont="1" applyAlignment="1" applyProtection="1">
      <alignment horizontal="center" vertical="center"/>
      <protection/>
    </xf>
    <xf numFmtId="0" fontId="0" fillId="0" borderId="0" xfId="63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17" xfId="63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8" fillId="0" borderId="18" xfId="63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176" fontId="0" fillId="0" borderId="17" xfId="63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7" fontId="8" fillId="8" borderId="23" xfId="63" applyNumberFormat="1" applyFont="1" applyFill="1" applyBorder="1" applyAlignment="1" applyProtection="1">
      <alignment horizontal="left" vertical="center" wrapText="1"/>
      <protection/>
    </xf>
    <xf numFmtId="177" fontId="8" fillId="8" borderId="26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Alignment="1">
      <alignment horizontal="center" vertical="center"/>
    </xf>
    <xf numFmtId="0" fontId="0" fillId="0" borderId="23" xfId="59" applyFont="1" applyBorder="1" applyAlignment="1">
      <alignment horizontal="left" vertical="center" wrapText="1"/>
      <protection/>
    </xf>
    <xf numFmtId="0" fontId="0" fillId="0" borderId="26" xfId="59" applyBorder="1" applyAlignment="1">
      <alignment horizontal="left" vertical="center" wrapText="1"/>
      <protection/>
    </xf>
    <xf numFmtId="0" fontId="0" fillId="0" borderId="17" xfId="59" applyBorder="1" applyAlignment="1">
      <alignment horizontal="left" vertical="center" wrapText="1"/>
      <protection/>
    </xf>
    <xf numFmtId="49" fontId="8" fillId="8" borderId="23" xfId="63" applyNumberFormat="1" applyFont="1" applyFill="1" applyBorder="1" applyAlignment="1" applyProtection="1">
      <alignment horizontal="left" vertical="center" wrapText="1"/>
      <protection/>
    </xf>
    <xf numFmtId="49" fontId="8" fillId="8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3" xfId="63" applyNumberFormat="1" applyFont="1" applyBorder="1" applyAlignment="1" applyProtection="1">
      <alignment horizontal="left" vertical="center" wrapText="1"/>
      <protection/>
    </xf>
    <xf numFmtId="0" fontId="0" fillId="0" borderId="26" xfId="0" applyNumberFormat="1" applyFont="1" applyBorder="1" applyAlignment="1" applyProtection="1">
      <alignment horizontal="left" vertical="center" wrapText="1"/>
      <protection/>
    </xf>
    <xf numFmtId="0" fontId="0" fillId="0" borderId="17" xfId="0" applyNumberFormat="1" applyFont="1" applyBorder="1" applyAlignment="1" applyProtection="1">
      <alignment horizontal="left"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Sheet2" xfId="60"/>
    <cellStyle name="常规_Sheet3" xfId="61"/>
    <cellStyle name="常规_表二" xfId="62"/>
    <cellStyle name="常规_十二.四_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4" bestFit="1" customWidth="1"/>
    <col min="2" max="2" width="111.5" style="0" customWidth="1"/>
  </cols>
  <sheetData>
    <row r="1" spans="1:2" ht="58.5" customHeight="1">
      <c r="A1" s="145" t="s">
        <v>0</v>
      </c>
      <c r="B1" s="145"/>
    </row>
    <row r="2" spans="1:2" ht="27" customHeight="1">
      <c r="A2" s="20" t="s">
        <v>1</v>
      </c>
      <c r="B2" s="21" t="s">
        <v>2</v>
      </c>
    </row>
    <row r="3" spans="1:2" ht="27" customHeight="1">
      <c r="A3" s="16">
        <v>1</v>
      </c>
      <c r="B3" s="17" t="s">
        <v>3</v>
      </c>
    </row>
    <row r="4" spans="1:2" ht="27" customHeight="1">
      <c r="A4" s="16">
        <v>2</v>
      </c>
      <c r="B4" s="17" t="s">
        <v>4</v>
      </c>
    </row>
    <row r="5" spans="1:2" ht="27" customHeight="1">
      <c r="A5" s="16">
        <v>3</v>
      </c>
      <c r="B5" s="17" t="s">
        <v>5</v>
      </c>
    </row>
    <row r="6" spans="1:2" ht="27" customHeight="1">
      <c r="A6" s="16">
        <v>4</v>
      </c>
      <c r="B6" s="17" t="s">
        <v>6</v>
      </c>
    </row>
    <row r="7" spans="1:2" ht="27" customHeight="1">
      <c r="A7" s="16">
        <v>5</v>
      </c>
      <c r="B7" s="17" t="s">
        <v>7</v>
      </c>
    </row>
    <row r="8" spans="1:2" ht="27" customHeight="1">
      <c r="A8" s="16">
        <v>6</v>
      </c>
      <c r="B8" s="17" t="s">
        <v>8</v>
      </c>
    </row>
    <row r="9" spans="1:2" ht="27" customHeight="1">
      <c r="A9" s="16">
        <v>7</v>
      </c>
      <c r="B9" s="17" t="s">
        <v>9</v>
      </c>
    </row>
    <row r="10" spans="1:2" ht="27" customHeight="1">
      <c r="A10" s="16">
        <v>8</v>
      </c>
      <c r="B10" s="17" t="s">
        <v>10</v>
      </c>
    </row>
    <row r="11" spans="1:2" ht="27" customHeight="1">
      <c r="A11" s="18">
        <v>9</v>
      </c>
      <c r="B11" s="19" t="s">
        <v>11</v>
      </c>
    </row>
  </sheetData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G24" sqref="G24"/>
    </sheetView>
  </sheetViews>
  <sheetFormatPr defaultColWidth="9.33203125" defaultRowHeight="11.25"/>
  <cols>
    <col min="1" max="1" width="13.33203125" style="0" bestFit="1" customWidth="1"/>
    <col min="2" max="2" width="37" style="0" customWidth="1"/>
    <col min="3" max="3" width="20.16015625" style="0" bestFit="1" customWidth="1"/>
    <col min="4" max="4" width="4.83203125" style="0" customWidth="1"/>
    <col min="5" max="5" width="18" style="0" bestFit="1" customWidth="1"/>
    <col min="6" max="6" width="16.83203125" style="0" bestFit="1" customWidth="1"/>
    <col min="7" max="7" width="7.66015625" style="0" customWidth="1"/>
    <col min="8" max="8" width="6" style="0" customWidth="1"/>
    <col min="9" max="9" width="18" style="0" bestFit="1" customWidth="1"/>
    <col min="10" max="10" width="7" style="0" customWidth="1"/>
    <col min="11" max="11" width="18" style="0" bestFit="1" customWidth="1"/>
    <col min="12" max="12" width="6.83203125" style="0" customWidth="1"/>
    <col min="13" max="13" width="5.33203125" style="0" customWidth="1"/>
    <col min="14" max="14" width="8.16015625" style="0" customWidth="1"/>
  </cols>
  <sheetData>
    <row r="1" spans="1:14" ht="19.5" customHeight="1">
      <c r="A1" s="29" t="s">
        <v>337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>
      <c r="A2" s="155" t="s">
        <v>28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27" customHeight="1">
      <c r="A3" s="158" t="s">
        <v>40</v>
      </c>
      <c r="B3" s="158"/>
      <c r="C3" s="159" t="str">
        <f>'表一'!B3</f>
        <v>重庆市渝北区卫生健康委员会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" t="s">
        <v>91</v>
      </c>
    </row>
    <row r="4" spans="1:14" ht="15.75" customHeight="1">
      <c r="A4" s="147" t="s">
        <v>338</v>
      </c>
      <c r="B4" s="147"/>
      <c r="C4" s="147" t="s">
        <v>47</v>
      </c>
      <c r="D4" s="160" t="s">
        <v>339</v>
      </c>
      <c r="E4" s="162" t="s">
        <v>340</v>
      </c>
      <c r="F4" s="162" t="s">
        <v>341</v>
      </c>
      <c r="G4" s="162" t="s">
        <v>342</v>
      </c>
      <c r="H4" s="163" t="s">
        <v>331</v>
      </c>
      <c r="I4" s="147" t="s">
        <v>332</v>
      </c>
      <c r="J4" s="147"/>
      <c r="K4" s="162" t="s">
        <v>343</v>
      </c>
      <c r="L4" s="163" t="s">
        <v>344</v>
      </c>
      <c r="M4" s="162" t="s">
        <v>335</v>
      </c>
      <c r="N4" s="162" t="s">
        <v>345</v>
      </c>
    </row>
    <row r="5" spans="1:14" ht="15.75" customHeight="1">
      <c r="A5" s="7" t="s">
        <v>96</v>
      </c>
      <c r="B5" s="7" t="s">
        <v>97</v>
      </c>
      <c r="C5" s="147"/>
      <c r="D5" s="161"/>
      <c r="E5" s="147"/>
      <c r="F5" s="147"/>
      <c r="G5" s="147"/>
      <c r="H5" s="161"/>
      <c r="I5" s="13" t="s">
        <v>346</v>
      </c>
      <c r="J5" s="14" t="s">
        <v>347</v>
      </c>
      <c r="K5" s="147"/>
      <c r="L5" s="161"/>
      <c r="M5" s="162"/>
      <c r="N5" s="147"/>
    </row>
    <row r="6" spans="1:14" ht="21.75" customHeight="1">
      <c r="A6" s="8"/>
      <c r="B6" s="7" t="s">
        <v>47</v>
      </c>
      <c r="C6" s="52">
        <v>1690094806.48</v>
      </c>
      <c r="D6" s="52"/>
      <c r="E6" s="52">
        <v>486641572.13</v>
      </c>
      <c r="F6" s="52">
        <v>12934175.01</v>
      </c>
      <c r="G6" s="52"/>
      <c r="H6" s="52"/>
      <c r="I6" s="52">
        <v>428920108.91</v>
      </c>
      <c r="J6" s="52"/>
      <c r="K6" s="52">
        <v>761598950.43</v>
      </c>
      <c r="L6" s="52"/>
      <c r="M6" s="52"/>
      <c r="N6" s="52"/>
    </row>
    <row r="7" spans="1:14" ht="21.75" customHeight="1">
      <c r="A7" s="8" t="s">
        <v>101</v>
      </c>
      <c r="B7" s="40" t="s">
        <v>348</v>
      </c>
      <c r="C7" s="52">
        <v>660000</v>
      </c>
      <c r="D7" s="52"/>
      <c r="E7" s="52">
        <v>660000</v>
      </c>
      <c r="F7" s="52"/>
      <c r="G7" s="52"/>
      <c r="H7" s="52"/>
      <c r="I7" s="52"/>
      <c r="J7" s="52"/>
      <c r="K7" s="52"/>
      <c r="L7" s="52"/>
      <c r="M7" s="52"/>
      <c r="N7" s="52"/>
    </row>
    <row r="8" spans="1:14" ht="21.75" customHeight="1">
      <c r="A8" s="8" t="s">
        <v>349</v>
      </c>
      <c r="B8" s="40" t="s">
        <v>350</v>
      </c>
      <c r="C8" s="52">
        <v>660000</v>
      </c>
      <c r="D8" s="52"/>
      <c r="E8" s="52">
        <v>660000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ht="21.75" customHeight="1">
      <c r="A9" s="8" t="s">
        <v>351</v>
      </c>
      <c r="B9" s="40" t="s">
        <v>352</v>
      </c>
      <c r="C9" s="52">
        <v>660000</v>
      </c>
      <c r="D9" s="52"/>
      <c r="E9" s="52">
        <v>660000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ht="21.75" customHeight="1">
      <c r="A10" s="8" t="s">
        <v>106</v>
      </c>
      <c r="B10" s="40" t="s">
        <v>353</v>
      </c>
      <c r="C10" s="52">
        <v>1500000</v>
      </c>
      <c r="D10" s="52"/>
      <c r="E10" s="52">
        <v>1500000</v>
      </c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21.75" customHeight="1">
      <c r="A11" s="8" t="s">
        <v>354</v>
      </c>
      <c r="B11" s="40" t="s">
        <v>355</v>
      </c>
      <c r="C11" s="52">
        <v>1500000</v>
      </c>
      <c r="D11" s="52"/>
      <c r="E11" s="52">
        <v>1500000</v>
      </c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1.75" customHeight="1">
      <c r="A12" s="8" t="s">
        <v>356</v>
      </c>
      <c r="B12" s="40" t="s">
        <v>357</v>
      </c>
      <c r="C12" s="52">
        <v>1500000</v>
      </c>
      <c r="D12" s="52"/>
      <c r="E12" s="52">
        <v>1500000</v>
      </c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21.75" customHeight="1">
      <c r="A13" s="8" t="s">
        <v>111</v>
      </c>
      <c r="B13" s="40" t="s">
        <v>358</v>
      </c>
      <c r="C13" s="52">
        <v>63766462.08</v>
      </c>
      <c r="D13" s="52"/>
      <c r="E13" s="52">
        <v>46125860.16</v>
      </c>
      <c r="F13" s="52"/>
      <c r="G13" s="52"/>
      <c r="H13" s="52"/>
      <c r="I13" s="52"/>
      <c r="J13" s="52"/>
      <c r="K13" s="52">
        <v>17640601.92</v>
      </c>
      <c r="L13" s="52"/>
      <c r="M13" s="52"/>
      <c r="N13" s="52"/>
    </row>
    <row r="14" spans="1:14" ht="21.75" customHeight="1">
      <c r="A14" s="8" t="s">
        <v>359</v>
      </c>
      <c r="B14" s="40" t="s">
        <v>360</v>
      </c>
      <c r="C14" s="52">
        <v>59741462.08</v>
      </c>
      <c r="D14" s="52"/>
      <c r="E14" s="52">
        <v>42100860.16</v>
      </c>
      <c r="F14" s="52"/>
      <c r="G14" s="52"/>
      <c r="H14" s="52"/>
      <c r="I14" s="52"/>
      <c r="J14" s="52"/>
      <c r="K14" s="52">
        <v>17640601.92</v>
      </c>
      <c r="L14" s="52"/>
      <c r="M14" s="52"/>
      <c r="N14" s="52"/>
    </row>
    <row r="15" spans="1:14" ht="21.75" customHeight="1">
      <c r="A15" s="8" t="s">
        <v>361</v>
      </c>
      <c r="B15" s="40" t="s">
        <v>362</v>
      </c>
      <c r="C15" s="52">
        <v>211092</v>
      </c>
      <c r="D15" s="52"/>
      <c r="E15" s="52">
        <v>211092</v>
      </c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21.75" customHeight="1">
      <c r="A16" s="8" t="s">
        <v>363</v>
      </c>
      <c r="B16" s="40" t="s">
        <v>364</v>
      </c>
      <c r="C16" s="52">
        <v>26160846.72</v>
      </c>
      <c r="D16" s="52"/>
      <c r="E16" s="52">
        <v>14400445.44</v>
      </c>
      <c r="F16" s="52"/>
      <c r="G16" s="52"/>
      <c r="H16" s="52"/>
      <c r="I16" s="52"/>
      <c r="J16" s="52"/>
      <c r="K16" s="52">
        <v>11760401.28</v>
      </c>
      <c r="L16" s="52"/>
      <c r="M16" s="52"/>
      <c r="N16" s="52"/>
    </row>
    <row r="17" spans="1:14" ht="21.75" customHeight="1">
      <c r="A17" s="8" t="s">
        <v>365</v>
      </c>
      <c r="B17" s="40" t="s">
        <v>366</v>
      </c>
      <c r="C17" s="52">
        <v>13080423.36</v>
      </c>
      <c r="D17" s="52"/>
      <c r="E17" s="52">
        <v>7200222.72</v>
      </c>
      <c r="F17" s="52"/>
      <c r="G17" s="52"/>
      <c r="H17" s="52"/>
      <c r="I17" s="52"/>
      <c r="J17" s="52"/>
      <c r="K17" s="52">
        <v>5880200.64</v>
      </c>
      <c r="L17" s="52"/>
      <c r="M17" s="52"/>
      <c r="N17" s="52"/>
    </row>
    <row r="18" spans="1:14" ht="21.75" customHeight="1">
      <c r="A18" s="8" t="s">
        <v>367</v>
      </c>
      <c r="B18" s="40" t="s">
        <v>368</v>
      </c>
      <c r="C18" s="52">
        <v>20289100</v>
      </c>
      <c r="D18" s="52"/>
      <c r="E18" s="52">
        <v>20289100</v>
      </c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21.75" customHeight="1">
      <c r="A19" s="8" t="s">
        <v>369</v>
      </c>
      <c r="B19" s="40" t="s">
        <v>370</v>
      </c>
      <c r="C19" s="52">
        <v>3775000</v>
      </c>
      <c r="D19" s="52"/>
      <c r="E19" s="52">
        <v>3775000</v>
      </c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21.75" customHeight="1">
      <c r="A20" s="8" t="s">
        <v>371</v>
      </c>
      <c r="B20" s="40" t="s">
        <v>372</v>
      </c>
      <c r="C20" s="52">
        <v>3775000</v>
      </c>
      <c r="D20" s="52"/>
      <c r="E20" s="52">
        <v>3775000</v>
      </c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21.75" customHeight="1">
      <c r="A21" s="8" t="s">
        <v>373</v>
      </c>
      <c r="B21" s="40" t="s">
        <v>374</v>
      </c>
      <c r="C21" s="52">
        <v>250000</v>
      </c>
      <c r="D21" s="52"/>
      <c r="E21" s="52">
        <v>250000</v>
      </c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21.75" customHeight="1">
      <c r="A22" s="8" t="s">
        <v>375</v>
      </c>
      <c r="B22" s="40" t="s">
        <v>376</v>
      </c>
      <c r="C22" s="52">
        <v>250000</v>
      </c>
      <c r="D22" s="52"/>
      <c r="E22" s="52">
        <v>250000</v>
      </c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21.75" customHeight="1">
      <c r="A23" s="8" t="s">
        <v>132</v>
      </c>
      <c r="B23" s="40" t="s">
        <v>377</v>
      </c>
      <c r="C23" s="52">
        <v>1572913043.51</v>
      </c>
      <c r="D23" s="52"/>
      <c r="E23" s="52">
        <v>410264493.37</v>
      </c>
      <c r="F23" s="52"/>
      <c r="G23" s="52"/>
      <c r="H23" s="52"/>
      <c r="I23" s="52">
        <v>427038235.87</v>
      </c>
      <c r="J23" s="52"/>
      <c r="K23" s="52">
        <v>735610314.27</v>
      </c>
      <c r="L23" s="52"/>
      <c r="M23" s="52"/>
      <c r="N23" s="52"/>
    </row>
    <row r="24" spans="1:14" ht="21.75" customHeight="1">
      <c r="A24" s="8" t="s">
        <v>378</v>
      </c>
      <c r="B24" s="40" t="s">
        <v>379</v>
      </c>
      <c r="C24" s="52">
        <v>28514292.71</v>
      </c>
      <c r="D24" s="52"/>
      <c r="E24" s="52">
        <v>28514292.71</v>
      </c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21.75" customHeight="1">
      <c r="A25" s="8" t="s">
        <v>380</v>
      </c>
      <c r="B25" s="40" t="s">
        <v>381</v>
      </c>
      <c r="C25" s="52">
        <v>7930631.41</v>
      </c>
      <c r="D25" s="52"/>
      <c r="E25" s="52">
        <v>7930631.41</v>
      </c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21.75" customHeight="1">
      <c r="A26" s="8" t="s">
        <v>382</v>
      </c>
      <c r="B26" s="40" t="s">
        <v>352</v>
      </c>
      <c r="C26" s="52">
        <v>17060000</v>
      </c>
      <c r="D26" s="52"/>
      <c r="E26" s="52">
        <v>17060000</v>
      </c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21.75" customHeight="1">
      <c r="A27" s="8" t="s">
        <v>383</v>
      </c>
      <c r="B27" s="40" t="s">
        <v>384</v>
      </c>
      <c r="C27" s="52">
        <v>3523661.3</v>
      </c>
      <c r="D27" s="52"/>
      <c r="E27" s="52">
        <v>3523661.3</v>
      </c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21.75" customHeight="1">
      <c r="A28" s="8" t="s">
        <v>385</v>
      </c>
      <c r="B28" s="40" t="s">
        <v>386</v>
      </c>
      <c r="C28" s="52">
        <v>820857362.1</v>
      </c>
      <c r="D28" s="52"/>
      <c r="E28" s="52">
        <v>146334692.16</v>
      </c>
      <c r="F28" s="52"/>
      <c r="G28" s="52"/>
      <c r="H28" s="52"/>
      <c r="I28" s="52">
        <v>222516094.03</v>
      </c>
      <c r="J28" s="52"/>
      <c r="K28" s="52">
        <v>452006575.91</v>
      </c>
      <c r="L28" s="52"/>
      <c r="M28" s="52"/>
      <c r="N28" s="52"/>
    </row>
    <row r="29" spans="1:14" ht="21.75" customHeight="1">
      <c r="A29" s="8" t="s">
        <v>387</v>
      </c>
      <c r="B29" s="40" t="s">
        <v>388</v>
      </c>
      <c r="C29" s="52">
        <v>495195773.77</v>
      </c>
      <c r="D29" s="52"/>
      <c r="E29" s="52">
        <v>107099632.76</v>
      </c>
      <c r="F29" s="52"/>
      <c r="G29" s="52"/>
      <c r="H29" s="52"/>
      <c r="I29" s="52">
        <v>222516094.03</v>
      </c>
      <c r="J29" s="52"/>
      <c r="K29" s="52">
        <v>165580046.98</v>
      </c>
      <c r="L29" s="52"/>
      <c r="M29" s="52"/>
      <c r="N29" s="52"/>
    </row>
    <row r="30" spans="1:14" ht="21.75" customHeight="1">
      <c r="A30" s="8" t="s">
        <v>389</v>
      </c>
      <c r="B30" s="40" t="s">
        <v>390</v>
      </c>
      <c r="C30" s="52">
        <v>325661588.33</v>
      </c>
      <c r="D30" s="52"/>
      <c r="E30" s="52">
        <v>39235059.4</v>
      </c>
      <c r="F30" s="52"/>
      <c r="G30" s="52"/>
      <c r="H30" s="52"/>
      <c r="I30" s="52"/>
      <c r="J30" s="52"/>
      <c r="K30" s="52">
        <v>286426528.93</v>
      </c>
      <c r="L30" s="52"/>
      <c r="M30" s="52"/>
      <c r="N30" s="52"/>
    </row>
    <row r="31" spans="1:14" ht="21.75" customHeight="1">
      <c r="A31" s="8" t="s">
        <v>391</v>
      </c>
      <c r="B31" s="40" t="s">
        <v>392</v>
      </c>
      <c r="C31" s="52">
        <v>371562471.59</v>
      </c>
      <c r="D31" s="52"/>
      <c r="E31" s="52">
        <v>131481142.59</v>
      </c>
      <c r="F31" s="52"/>
      <c r="G31" s="52"/>
      <c r="H31" s="52"/>
      <c r="I31" s="52">
        <v>69919341.84</v>
      </c>
      <c r="J31" s="52"/>
      <c r="K31" s="52">
        <v>170161987.16</v>
      </c>
      <c r="L31" s="52"/>
      <c r="M31" s="52"/>
      <c r="N31" s="52"/>
    </row>
    <row r="32" spans="1:14" ht="21.75" customHeight="1">
      <c r="A32" s="8" t="s">
        <v>393</v>
      </c>
      <c r="B32" s="40" t="s">
        <v>394</v>
      </c>
      <c r="C32" s="52">
        <v>164005805.6</v>
      </c>
      <c r="D32" s="52"/>
      <c r="E32" s="52">
        <v>54347829.12</v>
      </c>
      <c r="F32" s="52"/>
      <c r="G32" s="52"/>
      <c r="H32" s="52"/>
      <c r="I32" s="52">
        <v>23875989.32</v>
      </c>
      <c r="J32" s="52"/>
      <c r="K32" s="52">
        <v>85781987.16</v>
      </c>
      <c r="L32" s="52"/>
      <c r="M32" s="52"/>
      <c r="N32" s="52"/>
    </row>
    <row r="33" spans="1:14" ht="21.75" customHeight="1">
      <c r="A33" s="8" t="s">
        <v>395</v>
      </c>
      <c r="B33" s="40" t="s">
        <v>396</v>
      </c>
      <c r="C33" s="52">
        <v>197592665.99</v>
      </c>
      <c r="D33" s="52"/>
      <c r="E33" s="52">
        <v>67169313.47</v>
      </c>
      <c r="F33" s="52"/>
      <c r="G33" s="52"/>
      <c r="H33" s="52"/>
      <c r="I33" s="52">
        <v>46043352.52</v>
      </c>
      <c r="J33" s="52"/>
      <c r="K33" s="52">
        <v>84380000</v>
      </c>
      <c r="L33" s="52"/>
      <c r="M33" s="52"/>
      <c r="N33" s="52"/>
    </row>
    <row r="34" spans="1:14" ht="21.75" customHeight="1">
      <c r="A34" s="8" t="s">
        <v>397</v>
      </c>
      <c r="B34" s="40" t="s">
        <v>398</v>
      </c>
      <c r="C34" s="52">
        <v>9964000</v>
      </c>
      <c r="D34" s="52"/>
      <c r="E34" s="52">
        <v>9964000</v>
      </c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21.75" customHeight="1">
      <c r="A35" s="8" t="s">
        <v>399</v>
      </c>
      <c r="B35" s="40" t="s">
        <v>400</v>
      </c>
      <c r="C35" s="52">
        <v>313198427.96</v>
      </c>
      <c r="D35" s="52"/>
      <c r="E35" s="52">
        <v>74065627.96</v>
      </c>
      <c r="F35" s="52"/>
      <c r="G35" s="52"/>
      <c r="H35" s="52"/>
      <c r="I35" s="52">
        <v>134602800</v>
      </c>
      <c r="J35" s="52"/>
      <c r="K35" s="52">
        <v>104530000</v>
      </c>
      <c r="L35" s="52"/>
      <c r="M35" s="52"/>
      <c r="N35" s="52"/>
    </row>
    <row r="36" spans="1:14" ht="21.75" customHeight="1">
      <c r="A36" s="8" t="s">
        <v>401</v>
      </c>
      <c r="B36" s="40" t="s">
        <v>402</v>
      </c>
      <c r="C36" s="52">
        <v>140644470.4</v>
      </c>
      <c r="D36" s="52"/>
      <c r="E36" s="52">
        <v>14644470.4</v>
      </c>
      <c r="F36" s="52"/>
      <c r="G36" s="52"/>
      <c r="H36" s="52"/>
      <c r="I36" s="52">
        <v>126000000</v>
      </c>
      <c r="J36" s="52"/>
      <c r="K36" s="52"/>
      <c r="L36" s="52"/>
      <c r="M36" s="52"/>
      <c r="N36" s="52"/>
    </row>
    <row r="37" spans="1:14" ht="21.75" customHeight="1">
      <c r="A37" s="8" t="s">
        <v>403</v>
      </c>
      <c r="B37" s="40" t="s">
        <v>404</v>
      </c>
      <c r="C37" s="52">
        <v>10675610.07</v>
      </c>
      <c r="D37" s="52"/>
      <c r="E37" s="52">
        <v>10675610.07</v>
      </c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21.75" customHeight="1">
      <c r="A38" s="8" t="s">
        <v>405</v>
      </c>
      <c r="B38" s="40" t="s">
        <v>406</v>
      </c>
      <c r="C38" s="52">
        <v>125955919.71</v>
      </c>
      <c r="D38" s="52"/>
      <c r="E38" s="52">
        <v>12823119.71</v>
      </c>
      <c r="F38" s="52"/>
      <c r="G38" s="52"/>
      <c r="H38" s="52"/>
      <c r="I38" s="52">
        <v>8602800</v>
      </c>
      <c r="J38" s="52"/>
      <c r="K38" s="52">
        <v>104530000</v>
      </c>
      <c r="L38" s="52"/>
      <c r="M38" s="52"/>
      <c r="N38" s="52"/>
    </row>
    <row r="39" spans="1:14" ht="21.75" customHeight="1">
      <c r="A39" s="8" t="s">
        <v>407</v>
      </c>
      <c r="B39" s="40" t="s">
        <v>408</v>
      </c>
      <c r="C39" s="52">
        <v>12120000</v>
      </c>
      <c r="D39" s="52"/>
      <c r="E39" s="52">
        <v>12120000</v>
      </c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21.75" customHeight="1">
      <c r="A40" s="8" t="s">
        <v>409</v>
      </c>
      <c r="B40" s="40" t="s">
        <v>410</v>
      </c>
      <c r="C40" s="52">
        <v>11300000</v>
      </c>
      <c r="D40" s="52"/>
      <c r="E40" s="52">
        <v>11300000</v>
      </c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21.75" customHeight="1">
      <c r="A41" s="8" t="s">
        <v>411</v>
      </c>
      <c r="B41" s="40" t="s">
        <v>412</v>
      </c>
      <c r="C41" s="52">
        <v>8890000</v>
      </c>
      <c r="D41" s="52"/>
      <c r="E41" s="52">
        <v>8890000</v>
      </c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21.75" customHeight="1">
      <c r="A42" s="8" t="s">
        <v>413</v>
      </c>
      <c r="B42" s="40" t="s">
        <v>414</v>
      </c>
      <c r="C42" s="52">
        <v>3612427.78</v>
      </c>
      <c r="D42" s="52"/>
      <c r="E42" s="52">
        <v>3612427.78</v>
      </c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21.75" customHeight="1">
      <c r="A43" s="8" t="s">
        <v>415</v>
      </c>
      <c r="B43" s="40" t="s">
        <v>416</v>
      </c>
      <c r="C43" s="52">
        <v>730000</v>
      </c>
      <c r="D43" s="52"/>
      <c r="E43" s="52">
        <v>730000</v>
      </c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21.75" customHeight="1">
      <c r="A44" s="8" t="s">
        <v>417</v>
      </c>
      <c r="B44" s="40" t="s">
        <v>418</v>
      </c>
      <c r="C44" s="52">
        <v>730000</v>
      </c>
      <c r="D44" s="52"/>
      <c r="E44" s="52">
        <v>730000</v>
      </c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21.75" customHeight="1">
      <c r="A45" s="8" t="s">
        <v>419</v>
      </c>
      <c r="B45" s="40" t="s">
        <v>420</v>
      </c>
      <c r="C45" s="52">
        <v>6032655.17</v>
      </c>
      <c r="D45" s="52"/>
      <c r="E45" s="52">
        <v>6032655.17</v>
      </c>
      <c r="F45" s="52"/>
      <c r="G45" s="52"/>
      <c r="H45" s="52"/>
      <c r="I45" s="52"/>
      <c r="J45" s="52"/>
      <c r="K45" s="52"/>
      <c r="L45" s="52"/>
      <c r="M45" s="52"/>
      <c r="N45" s="52"/>
    </row>
    <row r="46" spans="1:14" ht="21.75" customHeight="1">
      <c r="A46" s="8" t="s">
        <v>421</v>
      </c>
      <c r="B46" s="40" t="s">
        <v>422</v>
      </c>
      <c r="C46" s="52">
        <v>1012655.17</v>
      </c>
      <c r="D46" s="52"/>
      <c r="E46" s="52">
        <v>1012655.17</v>
      </c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21.75" customHeight="1">
      <c r="A47" s="8" t="s">
        <v>423</v>
      </c>
      <c r="B47" s="40" t="s">
        <v>424</v>
      </c>
      <c r="C47" s="52">
        <v>5020000</v>
      </c>
      <c r="D47" s="52"/>
      <c r="E47" s="52">
        <v>5020000</v>
      </c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21.75" customHeight="1">
      <c r="A48" s="8" t="s">
        <v>425</v>
      </c>
      <c r="B48" s="40" t="s">
        <v>426</v>
      </c>
      <c r="C48" s="52">
        <v>21940433.98</v>
      </c>
      <c r="D48" s="52"/>
      <c r="E48" s="52">
        <v>13028682.78</v>
      </c>
      <c r="F48" s="52"/>
      <c r="G48" s="52"/>
      <c r="H48" s="52"/>
      <c r="I48" s="52"/>
      <c r="J48" s="52"/>
      <c r="K48" s="52">
        <v>8911751.2</v>
      </c>
      <c r="L48" s="52"/>
      <c r="M48" s="52"/>
      <c r="N48" s="52"/>
    </row>
    <row r="49" spans="1:14" ht="21.75" customHeight="1">
      <c r="A49" s="8" t="s">
        <v>427</v>
      </c>
      <c r="B49" s="40" t="s">
        <v>428</v>
      </c>
      <c r="C49" s="52">
        <v>959617.58</v>
      </c>
      <c r="D49" s="52"/>
      <c r="E49" s="52">
        <v>959617.58</v>
      </c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21.75" customHeight="1">
      <c r="A50" s="8" t="s">
        <v>429</v>
      </c>
      <c r="B50" s="40" t="s">
        <v>430</v>
      </c>
      <c r="C50" s="52">
        <v>20980816.4</v>
      </c>
      <c r="D50" s="52"/>
      <c r="E50" s="52">
        <v>12069065.2</v>
      </c>
      <c r="F50" s="52"/>
      <c r="G50" s="52"/>
      <c r="H50" s="52"/>
      <c r="I50" s="52"/>
      <c r="J50" s="52"/>
      <c r="K50" s="52">
        <v>8911751.2</v>
      </c>
      <c r="L50" s="52"/>
      <c r="M50" s="52"/>
      <c r="N50" s="52"/>
    </row>
    <row r="51" spans="1:14" ht="21.75" customHeight="1">
      <c r="A51" s="8" t="s">
        <v>431</v>
      </c>
      <c r="B51" s="40" t="s">
        <v>432</v>
      </c>
      <c r="C51" s="52">
        <v>300000</v>
      </c>
      <c r="D51" s="52"/>
      <c r="E51" s="52">
        <v>300000</v>
      </c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21.75" customHeight="1">
      <c r="A52" s="8" t="s">
        <v>433</v>
      </c>
      <c r="B52" s="40" t="s">
        <v>434</v>
      </c>
      <c r="C52" s="52">
        <v>300000</v>
      </c>
      <c r="D52" s="52"/>
      <c r="E52" s="52">
        <v>300000</v>
      </c>
      <c r="F52" s="52"/>
      <c r="G52" s="52"/>
      <c r="H52" s="52"/>
      <c r="I52" s="52"/>
      <c r="J52" s="52"/>
      <c r="K52" s="52"/>
      <c r="L52" s="52"/>
      <c r="M52" s="52"/>
      <c r="N52" s="52"/>
    </row>
    <row r="53" spans="1:14" ht="21.75" customHeight="1">
      <c r="A53" s="8" t="s">
        <v>435</v>
      </c>
      <c r="B53" s="40" t="s">
        <v>436</v>
      </c>
      <c r="C53" s="52">
        <v>717400</v>
      </c>
      <c r="D53" s="52"/>
      <c r="E53" s="52">
        <v>717400</v>
      </c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21.75" customHeight="1">
      <c r="A54" s="8" t="s">
        <v>437</v>
      </c>
      <c r="B54" s="40" t="s">
        <v>438</v>
      </c>
      <c r="C54" s="52">
        <v>717400</v>
      </c>
      <c r="D54" s="52"/>
      <c r="E54" s="52">
        <v>717400</v>
      </c>
      <c r="F54" s="52"/>
      <c r="G54" s="52"/>
      <c r="H54" s="52"/>
      <c r="I54" s="52"/>
      <c r="J54" s="52"/>
      <c r="K54" s="52"/>
      <c r="L54" s="52"/>
      <c r="M54" s="52"/>
      <c r="N54" s="52"/>
    </row>
    <row r="55" spans="1:14" ht="21.75" customHeight="1">
      <c r="A55" s="8" t="s">
        <v>439</v>
      </c>
      <c r="B55" s="40" t="s">
        <v>440</v>
      </c>
      <c r="C55" s="52">
        <v>9060000</v>
      </c>
      <c r="D55" s="52"/>
      <c r="E55" s="52">
        <v>9060000</v>
      </c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21.75" customHeight="1">
      <c r="A56" s="8" t="s">
        <v>441</v>
      </c>
      <c r="B56" s="40" t="s">
        <v>442</v>
      </c>
      <c r="C56" s="52">
        <v>9060000</v>
      </c>
      <c r="D56" s="52"/>
      <c r="E56" s="52">
        <v>9060000</v>
      </c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21.75" customHeight="1">
      <c r="A57" s="8" t="s">
        <v>200</v>
      </c>
      <c r="B57" s="40" t="s">
        <v>443</v>
      </c>
      <c r="C57" s="52">
        <v>18178400</v>
      </c>
      <c r="D57" s="52"/>
      <c r="E57" s="52">
        <v>18178400</v>
      </c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21.75" customHeight="1">
      <c r="A58" s="8" t="s">
        <v>444</v>
      </c>
      <c r="B58" s="40" t="s">
        <v>445</v>
      </c>
      <c r="C58" s="52">
        <v>18178400</v>
      </c>
      <c r="D58" s="52"/>
      <c r="E58" s="52">
        <v>18178400</v>
      </c>
      <c r="F58" s="52"/>
      <c r="G58" s="52"/>
      <c r="H58" s="52"/>
      <c r="I58" s="52"/>
      <c r="J58" s="52"/>
      <c r="K58" s="52"/>
      <c r="L58" s="52"/>
      <c r="M58" s="52"/>
      <c r="N58" s="52"/>
    </row>
    <row r="59" spans="1:14" ht="21.75" customHeight="1">
      <c r="A59" s="8" t="s">
        <v>446</v>
      </c>
      <c r="B59" s="40" t="s">
        <v>447</v>
      </c>
      <c r="C59" s="52">
        <v>18178400</v>
      </c>
      <c r="D59" s="52"/>
      <c r="E59" s="52">
        <v>18178400</v>
      </c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21.75" customHeight="1">
      <c r="A60" s="8" t="s">
        <v>205</v>
      </c>
      <c r="B60" s="40" t="s">
        <v>448</v>
      </c>
      <c r="C60" s="52">
        <v>375600</v>
      </c>
      <c r="D60" s="52"/>
      <c r="E60" s="52">
        <v>375600</v>
      </c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21.75" customHeight="1">
      <c r="A61" s="8" t="s">
        <v>449</v>
      </c>
      <c r="B61" s="40" t="s">
        <v>450</v>
      </c>
      <c r="C61" s="52">
        <v>375600</v>
      </c>
      <c r="D61" s="52"/>
      <c r="E61" s="52">
        <v>375600</v>
      </c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21.75" customHeight="1">
      <c r="A62" s="8" t="s">
        <v>451</v>
      </c>
      <c r="B62" s="40" t="s">
        <v>452</v>
      </c>
      <c r="C62" s="52">
        <v>375600</v>
      </c>
      <c r="D62" s="52"/>
      <c r="E62" s="52">
        <v>375600</v>
      </c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21.75" customHeight="1">
      <c r="A63" s="8" t="s">
        <v>214</v>
      </c>
      <c r="B63" s="40" t="s">
        <v>453</v>
      </c>
      <c r="C63" s="52">
        <v>19767125.88</v>
      </c>
      <c r="D63" s="52"/>
      <c r="E63" s="52">
        <v>9537218.6</v>
      </c>
      <c r="F63" s="52"/>
      <c r="G63" s="52"/>
      <c r="H63" s="52"/>
      <c r="I63" s="52">
        <v>1881873.04</v>
      </c>
      <c r="J63" s="52"/>
      <c r="K63" s="52">
        <v>8348034.24</v>
      </c>
      <c r="L63" s="52"/>
      <c r="M63" s="52"/>
      <c r="N63" s="52"/>
    </row>
    <row r="64" spans="1:14" ht="21.75" customHeight="1">
      <c r="A64" s="8" t="s">
        <v>454</v>
      </c>
      <c r="B64" s="40" t="s">
        <v>455</v>
      </c>
      <c r="C64" s="52">
        <v>19767125.88</v>
      </c>
      <c r="D64" s="52"/>
      <c r="E64" s="52">
        <v>9537218.6</v>
      </c>
      <c r="F64" s="52"/>
      <c r="G64" s="52"/>
      <c r="H64" s="52"/>
      <c r="I64" s="52">
        <v>1881873.04</v>
      </c>
      <c r="J64" s="52"/>
      <c r="K64" s="52">
        <v>8348034.24</v>
      </c>
      <c r="L64" s="52"/>
      <c r="M64" s="52"/>
      <c r="N64" s="52"/>
    </row>
    <row r="65" spans="1:14" ht="21.75" customHeight="1">
      <c r="A65" s="8" t="s">
        <v>456</v>
      </c>
      <c r="B65" s="40" t="s">
        <v>457</v>
      </c>
      <c r="C65" s="52">
        <v>19767125.88</v>
      </c>
      <c r="D65" s="52"/>
      <c r="E65" s="52">
        <v>9537218.6</v>
      </c>
      <c r="F65" s="52"/>
      <c r="G65" s="52"/>
      <c r="H65" s="52"/>
      <c r="I65" s="52">
        <v>1881873.04</v>
      </c>
      <c r="J65" s="52"/>
      <c r="K65" s="52">
        <v>8348034.24</v>
      </c>
      <c r="L65" s="52"/>
      <c r="M65" s="52"/>
      <c r="N65" s="52"/>
    </row>
    <row r="66" spans="1:14" ht="21.75" customHeight="1">
      <c r="A66" s="8" t="s">
        <v>316</v>
      </c>
      <c r="B66" s="40" t="s">
        <v>458</v>
      </c>
      <c r="C66" s="52">
        <v>12934175.01</v>
      </c>
      <c r="D66" s="52"/>
      <c r="E66" s="52"/>
      <c r="F66" s="52">
        <v>12934175.01</v>
      </c>
      <c r="G66" s="52"/>
      <c r="H66" s="52"/>
      <c r="I66" s="52"/>
      <c r="J66" s="52"/>
      <c r="K66" s="52"/>
      <c r="L66" s="52"/>
      <c r="M66" s="52"/>
      <c r="N66" s="52"/>
    </row>
    <row r="67" spans="1:14" ht="21.75" customHeight="1">
      <c r="A67" s="8" t="s">
        <v>317</v>
      </c>
      <c r="B67" s="40" t="s">
        <v>459</v>
      </c>
      <c r="C67" s="52">
        <v>1098600</v>
      </c>
      <c r="D67" s="52"/>
      <c r="E67" s="52"/>
      <c r="F67" s="52">
        <v>1098600</v>
      </c>
      <c r="G67" s="52"/>
      <c r="H67" s="52"/>
      <c r="I67" s="52"/>
      <c r="J67" s="52"/>
      <c r="K67" s="52"/>
      <c r="L67" s="52"/>
      <c r="M67" s="52"/>
      <c r="N67" s="52"/>
    </row>
    <row r="68" spans="1:14" ht="21.75" customHeight="1">
      <c r="A68" s="8" t="s">
        <v>319</v>
      </c>
      <c r="B68" s="40" t="s">
        <v>460</v>
      </c>
      <c r="C68" s="52">
        <v>1098600</v>
      </c>
      <c r="D68" s="52"/>
      <c r="E68" s="52"/>
      <c r="F68" s="52">
        <v>1098600</v>
      </c>
      <c r="G68" s="52"/>
      <c r="H68" s="52"/>
      <c r="I68" s="52"/>
      <c r="J68" s="52"/>
      <c r="K68" s="52"/>
      <c r="L68" s="52"/>
      <c r="M68" s="52"/>
      <c r="N68" s="52"/>
    </row>
    <row r="69" spans="1:14" ht="21.75" customHeight="1">
      <c r="A69" s="8" t="s">
        <v>321</v>
      </c>
      <c r="B69" s="40" t="s">
        <v>461</v>
      </c>
      <c r="C69" s="52">
        <v>11835575.01</v>
      </c>
      <c r="D69" s="52"/>
      <c r="E69" s="52"/>
      <c r="F69" s="52">
        <v>11835575.01</v>
      </c>
      <c r="G69" s="52"/>
      <c r="H69" s="52"/>
      <c r="I69" s="52"/>
      <c r="J69" s="52"/>
      <c r="K69" s="52"/>
      <c r="L69" s="52"/>
      <c r="M69" s="52"/>
      <c r="N69" s="52"/>
    </row>
    <row r="70" spans="1:14" ht="21.75" customHeight="1">
      <c r="A70" s="8" t="s">
        <v>323</v>
      </c>
      <c r="B70" s="40" t="s">
        <v>462</v>
      </c>
      <c r="C70" s="52">
        <v>11835575.01</v>
      </c>
      <c r="D70" s="52"/>
      <c r="E70" s="52"/>
      <c r="F70" s="52">
        <v>11835575.01</v>
      </c>
      <c r="G70" s="52"/>
      <c r="H70" s="52"/>
      <c r="I70" s="52"/>
      <c r="J70" s="52"/>
      <c r="K70" s="52"/>
      <c r="L70" s="52"/>
      <c r="M70" s="52"/>
      <c r="N70" s="52"/>
    </row>
  </sheetData>
  <mergeCells count="15">
    <mergeCell ref="N4:N5"/>
    <mergeCell ref="H4:H5"/>
    <mergeCell ref="K4:K5"/>
    <mergeCell ref="L4:L5"/>
    <mergeCell ref="M4:M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landscape" paperSize="9" scale="85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57">
      <selection activeCell="D9" sqref="D9"/>
    </sheetView>
  </sheetViews>
  <sheetFormatPr defaultColWidth="9.33203125" defaultRowHeight="11.25"/>
  <cols>
    <col min="1" max="1" width="13.5" style="0" customWidth="1"/>
    <col min="2" max="2" width="33.5" style="0" customWidth="1"/>
    <col min="3" max="3" width="20.16015625" style="0" bestFit="1" customWidth="1"/>
    <col min="4" max="5" width="18" style="0" bestFit="1" customWidth="1"/>
    <col min="6" max="6" width="7" style="0" customWidth="1"/>
    <col min="7" max="7" width="18" style="0" bestFit="1" customWidth="1"/>
    <col min="8" max="8" width="7.33203125" style="0" customWidth="1"/>
  </cols>
  <sheetData>
    <row r="1" ht="24" customHeight="1">
      <c r="A1" s="9" t="s">
        <v>463</v>
      </c>
    </row>
    <row r="2" spans="1:8" ht="30.75" customHeight="1">
      <c r="A2" s="157" t="s">
        <v>30</v>
      </c>
      <c r="B2" s="157"/>
      <c r="C2" s="157"/>
      <c r="D2" s="157"/>
      <c r="E2" s="157"/>
      <c r="F2" s="157"/>
      <c r="G2" s="157"/>
      <c r="H2" s="157"/>
    </row>
    <row r="3" spans="1:8" ht="27" customHeight="1">
      <c r="A3" s="23" t="s">
        <v>40</v>
      </c>
      <c r="B3" s="164" t="str">
        <f>'表一'!B3</f>
        <v>重庆市渝北区卫生健康委员会</v>
      </c>
      <c r="C3" s="164"/>
      <c r="D3" s="164"/>
      <c r="E3" s="164"/>
      <c r="F3" s="164"/>
      <c r="G3" s="164"/>
      <c r="H3" s="15" t="s">
        <v>42</v>
      </c>
    </row>
    <row r="4" spans="1:8" ht="32.25" customHeight="1">
      <c r="A4" s="28" t="s">
        <v>96</v>
      </c>
      <c r="B4" s="28" t="s">
        <v>97</v>
      </c>
      <c r="C4" s="28" t="s">
        <v>47</v>
      </c>
      <c r="D4" s="28" t="s">
        <v>99</v>
      </c>
      <c r="E4" s="28" t="s">
        <v>100</v>
      </c>
      <c r="F4" s="1" t="s">
        <v>464</v>
      </c>
      <c r="G4" s="1" t="s">
        <v>465</v>
      </c>
      <c r="H4" s="1" t="s">
        <v>466</v>
      </c>
    </row>
    <row r="5" spans="1:8" ht="22.5" customHeight="1">
      <c r="A5" s="2" t="s">
        <v>47</v>
      </c>
      <c r="B5" s="2"/>
      <c r="C5" s="53">
        <v>1690094806.48</v>
      </c>
      <c r="D5" s="53">
        <v>303419276.23</v>
      </c>
      <c r="E5" s="53">
        <v>625076579.82</v>
      </c>
      <c r="F5" s="53"/>
      <c r="G5" s="53">
        <v>761598950.43</v>
      </c>
      <c r="H5" s="53"/>
    </row>
    <row r="6" spans="1:8" ht="22.5" customHeight="1">
      <c r="A6" s="2" t="s">
        <v>101</v>
      </c>
      <c r="B6" s="2" t="s">
        <v>54</v>
      </c>
      <c r="C6" s="53">
        <v>660000</v>
      </c>
      <c r="D6" s="53"/>
      <c r="E6" s="53">
        <v>660000</v>
      </c>
      <c r="F6" s="54"/>
      <c r="G6" s="54"/>
      <c r="H6" s="54"/>
    </row>
    <row r="7" spans="1:8" ht="22.5" customHeight="1">
      <c r="A7" s="2" t="s">
        <v>349</v>
      </c>
      <c r="B7" s="2" t="s">
        <v>103</v>
      </c>
      <c r="C7" s="53">
        <v>660000</v>
      </c>
      <c r="D7" s="53"/>
      <c r="E7" s="53">
        <v>660000</v>
      </c>
      <c r="F7" s="54"/>
      <c r="G7" s="54"/>
      <c r="H7" s="54"/>
    </row>
    <row r="8" spans="1:8" ht="22.5" customHeight="1">
      <c r="A8" s="2" t="s">
        <v>351</v>
      </c>
      <c r="B8" s="2" t="s">
        <v>105</v>
      </c>
      <c r="C8" s="53">
        <v>660000</v>
      </c>
      <c r="D8" s="53"/>
      <c r="E8" s="53">
        <v>660000</v>
      </c>
      <c r="F8" s="54"/>
      <c r="G8" s="54"/>
      <c r="H8" s="54"/>
    </row>
    <row r="9" spans="1:8" ht="22.5" customHeight="1">
      <c r="A9" s="2" t="s">
        <v>106</v>
      </c>
      <c r="B9" s="2" t="s">
        <v>61</v>
      </c>
      <c r="C9" s="53">
        <v>1500000</v>
      </c>
      <c r="D9" s="53"/>
      <c r="E9" s="53">
        <v>1500000</v>
      </c>
      <c r="F9" s="54"/>
      <c r="G9" s="54"/>
      <c r="H9" s="54"/>
    </row>
    <row r="10" spans="1:8" ht="22.5" customHeight="1">
      <c r="A10" s="2" t="s">
        <v>354</v>
      </c>
      <c r="B10" s="2" t="s">
        <v>108</v>
      </c>
      <c r="C10" s="53">
        <v>1500000</v>
      </c>
      <c r="D10" s="53"/>
      <c r="E10" s="53">
        <v>1500000</v>
      </c>
      <c r="F10" s="54"/>
      <c r="G10" s="54"/>
      <c r="H10" s="54"/>
    </row>
    <row r="11" spans="1:8" ht="22.5" customHeight="1">
      <c r="A11" s="2" t="s">
        <v>356</v>
      </c>
      <c r="B11" s="2" t="s">
        <v>110</v>
      </c>
      <c r="C11" s="53">
        <v>1500000</v>
      </c>
      <c r="D11" s="53"/>
      <c r="E11" s="53">
        <v>1500000</v>
      </c>
      <c r="F11" s="54"/>
      <c r="G11" s="54"/>
      <c r="H11" s="54"/>
    </row>
    <row r="12" spans="1:8" ht="22.5" customHeight="1">
      <c r="A12" s="2" t="s">
        <v>111</v>
      </c>
      <c r="B12" s="2" t="s">
        <v>64</v>
      </c>
      <c r="C12" s="53">
        <v>63766462.08</v>
      </c>
      <c r="D12" s="53">
        <v>42100860.16</v>
      </c>
      <c r="E12" s="53">
        <v>4025000</v>
      </c>
      <c r="F12" s="54"/>
      <c r="G12" s="54">
        <v>17640601.92</v>
      </c>
      <c r="H12" s="54"/>
    </row>
    <row r="13" spans="1:8" ht="22.5" customHeight="1">
      <c r="A13" s="2" t="s">
        <v>359</v>
      </c>
      <c r="B13" s="2" t="s">
        <v>113</v>
      </c>
      <c r="C13" s="53">
        <v>59741462.08</v>
      </c>
      <c r="D13" s="53">
        <v>42100860.16</v>
      </c>
      <c r="E13" s="53"/>
      <c r="F13" s="54"/>
      <c r="G13" s="54">
        <v>17640601.92</v>
      </c>
      <c r="H13" s="54"/>
    </row>
    <row r="14" spans="1:8" ht="22.5" customHeight="1">
      <c r="A14" s="2" t="s">
        <v>361</v>
      </c>
      <c r="B14" s="2" t="s">
        <v>117</v>
      </c>
      <c r="C14" s="53">
        <v>211092</v>
      </c>
      <c r="D14" s="53">
        <v>211092</v>
      </c>
      <c r="E14" s="53"/>
      <c r="F14" s="54"/>
      <c r="G14" s="54"/>
      <c r="H14" s="54"/>
    </row>
    <row r="15" spans="1:8" ht="22.5" customHeight="1">
      <c r="A15" s="2" t="s">
        <v>363</v>
      </c>
      <c r="B15" s="2" t="s">
        <v>119</v>
      </c>
      <c r="C15" s="53">
        <v>26160846.72</v>
      </c>
      <c r="D15" s="53">
        <v>14400445.44</v>
      </c>
      <c r="E15" s="53"/>
      <c r="F15" s="54"/>
      <c r="G15" s="54">
        <v>11760401.28</v>
      </c>
      <c r="H15" s="54"/>
    </row>
    <row r="16" spans="1:8" ht="22.5" customHeight="1">
      <c r="A16" s="2" t="s">
        <v>365</v>
      </c>
      <c r="B16" s="2" t="s">
        <v>121</v>
      </c>
      <c r="C16" s="53">
        <v>13080423.36</v>
      </c>
      <c r="D16" s="53">
        <v>7200222.72</v>
      </c>
      <c r="E16" s="53"/>
      <c r="F16" s="54"/>
      <c r="G16" s="54">
        <v>5880200.64</v>
      </c>
      <c r="H16" s="54"/>
    </row>
    <row r="17" spans="1:8" ht="22.5" customHeight="1">
      <c r="A17" s="2" t="s">
        <v>367</v>
      </c>
      <c r="B17" s="2" t="s">
        <v>123</v>
      </c>
      <c r="C17" s="53">
        <v>20289100</v>
      </c>
      <c r="D17" s="53">
        <v>20289100</v>
      </c>
      <c r="E17" s="53"/>
      <c r="F17" s="54"/>
      <c r="G17" s="54"/>
      <c r="H17" s="54"/>
    </row>
    <row r="18" spans="1:8" ht="22.5" customHeight="1">
      <c r="A18" s="2" t="s">
        <v>369</v>
      </c>
      <c r="B18" s="2" t="s">
        <v>125</v>
      </c>
      <c r="C18" s="53">
        <v>3775000</v>
      </c>
      <c r="D18" s="53"/>
      <c r="E18" s="53">
        <v>3775000</v>
      </c>
      <c r="F18" s="54"/>
      <c r="G18" s="54"/>
      <c r="H18" s="54"/>
    </row>
    <row r="19" spans="1:8" ht="22.5" customHeight="1">
      <c r="A19" s="2" t="s">
        <v>371</v>
      </c>
      <c r="B19" s="2" t="s">
        <v>127</v>
      </c>
      <c r="C19" s="53">
        <v>3775000</v>
      </c>
      <c r="D19" s="53"/>
      <c r="E19" s="53">
        <v>3775000</v>
      </c>
      <c r="F19" s="54"/>
      <c r="G19" s="54"/>
      <c r="H19" s="54"/>
    </row>
    <row r="20" spans="1:8" ht="22.5" customHeight="1">
      <c r="A20" s="2" t="s">
        <v>373</v>
      </c>
      <c r="B20" s="2" t="s">
        <v>129</v>
      </c>
      <c r="C20" s="53">
        <v>250000</v>
      </c>
      <c r="D20" s="53"/>
      <c r="E20" s="53">
        <v>250000</v>
      </c>
      <c r="F20" s="54"/>
      <c r="G20" s="54"/>
      <c r="H20" s="54"/>
    </row>
    <row r="21" spans="1:8" ht="22.5" customHeight="1">
      <c r="A21" s="2" t="s">
        <v>375</v>
      </c>
      <c r="B21" s="2" t="s">
        <v>131</v>
      </c>
      <c r="C21" s="53">
        <v>250000</v>
      </c>
      <c r="D21" s="53"/>
      <c r="E21" s="53">
        <v>250000</v>
      </c>
      <c r="F21" s="54"/>
      <c r="G21" s="54"/>
      <c r="H21" s="54"/>
    </row>
    <row r="22" spans="1:8" ht="22.5" customHeight="1">
      <c r="A22" s="2" t="s">
        <v>132</v>
      </c>
      <c r="B22" s="2" t="s">
        <v>66</v>
      </c>
      <c r="C22" s="53">
        <v>1572913043.51</v>
      </c>
      <c r="D22" s="53">
        <v>249899324.43</v>
      </c>
      <c r="E22" s="53">
        <v>587403404.81</v>
      </c>
      <c r="F22" s="54"/>
      <c r="G22" s="54">
        <v>735610314.27</v>
      </c>
      <c r="H22" s="54"/>
    </row>
    <row r="23" spans="1:8" ht="22.5" customHeight="1">
      <c r="A23" s="2" t="s">
        <v>378</v>
      </c>
      <c r="B23" s="2" t="s">
        <v>134</v>
      </c>
      <c r="C23" s="53">
        <v>28514292.71</v>
      </c>
      <c r="D23" s="53">
        <v>11454292.71</v>
      </c>
      <c r="E23" s="53">
        <v>17060000</v>
      </c>
      <c r="F23" s="54"/>
      <c r="G23" s="54"/>
      <c r="H23" s="54"/>
    </row>
    <row r="24" spans="1:8" ht="22.5" customHeight="1">
      <c r="A24" s="2" t="s">
        <v>380</v>
      </c>
      <c r="B24" s="2" t="s">
        <v>136</v>
      </c>
      <c r="C24" s="53">
        <v>7930631.41</v>
      </c>
      <c r="D24" s="53">
        <v>7930631.41</v>
      </c>
      <c r="E24" s="53"/>
      <c r="F24" s="54"/>
      <c r="G24" s="54"/>
      <c r="H24" s="54"/>
    </row>
    <row r="25" spans="1:8" ht="22.5" customHeight="1">
      <c r="A25" s="2" t="s">
        <v>382</v>
      </c>
      <c r="B25" s="2" t="s">
        <v>105</v>
      </c>
      <c r="C25" s="53">
        <v>17060000</v>
      </c>
      <c r="D25" s="53"/>
      <c r="E25" s="53">
        <v>17060000</v>
      </c>
      <c r="F25" s="54"/>
      <c r="G25" s="54"/>
      <c r="H25" s="54"/>
    </row>
    <row r="26" spans="1:8" ht="22.5" customHeight="1">
      <c r="A26" s="2" t="s">
        <v>383</v>
      </c>
      <c r="B26" s="2" t="s">
        <v>139</v>
      </c>
      <c r="C26" s="53">
        <v>3523661.3</v>
      </c>
      <c r="D26" s="53">
        <v>3523661.3</v>
      </c>
      <c r="E26" s="53"/>
      <c r="F26" s="54"/>
      <c r="G26" s="54"/>
      <c r="H26" s="54"/>
    </row>
    <row r="27" spans="1:8" ht="22.5" customHeight="1">
      <c r="A27" s="2" t="s">
        <v>385</v>
      </c>
      <c r="B27" s="2" t="s">
        <v>141</v>
      </c>
      <c r="C27" s="53">
        <v>820857362.1</v>
      </c>
      <c r="D27" s="53">
        <v>12635492.16</v>
      </c>
      <c r="E27" s="53">
        <v>356215294.03</v>
      </c>
      <c r="F27" s="54"/>
      <c r="G27" s="54">
        <v>452006575.91</v>
      </c>
      <c r="H27" s="54"/>
    </row>
    <row r="28" spans="1:8" ht="22.5" customHeight="1">
      <c r="A28" s="2" t="s">
        <v>387</v>
      </c>
      <c r="B28" s="2" t="s">
        <v>143</v>
      </c>
      <c r="C28" s="53">
        <v>495195773.77</v>
      </c>
      <c r="D28" s="53">
        <v>12416432.76</v>
      </c>
      <c r="E28" s="53">
        <v>317199294.03</v>
      </c>
      <c r="F28" s="54"/>
      <c r="G28" s="54">
        <v>165580046.98</v>
      </c>
      <c r="H28" s="54"/>
    </row>
    <row r="29" spans="1:8" ht="22.5" customHeight="1">
      <c r="A29" s="2" t="s">
        <v>389</v>
      </c>
      <c r="B29" s="2" t="s">
        <v>145</v>
      </c>
      <c r="C29" s="53">
        <v>325661588.33</v>
      </c>
      <c r="D29" s="53">
        <v>219059.4</v>
      </c>
      <c r="E29" s="53">
        <v>39016000</v>
      </c>
      <c r="F29" s="54"/>
      <c r="G29" s="54">
        <v>286426528.93</v>
      </c>
      <c r="H29" s="54"/>
    </row>
    <row r="30" spans="1:8" ht="22.5" customHeight="1">
      <c r="A30" s="2" t="s">
        <v>391</v>
      </c>
      <c r="B30" s="2" t="s">
        <v>147</v>
      </c>
      <c r="C30" s="53">
        <v>371562471.59</v>
      </c>
      <c r="D30" s="53">
        <v>169856701.43</v>
      </c>
      <c r="E30" s="53">
        <v>31543783</v>
      </c>
      <c r="F30" s="54"/>
      <c r="G30" s="54">
        <v>170161987.16</v>
      </c>
      <c r="H30" s="54"/>
    </row>
    <row r="31" spans="1:8" ht="22.5" customHeight="1">
      <c r="A31" s="2" t="s">
        <v>393</v>
      </c>
      <c r="B31" s="2" t="s">
        <v>149</v>
      </c>
      <c r="C31" s="53">
        <v>164005805.6</v>
      </c>
      <c r="D31" s="53">
        <v>69503818.44</v>
      </c>
      <c r="E31" s="53">
        <v>8720000</v>
      </c>
      <c r="F31" s="54"/>
      <c r="G31" s="54">
        <v>85781987.16</v>
      </c>
      <c r="H31" s="54"/>
    </row>
    <row r="32" spans="1:8" ht="22.5" customHeight="1">
      <c r="A32" s="2" t="s">
        <v>395</v>
      </c>
      <c r="B32" s="2" t="s">
        <v>151</v>
      </c>
      <c r="C32" s="53">
        <v>197592665.99</v>
      </c>
      <c r="D32" s="53">
        <v>100352882.99</v>
      </c>
      <c r="E32" s="53">
        <v>12859783</v>
      </c>
      <c r="F32" s="54"/>
      <c r="G32" s="54">
        <v>84380000</v>
      </c>
      <c r="H32" s="54"/>
    </row>
    <row r="33" spans="1:8" ht="22.5" customHeight="1">
      <c r="A33" s="2" t="s">
        <v>397</v>
      </c>
      <c r="B33" s="2" t="s">
        <v>153</v>
      </c>
      <c r="C33" s="53">
        <v>9964000</v>
      </c>
      <c r="D33" s="53"/>
      <c r="E33" s="53">
        <v>9964000</v>
      </c>
      <c r="F33" s="54"/>
      <c r="G33" s="54"/>
      <c r="H33" s="54"/>
    </row>
    <row r="34" spans="1:8" ht="22.5" customHeight="1">
      <c r="A34" s="2" t="s">
        <v>399</v>
      </c>
      <c r="B34" s="2" t="s">
        <v>155</v>
      </c>
      <c r="C34" s="53">
        <v>313198427.96</v>
      </c>
      <c r="D34" s="53">
        <v>41911500.18</v>
      </c>
      <c r="E34" s="53">
        <v>166756927.78</v>
      </c>
      <c r="F34" s="54"/>
      <c r="G34" s="54">
        <v>104530000</v>
      </c>
      <c r="H34" s="54"/>
    </row>
    <row r="35" spans="1:8" ht="22.5" customHeight="1">
      <c r="A35" s="2" t="s">
        <v>401</v>
      </c>
      <c r="B35" s="2" t="s">
        <v>157</v>
      </c>
      <c r="C35" s="53">
        <v>140644470.4</v>
      </c>
      <c r="D35" s="53">
        <v>13294470.4</v>
      </c>
      <c r="E35" s="53">
        <v>127350000</v>
      </c>
      <c r="F35" s="54"/>
      <c r="G35" s="54"/>
      <c r="H35" s="54"/>
    </row>
    <row r="36" spans="1:8" ht="22.5" customHeight="1">
      <c r="A36" s="2" t="s">
        <v>403</v>
      </c>
      <c r="B36" s="2" t="s">
        <v>159</v>
      </c>
      <c r="C36" s="53">
        <v>10675610.07</v>
      </c>
      <c r="D36" s="53">
        <v>8965610.07</v>
      </c>
      <c r="E36" s="53">
        <v>1710000</v>
      </c>
      <c r="F36" s="54"/>
      <c r="G36" s="54"/>
      <c r="H36" s="54"/>
    </row>
    <row r="37" spans="1:8" ht="22.5" customHeight="1">
      <c r="A37" s="2" t="s">
        <v>405</v>
      </c>
      <c r="B37" s="2" t="s">
        <v>161</v>
      </c>
      <c r="C37" s="53">
        <v>125955919.71</v>
      </c>
      <c r="D37" s="53">
        <v>19651419.71</v>
      </c>
      <c r="E37" s="53">
        <v>1774500</v>
      </c>
      <c r="F37" s="54"/>
      <c r="G37" s="54">
        <v>104530000</v>
      </c>
      <c r="H37" s="54"/>
    </row>
    <row r="38" spans="1:8" ht="22.5" customHeight="1">
      <c r="A38" s="2" t="s">
        <v>407</v>
      </c>
      <c r="B38" s="2" t="s">
        <v>163</v>
      </c>
      <c r="C38" s="53">
        <v>12120000</v>
      </c>
      <c r="D38" s="53"/>
      <c r="E38" s="53">
        <v>12120000</v>
      </c>
      <c r="F38" s="54"/>
      <c r="G38" s="54"/>
      <c r="H38" s="54"/>
    </row>
    <row r="39" spans="1:8" ht="22.5" customHeight="1">
      <c r="A39" s="2" t="s">
        <v>409</v>
      </c>
      <c r="B39" s="2" t="s">
        <v>165</v>
      </c>
      <c r="C39" s="53">
        <v>11300000</v>
      </c>
      <c r="D39" s="53"/>
      <c r="E39" s="53">
        <v>11300000</v>
      </c>
      <c r="F39" s="54"/>
      <c r="G39" s="54"/>
      <c r="H39" s="54"/>
    </row>
    <row r="40" spans="1:8" ht="22.5" customHeight="1">
      <c r="A40" s="2" t="s">
        <v>411</v>
      </c>
      <c r="B40" s="2" t="s">
        <v>167</v>
      </c>
      <c r="C40" s="53">
        <v>8890000</v>
      </c>
      <c r="D40" s="53"/>
      <c r="E40" s="53">
        <v>8890000</v>
      </c>
      <c r="F40" s="54"/>
      <c r="G40" s="54"/>
      <c r="H40" s="54"/>
    </row>
    <row r="41" spans="1:8" ht="22.5" customHeight="1">
      <c r="A41" s="2" t="s">
        <v>413</v>
      </c>
      <c r="B41" s="2" t="s">
        <v>169</v>
      </c>
      <c r="C41" s="53">
        <v>3612427.78</v>
      </c>
      <c r="D41" s="53"/>
      <c r="E41" s="53">
        <v>3612427.78</v>
      </c>
      <c r="F41" s="54"/>
      <c r="G41" s="54"/>
      <c r="H41" s="54"/>
    </row>
    <row r="42" spans="1:8" ht="22.5" customHeight="1">
      <c r="A42" s="2" t="s">
        <v>415</v>
      </c>
      <c r="B42" s="2" t="s">
        <v>171</v>
      </c>
      <c r="C42" s="53">
        <v>730000</v>
      </c>
      <c r="D42" s="53"/>
      <c r="E42" s="53">
        <v>730000</v>
      </c>
      <c r="F42" s="54"/>
      <c r="G42" s="54"/>
      <c r="H42" s="54"/>
    </row>
    <row r="43" spans="1:8" ht="22.5" customHeight="1">
      <c r="A43" s="2" t="s">
        <v>417</v>
      </c>
      <c r="B43" s="2" t="s">
        <v>173</v>
      </c>
      <c r="C43" s="53">
        <v>730000</v>
      </c>
      <c r="D43" s="53"/>
      <c r="E43" s="53">
        <v>730000</v>
      </c>
      <c r="F43" s="54"/>
      <c r="G43" s="54"/>
      <c r="H43" s="54"/>
    </row>
    <row r="44" spans="1:8" ht="22.5" customHeight="1">
      <c r="A44" s="2" t="s">
        <v>419</v>
      </c>
      <c r="B44" s="2" t="s">
        <v>175</v>
      </c>
      <c r="C44" s="53">
        <v>6032655.17</v>
      </c>
      <c r="D44" s="53">
        <v>1012655.17</v>
      </c>
      <c r="E44" s="53">
        <v>5020000</v>
      </c>
      <c r="F44" s="54"/>
      <c r="G44" s="54"/>
      <c r="H44" s="54"/>
    </row>
    <row r="45" spans="1:8" ht="22.5" customHeight="1">
      <c r="A45" s="2" t="s">
        <v>421</v>
      </c>
      <c r="B45" s="2" t="s">
        <v>177</v>
      </c>
      <c r="C45" s="53">
        <v>1012655.17</v>
      </c>
      <c r="D45" s="53">
        <v>1012655.17</v>
      </c>
      <c r="E45" s="53"/>
      <c r="F45" s="54"/>
      <c r="G45" s="54"/>
      <c r="H45" s="54"/>
    </row>
    <row r="46" spans="1:8" ht="22.5" customHeight="1">
      <c r="A46" s="2" t="s">
        <v>423</v>
      </c>
      <c r="B46" s="2" t="s">
        <v>179</v>
      </c>
      <c r="C46" s="53">
        <v>5020000</v>
      </c>
      <c r="D46" s="53"/>
      <c r="E46" s="53">
        <v>5020000</v>
      </c>
      <c r="F46" s="54"/>
      <c r="G46" s="54"/>
      <c r="H46" s="54"/>
    </row>
    <row r="47" spans="1:8" ht="22.5" customHeight="1">
      <c r="A47" s="2" t="s">
        <v>425</v>
      </c>
      <c r="B47" s="2" t="s">
        <v>181</v>
      </c>
      <c r="C47" s="53">
        <v>21940433.98</v>
      </c>
      <c r="D47" s="53">
        <v>13028682.78</v>
      </c>
      <c r="E47" s="53"/>
      <c r="F47" s="54"/>
      <c r="G47" s="54">
        <v>8911751.2</v>
      </c>
      <c r="H47" s="54"/>
    </row>
    <row r="48" spans="1:8" ht="22.5" customHeight="1">
      <c r="A48" s="2" t="s">
        <v>427</v>
      </c>
      <c r="B48" s="2" t="s">
        <v>183</v>
      </c>
      <c r="C48" s="53">
        <v>959617.58</v>
      </c>
      <c r="D48" s="53">
        <v>959617.58</v>
      </c>
      <c r="E48" s="53"/>
      <c r="F48" s="54"/>
      <c r="G48" s="54"/>
      <c r="H48" s="54"/>
    </row>
    <row r="49" spans="1:8" ht="22.5" customHeight="1">
      <c r="A49" s="2" t="s">
        <v>429</v>
      </c>
      <c r="B49" s="2" t="s">
        <v>185</v>
      </c>
      <c r="C49" s="53">
        <v>20980816.4</v>
      </c>
      <c r="D49" s="53">
        <v>12069065.2</v>
      </c>
      <c r="E49" s="53"/>
      <c r="F49" s="54"/>
      <c r="G49" s="54">
        <v>8911751.2</v>
      </c>
      <c r="H49" s="54"/>
    </row>
    <row r="50" spans="1:8" ht="22.5" customHeight="1">
      <c r="A50" s="2" t="s">
        <v>431</v>
      </c>
      <c r="B50" s="2" t="s">
        <v>189</v>
      </c>
      <c r="C50" s="53">
        <v>300000</v>
      </c>
      <c r="D50" s="53"/>
      <c r="E50" s="53">
        <v>300000</v>
      </c>
      <c r="F50" s="54"/>
      <c r="G50" s="54"/>
      <c r="H50" s="54"/>
    </row>
    <row r="51" spans="1:8" ht="22.5" customHeight="1">
      <c r="A51" s="2" t="s">
        <v>433</v>
      </c>
      <c r="B51" s="2" t="s">
        <v>191</v>
      </c>
      <c r="C51" s="53">
        <v>300000</v>
      </c>
      <c r="D51" s="53"/>
      <c r="E51" s="53">
        <v>300000</v>
      </c>
      <c r="F51" s="54"/>
      <c r="G51" s="54"/>
      <c r="H51" s="54"/>
    </row>
    <row r="52" spans="1:8" ht="22.5" customHeight="1">
      <c r="A52" s="2" t="s">
        <v>435</v>
      </c>
      <c r="B52" s="2" t="s">
        <v>193</v>
      </c>
      <c r="C52" s="53">
        <v>717400</v>
      </c>
      <c r="D52" s="53"/>
      <c r="E52" s="53">
        <v>717400</v>
      </c>
      <c r="F52" s="54"/>
      <c r="G52" s="54"/>
      <c r="H52" s="54"/>
    </row>
    <row r="53" spans="1:8" ht="22.5" customHeight="1">
      <c r="A53" s="2" t="s">
        <v>437</v>
      </c>
      <c r="B53" s="2" t="s">
        <v>195</v>
      </c>
      <c r="C53" s="53">
        <v>717400</v>
      </c>
      <c r="D53" s="53"/>
      <c r="E53" s="53">
        <v>717400</v>
      </c>
      <c r="F53" s="54"/>
      <c r="G53" s="54"/>
      <c r="H53" s="54"/>
    </row>
    <row r="54" spans="1:8" ht="22.5" customHeight="1">
      <c r="A54" s="2" t="s">
        <v>439</v>
      </c>
      <c r="B54" s="2" t="s">
        <v>197</v>
      </c>
      <c r="C54" s="53">
        <v>9060000</v>
      </c>
      <c r="D54" s="53"/>
      <c r="E54" s="53">
        <v>9060000</v>
      </c>
      <c r="F54" s="54"/>
      <c r="G54" s="54"/>
      <c r="H54" s="54"/>
    </row>
    <row r="55" spans="1:8" ht="22.5" customHeight="1">
      <c r="A55" s="2" t="s">
        <v>441</v>
      </c>
      <c r="B55" s="2" t="s">
        <v>198</v>
      </c>
      <c r="C55" s="53">
        <v>9060000</v>
      </c>
      <c r="D55" s="53"/>
      <c r="E55" s="53">
        <v>9060000</v>
      </c>
      <c r="F55" s="54"/>
      <c r="G55" s="54"/>
      <c r="H55" s="54"/>
    </row>
    <row r="56" spans="1:8" ht="22.5" customHeight="1">
      <c r="A56" s="2" t="s">
        <v>200</v>
      </c>
      <c r="B56" s="2" t="s">
        <v>67</v>
      </c>
      <c r="C56" s="53">
        <v>18178400</v>
      </c>
      <c r="D56" s="53"/>
      <c r="E56" s="53">
        <v>18178400</v>
      </c>
      <c r="F56" s="54"/>
      <c r="G56" s="54"/>
      <c r="H56" s="54"/>
    </row>
    <row r="57" spans="1:8" ht="22.5" customHeight="1">
      <c r="A57" s="2" t="s">
        <v>444</v>
      </c>
      <c r="B57" s="2" t="s">
        <v>202</v>
      </c>
      <c r="C57" s="53">
        <v>18178400</v>
      </c>
      <c r="D57" s="53"/>
      <c r="E57" s="53">
        <v>18178400</v>
      </c>
      <c r="F57" s="54"/>
      <c r="G57" s="54"/>
      <c r="H57" s="54"/>
    </row>
    <row r="58" spans="1:8" ht="22.5" customHeight="1">
      <c r="A58" s="2" t="s">
        <v>446</v>
      </c>
      <c r="B58" s="2" t="s">
        <v>204</v>
      </c>
      <c r="C58" s="53">
        <v>18178400</v>
      </c>
      <c r="D58" s="53"/>
      <c r="E58" s="53">
        <v>18178400</v>
      </c>
      <c r="F58" s="54"/>
      <c r="G58" s="54"/>
      <c r="H58" s="54"/>
    </row>
    <row r="59" spans="1:8" ht="22.5" customHeight="1">
      <c r="A59" s="2" t="s">
        <v>205</v>
      </c>
      <c r="B59" s="2" t="s">
        <v>69</v>
      </c>
      <c r="C59" s="53">
        <v>375600</v>
      </c>
      <c r="D59" s="53"/>
      <c r="E59" s="53">
        <v>375600</v>
      </c>
      <c r="F59" s="54"/>
      <c r="G59" s="54"/>
      <c r="H59" s="54"/>
    </row>
    <row r="60" spans="1:8" ht="22.5" customHeight="1">
      <c r="A60" s="2" t="s">
        <v>449</v>
      </c>
      <c r="B60" s="2" t="s">
        <v>207</v>
      </c>
      <c r="C60" s="53">
        <v>375600</v>
      </c>
      <c r="D60" s="53"/>
      <c r="E60" s="53">
        <v>375600</v>
      </c>
      <c r="F60" s="54"/>
      <c r="G60" s="54"/>
      <c r="H60" s="54"/>
    </row>
    <row r="61" spans="1:8" ht="22.5" customHeight="1">
      <c r="A61" s="2" t="s">
        <v>451</v>
      </c>
      <c r="B61" s="2" t="s">
        <v>209</v>
      </c>
      <c r="C61" s="53">
        <v>375600</v>
      </c>
      <c r="D61" s="53"/>
      <c r="E61" s="53">
        <v>375600</v>
      </c>
      <c r="F61" s="54"/>
      <c r="G61" s="54"/>
      <c r="H61" s="54"/>
    </row>
    <row r="62" spans="1:8" ht="22.5" customHeight="1">
      <c r="A62" s="2" t="s">
        <v>214</v>
      </c>
      <c r="B62" s="2" t="s">
        <v>76</v>
      </c>
      <c r="C62" s="53">
        <v>19767125.88</v>
      </c>
      <c r="D62" s="53">
        <v>11419091.64</v>
      </c>
      <c r="E62" s="53"/>
      <c r="F62" s="54"/>
      <c r="G62" s="54">
        <v>8348034.24</v>
      </c>
      <c r="H62" s="54"/>
    </row>
    <row r="63" spans="1:8" ht="22.5" customHeight="1">
      <c r="A63" s="2" t="s">
        <v>454</v>
      </c>
      <c r="B63" s="2" t="s">
        <v>216</v>
      </c>
      <c r="C63" s="53">
        <v>19767125.88</v>
      </c>
      <c r="D63" s="53">
        <v>11419091.64</v>
      </c>
      <c r="E63" s="53"/>
      <c r="F63" s="54"/>
      <c r="G63" s="54">
        <v>8348034.24</v>
      </c>
      <c r="H63" s="54"/>
    </row>
    <row r="64" spans="1:8" ht="22.5" customHeight="1">
      <c r="A64" s="2" t="s">
        <v>456</v>
      </c>
      <c r="B64" s="2" t="s">
        <v>218</v>
      </c>
      <c r="C64" s="53">
        <v>19767125.88</v>
      </c>
      <c r="D64" s="53">
        <v>11419091.64</v>
      </c>
      <c r="E64" s="53"/>
      <c r="F64" s="54"/>
      <c r="G64" s="54">
        <v>8348034.24</v>
      </c>
      <c r="H64" s="54"/>
    </row>
    <row r="65" spans="1:8" ht="22.5" customHeight="1">
      <c r="A65" s="2" t="s">
        <v>316</v>
      </c>
      <c r="B65" s="2" t="s">
        <v>86</v>
      </c>
      <c r="C65" s="53">
        <v>12934175.01</v>
      </c>
      <c r="D65" s="53"/>
      <c r="E65" s="53">
        <v>12934175.01</v>
      </c>
      <c r="F65" s="54"/>
      <c r="G65" s="54"/>
      <c r="H65" s="54"/>
    </row>
    <row r="66" spans="1:8" ht="22.5" customHeight="1">
      <c r="A66" s="2" t="s">
        <v>317</v>
      </c>
      <c r="B66" s="2" t="s">
        <v>318</v>
      </c>
      <c r="C66" s="53">
        <v>1098600</v>
      </c>
      <c r="D66" s="53"/>
      <c r="E66" s="53">
        <v>1098600</v>
      </c>
      <c r="F66" s="54"/>
      <c r="G66" s="54"/>
      <c r="H66" s="54"/>
    </row>
    <row r="67" spans="1:8" ht="22.5" customHeight="1">
      <c r="A67" s="2" t="s">
        <v>319</v>
      </c>
      <c r="B67" s="2" t="s">
        <v>320</v>
      </c>
      <c r="C67" s="53">
        <v>1098600</v>
      </c>
      <c r="D67" s="53"/>
      <c r="E67" s="53">
        <v>1098600</v>
      </c>
      <c r="F67" s="54"/>
      <c r="G67" s="54"/>
      <c r="H67" s="54"/>
    </row>
    <row r="68" spans="1:8" ht="22.5" customHeight="1">
      <c r="A68" s="2" t="s">
        <v>321</v>
      </c>
      <c r="B68" s="2" t="s">
        <v>322</v>
      </c>
      <c r="C68" s="53">
        <v>11835575.01</v>
      </c>
      <c r="D68" s="53"/>
      <c r="E68" s="53">
        <v>11835575.01</v>
      </c>
      <c r="F68" s="54"/>
      <c r="G68" s="54"/>
      <c r="H68" s="54"/>
    </row>
    <row r="69" spans="1:8" ht="22.5" customHeight="1">
      <c r="A69" s="2" t="s">
        <v>323</v>
      </c>
      <c r="B69" s="2" t="s">
        <v>324</v>
      </c>
      <c r="C69" s="53">
        <v>11835575.01</v>
      </c>
      <c r="D69" s="53"/>
      <c r="E69" s="53">
        <v>11835575.01</v>
      </c>
      <c r="F69" s="54"/>
      <c r="G69" s="54"/>
      <c r="H69" s="54"/>
    </row>
    <row r="70" ht="6" customHeight="1"/>
  </sheetData>
  <mergeCells count="2">
    <mergeCell ref="A2:H2"/>
    <mergeCell ref="B3:G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5" sqref="I15"/>
    </sheetView>
  </sheetViews>
  <sheetFormatPr defaultColWidth="9.33203125" defaultRowHeight="11.25"/>
  <cols>
    <col min="1" max="1" width="14.5" style="64" customWidth="1"/>
    <col min="2" max="2" width="16.83203125" style="64" bestFit="1" customWidth="1"/>
    <col min="3" max="3" width="9.66015625" style="64" customWidth="1"/>
    <col min="4" max="4" width="16.83203125" style="64" bestFit="1" customWidth="1"/>
    <col min="5" max="5" width="10.16015625" style="64" customWidth="1"/>
    <col min="6" max="6" width="9.66015625" style="64" customWidth="1"/>
    <col min="7" max="8" width="14" style="64" customWidth="1"/>
    <col min="9" max="9" width="16.83203125" style="64" bestFit="1" customWidth="1"/>
    <col min="10" max="10" width="11.33203125" style="64" customWidth="1"/>
    <col min="11" max="11" width="14" style="64" customWidth="1"/>
    <col min="12" max="16384" width="9.33203125" style="64" bestFit="1" customWidth="1"/>
  </cols>
  <sheetData>
    <row r="1" ht="24" customHeight="1">
      <c r="A1" s="63" t="s">
        <v>467</v>
      </c>
    </row>
    <row r="2" spans="1:11" ht="30.75" customHeight="1">
      <c r="A2" s="157" t="s">
        <v>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7" customHeight="1">
      <c r="A3" s="65" t="s">
        <v>40</v>
      </c>
      <c r="B3" s="166" t="str">
        <f>'表一'!B3</f>
        <v>重庆市渝北区卫生健康委员会</v>
      </c>
      <c r="C3" s="166"/>
      <c r="D3" s="166"/>
      <c r="E3" s="166"/>
      <c r="F3" s="166"/>
      <c r="G3" s="166"/>
      <c r="H3" s="166"/>
      <c r="I3" s="166"/>
      <c r="J3" s="166"/>
      <c r="K3" s="67" t="s">
        <v>42</v>
      </c>
    </row>
    <row r="4" spans="1:11" ht="32.25" customHeight="1">
      <c r="A4" s="165" t="s">
        <v>45</v>
      </c>
      <c r="B4" s="165" t="s">
        <v>47</v>
      </c>
      <c r="C4" s="165" t="s">
        <v>339</v>
      </c>
      <c r="D4" s="165" t="s">
        <v>468</v>
      </c>
      <c r="E4" s="165" t="s">
        <v>469</v>
      </c>
      <c r="F4" s="165" t="s">
        <v>342</v>
      </c>
      <c r="G4" s="165" t="s">
        <v>470</v>
      </c>
      <c r="H4" s="165"/>
      <c r="I4" s="165" t="s">
        <v>471</v>
      </c>
      <c r="J4" s="165" t="s">
        <v>472</v>
      </c>
      <c r="K4" s="165" t="s">
        <v>345</v>
      </c>
    </row>
    <row r="5" spans="1:11" ht="37.5" customHeight="1">
      <c r="A5" s="165"/>
      <c r="B5" s="165"/>
      <c r="C5" s="165"/>
      <c r="D5" s="165"/>
      <c r="E5" s="165"/>
      <c r="F5" s="165"/>
      <c r="G5" s="68" t="s">
        <v>473</v>
      </c>
      <c r="H5" s="68" t="s">
        <v>474</v>
      </c>
      <c r="I5" s="165"/>
      <c r="J5" s="165"/>
      <c r="K5" s="165"/>
    </row>
    <row r="6" spans="1:11" ht="31.5" customHeight="1">
      <c r="A6" s="68" t="s">
        <v>47</v>
      </c>
      <c r="B6" s="69">
        <v>73520000</v>
      </c>
      <c r="C6" s="69"/>
      <c r="D6" s="69">
        <v>54770000</v>
      </c>
      <c r="E6" s="69"/>
      <c r="F6" s="69"/>
      <c r="G6" s="69">
        <v>4157200</v>
      </c>
      <c r="H6" s="69"/>
      <c r="I6" s="69">
        <v>14592800</v>
      </c>
      <c r="J6" s="69"/>
      <c r="K6" s="69"/>
    </row>
    <row r="7" spans="1:11" ht="31.5" customHeight="1">
      <c r="A7" s="68" t="s">
        <v>475</v>
      </c>
      <c r="B7" s="69">
        <v>1770000</v>
      </c>
      <c r="C7" s="69"/>
      <c r="D7" s="69">
        <v>1770000</v>
      </c>
      <c r="E7" s="69"/>
      <c r="F7" s="69"/>
      <c r="G7" s="69"/>
      <c r="H7" s="69"/>
      <c r="I7" s="69"/>
      <c r="J7" s="69"/>
      <c r="K7" s="69"/>
    </row>
    <row r="8" spans="1:11" ht="31.5" customHeight="1">
      <c r="A8" s="68" t="s">
        <v>476</v>
      </c>
      <c r="B8" s="69">
        <v>71750000</v>
      </c>
      <c r="C8" s="69"/>
      <c r="D8" s="69">
        <v>53000000</v>
      </c>
      <c r="E8" s="69"/>
      <c r="F8" s="69"/>
      <c r="G8" s="69">
        <v>4157200</v>
      </c>
      <c r="H8" s="69"/>
      <c r="I8" s="69">
        <v>14592800</v>
      </c>
      <c r="J8" s="69"/>
      <c r="K8" s="69"/>
    </row>
    <row r="9" spans="1:11" ht="31.5" customHeight="1">
      <c r="A9" s="68" t="s">
        <v>477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22.5" customHeight="1">
      <c r="A10" s="66"/>
      <c r="B10" s="66"/>
      <c r="C10" s="70"/>
      <c r="D10" s="71"/>
      <c r="E10" s="71"/>
      <c r="F10" s="72"/>
      <c r="G10" s="72"/>
      <c r="H10" s="72"/>
      <c r="I10" s="72"/>
      <c r="J10" s="72"/>
      <c r="K10" s="72"/>
    </row>
    <row r="11" spans="1:11" ht="22.5" customHeight="1">
      <c r="A11" s="66"/>
      <c r="B11" s="66"/>
      <c r="C11" s="70"/>
      <c r="D11" s="71"/>
      <c r="E11" s="71"/>
      <c r="F11" s="72"/>
      <c r="G11" s="72"/>
      <c r="H11" s="72"/>
      <c r="I11" s="72"/>
      <c r="J11" s="72"/>
      <c r="K11" s="72"/>
    </row>
    <row r="12" spans="1:11" ht="22.5" customHeight="1">
      <c r="A12" s="66"/>
      <c r="B12" s="66"/>
      <c r="C12" s="70"/>
      <c r="D12" s="71"/>
      <c r="E12" s="71"/>
      <c r="F12" s="72"/>
      <c r="G12" s="72"/>
      <c r="H12" s="72"/>
      <c r="I12" s="72"/>
      <c r="J12" s="72"/>
      <c r="K12" s="72"/>
    </row>
    <row r="13" spans="1:11" ht="22.5" customHeight="1">
      <c r="A13" s="66"/>
      <c r="B13" s="66"/>
      <c r="C13" s="70"/>
      <c r="D13" s="71"/>
      <c r="E13" s="71"/>
      <c r="F13" s="72"/>
      <c r="G13" s="72"/>
      <c r="H13" s="72"/>
      <c r="I13" s="72"/>
      <c r="J13" s="72"/>
      <c r="K13" s="72"/>
    </row>
    <row r="14" spans="1:11" ht="6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1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1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1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1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1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11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</sheetData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4">
      <selection activeCell="F4" sqref="F4:G4"/>
    </sheetView>
  </sheetViews>
  <sheetFormatPr defaultColWidth="9.33203125" defaultRowHeight="11.25"/>
  <cols>
    <col min="1" max="1" width="17" style="0" customWidth="1"/>
    <col min="2" max="2" width="31" style="0" customWidth="1"/>
    <col min="3" max="4" width="20.33203125" style="0" customWidth="1"/>
    <col min="5" max="5" width="16.5" style="0" customWidth="1"/>
    <col min="6" max="6" width="17" style="0" customWidth="1"/>
    <col min="7" max="7" width="22.5" style="0" customWidth="1"/>
  </cols>
  <sheetData>
    <row r="1" ht="24" customHeight="1">
      <c r="A1" s="9" t="s">
        <v>478</v>
      </c>
    </row>
    <row r="2" spans="1:7" ht="30.75" customHeight="1">
      <c r="A2" s="157" t="s">
        <v>479</v>
      </c>
      <c r="B2" s="157"/>
      <c r="C2" s="157"/>
      <c r="D2" s="157"/>
      <c r="E2" s="157"/>
      <c r="F2" s="157"/>
      <c r="G2" s="157"/>
    </row>
    <row r="3" spans="1:7" ht="18" customHeight="1">
      <c r="A3" s="23"/>
      <c r="B3" s="33"/>
      <c r="C3" s="33"/>
      <c r="D3" s="33"/>
      <c r="E3" s="33"/>
      <c r="G3" s="15" t="s">
        <v>91</v>
      </c>
    </row>
    <row r="4" spans="1:7" ht="27" customHeight="1">
      <c r="A4" s="7" t="s">
        <v>480</v>
      </c>
      <c r="B4" s="167" t="str">
        <f>'表一'!B3</f>
        <v>重庆市渝北区卫生健康委员会</v>
      </c>
      <c r="C4" s="167"/>
      <c r="D4" s="167"/>
      <c r="E4" s="13" t="s">
        <v>481</v>
      </c>
      <c r="F4" s="168">
        <f>'表七'!D6</f>
        <v>1690094806.48</v>
      </c>
      <c r="G4" s="168"/>
    </row>
    <row r="5" spans="1:7" ht="90.75" customHeight="1">
      <c r="A5" s="7" t="s">
        <v>482</v>
      </c>
      <c r="B5" s="169" t="s">
        <v>483</v>
      </c>
      <c r="C5" s="170"/>
      <c r="D5" s="170"/>
      <c r="E5" s="170"/>
      <c r="F5" s="170"/>
      <c r="G5" s="171"/>
    </row>
    <row r="6" spans="1:7" ht="21" customHeight="1">
      <c r="A6" s="147" t="s">
        <v>484</v>
      </c>
      <c r="B6" s="45" t="s">
        <v>485</v>
      </c>
      <c r="C6" s="45" t="s">
        <v>486</v>
      </c>
      <c r="D6" s="45" t="s">
        <v>487</v>
      </c>
      <c r="E6" s="45" t="s">
        <v>488</v>
      </c>
      <c r="F6" s="45" t="s">
        <v>489</v>
      </c>
      <c r="G6" s="45" t="s">
        <v>490</v>
      </c>
    </row>
    <row r="7" spans="1:7" ht="29.25" customHeight="1">
      <c r="A7" s="147"/>
      <c r="B7" s="46" t="s">
        <v>491</v>
      </c>
      <c r="C7" s="47" t="s">
        <v>492</v>
      </c>
      <c r="D7" s="47">
        <v>10</v>
      </c>
      <c r="E7" s="47" t="s">
        <v>493</v>
      </c>
      <c r="F7" s="47" t="s">
        <v>494</v>
      </c>
      <c r="G7" s="47">
        <v>2</v>
      </c>
    </row>
    <row r="8" spans="1:7" ht="29.25" customHeight="1">
      <c r="A8" s="147"/>
      <c r="B8" s="46" t="s">
        <v>495</v>
      </c>
      <c r="C8" s="47" t="s">
        <v>492</v>
      </c>
      <c r="D8" s="47">
        <v>10</v>
      </c>
      <c r="E8" s="47" t="s">
        <v>496</v>
      </c>
      <c r="F8" s="47" t="s">
        <v>494</v>
      </c>
      <c r="G8" s="47">
        <v>20</v>
      </c>
    </row>
    <row r="9" spans="1:7" ht="29.25" customHeight="1">
      <c r="A9" s="147"/>
      <c r="B9" s="46" t="s">
        <v>497</v>
      </c>
      <c r="C9" s="47" t="s">
        <v>492</v>
      </c>
      <c r="D9" s="47">
        <v>10</v>
      </c>
      <c r="E9" s="47" t="s">
        <v>498</v>
      </c>
      <c r="F9" s="47" t="s">
        <v>494</v>
      </c>
      <c r="G9" s="47">
        <v>85</v>
      </c>
    </row>
    <row r="10" spans="1:7" ht="29.25" customHeight="1">
      <c r="A10" s="147"/>
      <c r="B10" s="46" t="s">
        <v>499</v>
      </c>
      <c r="C10" s="47" t="s">
        <v>492</v>
      </c>
      <c r="D10" s="47">
        <v>10</v>
      </c>
      <c r="E10" s="47" t="s">
        <v>498</v>
      </c>
      <c r="F10" s="47" t="s">
        <v>500</v>
      </c>
      <c r="G10" s="47">
        <v>100</v>
      </c>
    </row>
    <row r="11" spans="1:7" ht="29.25" customHeight="1">
      <c r="A11" s="147"/>
      <c r="B11" s="46" t="s">
        <v>501</v>
      </c>
      <c r="C11" s="47" t="s">
        <v>492</v>
      </c>
      <c r="D11" s="47">
        <v>15</v>
      </c>
      <c r="E11" s="47" t="s">
        <v>498</v>
      </c>
      <c r="F11" s="47" t="s">
        <v>500</v>
      </c>
      <c r="G11" s="47">
        <v>100</v>
      </c>
    </row>
    <row r="12" spans="1:7" ht="29.25" customHeight="1">
      <c r="A12" s="147"/>
      <c r="B12" s="46" t="s">
        <v>502</v>
      </c>
      <c r="C12" s="47" t="s">
        <v>492</v>
      </c>
      <c r="D12" s="47">
        <v>15</v>
      </c>
      <c r="E12" s="47" t="s">
        <v>498</v>
      </c>
      <c r="F12" s="47" t="s">
        <v>500</v>
      </c>
      <c r="G12" s="47">
        <v>100</v>
      </c>
    </row>
    <row r="13" spans="1:7" ht="29.25" customHeight="1">
      <c r="A13" s="147"/>
      <c r="B13" s="46" t="s">
        <v>503</v>
      </c>
      <c r="C13" s="47" t="s">
        <v>492</v>
      </c>
      <c r="D13" s="47">
        <v>15</v>
      </c>
      <c r="E13" s="47" t="s">
        <v>498</v>
      </c>
      <c r="F13" s="47" t="s">
        <v>500</v>
      </c>
      <c r="G13" s="47">
        <v>60</v>
      </c>
    </row>
    <row r="14" spans="1:7" ht="29.25" customHeight="1">
      <c r="A14" s="147"/>
      <c r="B14" s="46" t="s">
        <v>504</v>
      </c>
      <c r="C14" s="47" t="s">
        <v>492</v>
      </c>
      <c r="D14" s="47">
        <v>15</v>
      </c>
      <c r="E14" s="47" t="s">
        <v>498</v>
      </c>
      <c r="F14" s="47" t="s">
        <v>494</v>
      </c>
      <c r="G14" s="47">
        <v>80</v>
      </c>
    </row>
    <row r="15" ht="11.25">
      <c r="A15" s="31"/>
    </row>
  </sheetData>
  <mergeCells count="5">
    <mergeCell ref="A6:A14"/>
    <mergeCell ref="A2:G2"/>
    <mergeCell ref="B4:D4"/>
    <mergeCell ref="F4:G4"/>
    <mergeCell ref="B5:G5"/>
  </mergeCells>
  <printOptions horizontalCentered="1"/>
  <pageMargins left="0.11805555555555555" right="0.15694444444444444" top="0.3145833333333333" bottom="0.2361111111111111" header="0.15694444444444444" footer="0.0784722222222222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5" sqref="B5:F5"/>
    </sheetView>
  </sheetViews>
  <sheetFormatPr defaultColWidth="12" defaultRowHeight="11.25"/>
  <cols>
    <col min="1" max="1" width="18.83203125" style="84" customWidth="1"/>
    <col min="2" max="2" width="40.83203125" style="84" customWidth="1"/>
    <col min="3" max="3" width="11.83203125" style="84" customWidth="1"/>
    <col min="4" max="4" width="13.5" style="84" customWidth="1"/>
    <col min="5" max="5" width="10.33203125" style="84" customWidth="1"/>
    <col min="6" max="6" width="10.83203125" style="84" customWidth="1"/>
    <col min="7" max="16384" width="12" style="5" bestFit="1" customWidth="1"/>
  </cols>
  <sheetData>
    <row r="1" ht="18.75" customHeight="1">
      <c r="A1" s="83" t="s">
        <v>505</v>
      </c>
    </row>
    <row r="2" spans="1:6" ht="29.25" customHeight="1">
      <c r="A2" s="172" t="s">
        <v>36</v>
      </c>
      <c r="B2" s="172"/>
      <c r="C2" s="172"/>
      <c r="D2" s="172"/>
      <c r="E2" s="172"/>
      <c r="F2" s="172"/>
    </row>
    <row r="3" spans="1:6" ht="20.25" customHeight="1">
      <c r="A3" s="85" t="s">
        <v>506</v>
      </c>
      <c r="B3" s="173" t="s">
        <v>41</v>
      </c>
      <c r="C3" s="173"/>
      <c r="D3" s="173"/>
      <c r="E3" s="173"/>
      <c r="F3" s="86" t="s">
        <v>91</v>
      </c>
    </row>
    <row r="4" spans="1:6" ht="36.75" customHeight="1">
      <c r="A4" s="82" t="s">
        <v>507</v>
      </c>
      <c r="B4" s="174" t="s">
        <v>508</v>
      </c>
      <c r="C4" s="174"/>
      <c r="D4" s="82" t="s">
        <v>509</v>
      </c>
      <c r="E4" s="175" t="s">
        <v>510</v>
      </c>
      <c r="F4" s="174"/>
    </row>
    <row r="5" spans="1:6" ht="36.75" customHeight="1">
      <c r="A5" s="87" t="s">
        <v>511</v>
      </c>
      <c r="B5" s="177">
        <v>10000000</v>
      </c>
      <c r="C5" s="177"/>
      <c r="D5" s="177"/>
      <c r="E5" s="177"/>
      <c r="F5" s="177"/>
    </row>
    <row r="6" spans="1:6" ht="36.75" customHeight="1">
      <c r="A6" s="82" t="s">
        <v>512</v>
      </c>
      <c r="B6" s="178" t="s">
        <v>513</v>
      </c>
      <c r="C6" s="178"/>
      <c r="D6" s="178"/>
      <c r="E6" s="178"/>
      <c r="F6" s="178"/>
    </row>
    <row r="7" spans="1:6" ht="36.75" customHeight="1">
      <c r="A7" s="82" t="s">
        <v>514</v>
      </c>
      <c r="B7" s="178" t="s">
        <v>515</v>
      </c>
      <c r="C7" s="178"/>
      <c r="D7" s="178"/>
      <c r="E7" s="178"/>
      <c r="F7" s="178"/>
    </row>
    <row r="8" spans="1:6" ht="97.5" customHeight="1">
      <c r="A8" s="82" t="s">
        <v>516</v>
      </c>
      <c r="B8" s="179" t="s">
        <v>517</v>
      </c>
      <c r="C8" s="178"/>
      <c r="D8" s="178"/>
      <c r="E8" s="178"/>
      <c r="F8" s="178"/>
    </row>
    <row r="9" spans="1:6" ht="36" customHeight="1">
      <c r="A9" s="176" t="s">
        <v>484</v>
      </c>
      <c r="B9" s="88" t="s">
        <v>485</v>
      </c>
      <c r="C9" s="88" t="s">
        <v>487</v>
      </c>
      <c r="D9" s="88" t="s">
        <v>488</v>
      </c>
      <c r="E9" s="88" t="s">
        <v>489</v>
      </c>
      <c r="F9" s="88" t="s">
        <v>490</v>
      </c>
    </row>
    <row r="10" spans="1:6" ht="36" customHeight="1">
      <c r="A10" s="176"/>
      <c r="B10" s="89" t="s">
        <v>518</v>
      </c>
      <c r="C10" s="90">
        <v>25</v>
      </c>
      <c r="D10" s="88" t="s">
        <v>493</v>
      </c>
      <c r="E10" s="88" t="s">
        <v>494</v>
      </c>
      <c r="F10" s="91">
        <v>88</v>
      </c>
    </row>
    <row r="11" spans="1:6" ht="36" customHeight="1">
      <c r="A11" s="176"/>
      <c r="B11" s="92" t="s">
        <v>519</v>
      </c>
      <c r="C11" s="90">
        <v>25</v>
      </c>
      <c r="D11" s="88" t="s">
        <v>498</v>
      </c>
      <c r="E11" s="94" t="s">
        <v>520</v>
      </c>
      <c r="F11" s="93">
        <v>100</v>
      </c>
    </row>
    <row r="12" spans="1:6" ht="36" customHeight="1">
      <c r="A12" s="176"/>
      <c r="B12" s="92" t="s">
        <v>521</v>
      </c>
      <c r="C12" s="90">
        <v>25</v>
      </c>
      <c r="D12" s="88" t="s">
        <v>498</v>
      </c>
      <c r="E12" s="94" t="s">
        <v>520</v>
      </c>
      <c r="F12" s="93">
        <v>100</v>
      </c>
    </row>
    <row r="13" spans="1:6" ht="36" customHeight="1">
      <c r="A13" s="176"/>
      <c r="B13" s="92" t="s">
        <v>522</v>
      </c>
      <c r="C13" s="90">
        <v>25</v>
      </c>
      <c r="D13" s="88" t="s">
        <v>498</v>
      </c>
      <c r="E13" s="94" t="s">
        <v>520</v>
      </c>
      <c r="F13" s="93">
        <v>100</v>
      </c>
    </row>
  </sheetData>
  <mergeCells count="9">
    <mergeCell ref="A9:A13"/>
    <mergeCell ref="B5:F5"/>
    <mergeCell ref="B6:F6"/>
    <mergeCell ref="B7:F7"/>
    <mergeCell ref="B8:F8"/>
    <mergeCell ref="A2:F2"/>
    <mergeCell ref="B3:E3"/>
    <mergeCell ref="B4:C4"/>
    <mergeCell ref="E4:F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7">
      <selection activeCell="H8" sqref="H8"/>
    </sheetView>
  </sheetViews>
  <sheetFormatPr defaultColWidth="12" defaultRowHeight="11.25"/>
  <cols>
    <col min="1" max="1" width="18.83203125" style="75" customWidth="1"/>
    <col min="2" max="2" width="40.83203125" style="75" customWidth="1"/>
    <col min="3" max="3" width="11.83203125" style="75" customWidth="1"/>
    <col min="4" max="4" width="13.5" style="75" customWidth="1"/>
    <col min="5" max="5" width="10.33203125" style="75" customWidth="1"/>
    <col min="6" max="6" width="14.16015625" style="75" customWidth="1"/>
    <col min="7" max="16384" width="12" style="5" bestFit="1" customWidth="1"/>
  </cols>
  <sheetData>
    <row r="1" ht="18.75" customHeight="1">
      <c r="A1" s="74" t="s">
        <v>505</v>
      </c>
    </row>
    <row r="2" spans="1:6" ht="29.25" customHeight="1">
      <c r="A2" s="180" t="s">
        <v>36</v>
      </c>
      <c r="B2" s="180"/>
      <c r="C2" s="180"/>
      <c r="D2" s="180"/>
      <c r="E2" s="180"/>
      <c r="F2" s="180"/>
    </row>
    <row r="3" spans="1:6" ht="20.25" customHeight="1">
      <c r="A3" s="76" t="s">
        <v>506</v>
      </c>
      <c r="B3" s="181" t="s">
        <v>41</v>
      </c>
      <c r="C3" s="181"/>
      <c r="D3" s="181"/>
      <c r="E3" s="181"/>
      <c r="F3" s="77" t="s">
        <v>91</v>
      </c>
    </row>
    <row r="4" spans="1:6" ht="36.75" customHeight="1">
      <c r="A4" s="78" t="s">
        <v>507</v>
      </c>
      <c r="B4" s="182" t="s">
        <v>523</v>
      </c>
      <c r="C4" s="183"/>
      <c r="D4" s="78" t="s">
        <v>509</v>
      </c>
      <c r="E4" s="184" t="s">
        <v>510</v>
      </c>
      <c r="F4" s="185"/>
    </row>
    <row r="5" spans="1:6" ht="36.75" customHeight="1">
      <c r="A5" s="79" t="s">
        <v>511</v>
      </c>
      <c r="B5" s="189">
        <v>18178400</v>
      </c>
      <c r="C5" s="190"/>
      <c r="D5" s="190"/>
      <c r="E5" s="190"/>
      <c r="F5" s="191"/>
    </row>
    <row r="6" spans="1:6" ht="36.75" customHeight="1">
      <c r="A6" s="78" t="s">
        <v>512</v>
      </c>
      <c r="B6" s="184" t="s">
        <v>524</v>
      </c>
      <c r="C6" s="192"/>
      <c r="D6" s="192"/>
      <c r="E6" s="192"/>
      <c r="F6" s="183"/>
    </row>
    <row r="7" spans="1:6" ht="36.75" customHeight="1">
      <c r="A7" s="78" t="s">
        <v>514</v>
      </c>
      <c r="B7" s="182" t="s">
        <v>525</v>
      </c>
      <c r="C7" s="192"/>
      <c r="D7" s="192"/>
      <c r="E7" s="192"/>
      <c r="F7" s="183"/>
    </row>
    <row r="8" spans="1:6" ht="97.5" customHeight="1">
      <c r="A8" s="78" t="s">
        <v>516</v>
      </c>
      <c r="B8" s="218" t="s">
        <v>526</v>
      </c>
      <c r="C8" s="219"/>
      <c r="D8" s="219"/>
      <c r="E8" s="219"/>
      <c r="F8" s="220"/>
    </row>
    <row r="9" spans="1:6" ht="36" customHeight="1">
      <c r="A9" s="186" t="s">
        <v>484</v>
      </c>
      <c r="B9" s="78" t="s">
        <v>485</v>
      </c>
      <c r="C9" s="78" t="s">
        <v>487</v>
      </c>
      <c r="D9" s="78" t="s">
        <v>488</v>
      </c>
      <c r="E9" s="78" t="s">
        <v>489</v>
      </c>
      <c r="F9" s="78" t="s">
        <v>490</v>
      </c>
    </row>
    <row r="10" spans="1:6" ht="36" customHeight="1">
      <c r="A10" s="187"/>
      <c r="B10" s="79" t="s">
        <v>527</v>
      </c>
      <c r="C10" s="80">
        <v>0.2</v>
      </c>
      <c r="D10" s="79" t="s">
        <v>493</v>
      </c>
      <c r="E10" s="81" t="s">
        <v>494</v>
      </c>
      <c r="F10" s="96">
        <v>2739</v>
      </c>
    </row>
    <row r="11" spans="1:6" ht="36" customHeight="1">
      <c r="A11" s="187"/>
      <c r="B11" s="78" t="s">
        <v>528</v>
      </c>
      <c r="C11" s="80">
        <v>0.2</v>
      </c>
      <c r="D11" s="78" t="s">
        <v>498</v>
      </c>
      <c r="E11" s="81" t="s">
        <v>494</v>
      </c>
      <c r="F11" s="96">
        <v>85</v>
      </c>
    </row>
    <row r="12" spans="1:6" ht="36" customHeight="1">
      <c r="A12" s="187"/>
      <c r="B12" s="78" t="s">
        <v>529</v>
      </c>
      <c r="C12" s="80">
        <v>0.2</v>
      </c>
      <c r="D12" s="78" t="s">
        <v>498</v>
      </c>
      <c r="E12" s="82" t="s">
        <v>500</v>
      </c>
      <c r="F12" s="97">
        <v>100</v>
      </c>
    </row>
    <row r="13" spans="1:6" ht="36" customHeight="1">
      <c r="A13" s="187"/>
      <c r="B13" s="78" t="s">
        <v>530</v>
      </c>
      <c r="C13" s="80">
        <v>0.15</v>
      </c>
      <c r="D13" s="78" t="s">
        <v>498</v>
      </c>
      <c r="E13" s="82" t="s">
        <v>500</v>
      </c>
      <c r="F13" s="96">
        <v>100</v>
      </c>
    </row>
    <row r="14" spans="1:6" ht="36" customHeight="1">
      <c r="A14" s="187"/>
      <c r="B14" s="78" t="s">
        <v>531</v>
      </c>
      <c r="C14" s="80">
        <v>0.15</v>
      </c>
      <c r="D14" s="79" t="s">
        <v>532</v>
      </c>
      <c r="E14" s="81" t="s">
        <v>494</v>
      </c>
      <c r="F14" s="95">
        <v>1817.84</v>
      </c>
    </row>
    <row r="15" spans="1:6" ht="36" customHeight="1">
      <c r="A15" s="188"/>
      <c r="B15" s="78" t="s">
        <v>533</v>
      </c>
      <c r="C15" s="80">
        <v>0.1</v>
      </c>
      <c r="D15" s="78" t="s">
        <v>498</v>
      </c>
      <c r="E15" s="81" t="s">
        <v>494</v>
      </c>
      <c r="F15" s="96">
        <v>100</v>
      </c>
    </row>
  </sheetData>
  <mergeCells count="9">
    <mergeCell ref="A9:A15"/>
    <mergeCell ref="B5:F5"/>
    <mergeCell ref="B6:F6"/>
    <mergeCell ref="B7:F7"/>
    <mergeCell ref="B8:F8"/>
    <mergeCell ref="A2:F2"/>
    <mergeCell ref="B3:E3"/>
    <mergeCell ref="B4:C4"/>
    <mergeCell ref="E4:F4"/>
  </mergeCell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4">
      <selection activeCell="I7" sqref="I7"/>
    </sheetView>
  </sheetViews>
  <sheetFormatPr defaultColWidth="9.33203125" defaultRowHeight="11.25"/>
  <cols>
    <col min="1" max="1" width="25" style="101" customWidth="1"/>
    <col min="2" max="2" width="44.5" style="101" customWidth="1"/>
    <col min="3" max="3" width="9.33203125" style="101" customWidth="1"/>
    <col min="4" max="4" width="17.33203125" style="101" customWidth="1"/>
    <col min="5" max="5" width="9.33203125" style="101" customWidth="1"/>
    <col min="6" max="6" width="41.66015625" style="101" customWidth="1"/>
    <col min="7" max="7" width="15.5" style="101" customWidth="1"/>
    <col min="8" max="16384" width="9.33203125" style="101" customWidth="1"/>
  </cols>
  <sheetData>
    <row r="1" spans="1:6" ht="12">
      <c r="A1" s="103" t="s">
        <v>505</v>
      </c>
      <c r="B1" s="107"/>
      <c r="C1" s="107"/>
      <c r="D1" s="107"/>
      <c r="E1" s="107"/>
      <c r="F1" s="107"/>
    </row>
    <row r="2" spans="1:6" ht="21">
      <c r="A2" s="193" t="s">
        <v>36</v>
      </c>
      <c r="B2" s="193"/>
      <c r="C2" s="193"/>
      <c r="D2" s="193"/>
      <c r="E2" s="193"/>
      <c r="F2" s="193"/>
    </row>
    <row r="3" spans="1:6" ht="24.75" customHeight="1">
      <c r="A3" s="104" t="s">
        <v>506</v>
      </c>
      <c r="B3" s="194" t="s">
        <v>534</v>
      </c>
      <c r="C3" s="194"/>
      <c r="D3" s="194"/>
      <c r="E3" s="194"/>
      <c r="F3" s="105" t="s">
        <v>91</v>
      </c>
    </row>
    <row r="4" spans="1:6" ht="24.75" customHeight="1">
      <c r="A4" s="106" t="s">
        <v>507</v>
      </c>
      <c r="B4" s="195" t="s">
        <v>535</v>
      </c>
      <c r="C4" s="196"/>
      <c r="D4" s="106" t="s">
        <v>509</v>
      </c>
      <c r="E4" s="197" t="s">
        <v>510</v>
      </c>
      <c r="F4" s="197"/>
    </row>
    <row r="5" spans="1:6" ht="24.75" customHeight="1">
      <c r="A5" s="106" t="s">
        <v>511</v>
      </c>
      <c r="B5" s="199">
        <v>57157200</v>
      </c>
      <c r="C5" s="199"/>
      <c r="D5" s="199"/>
      <c r="E5" s="199"/>
      <c r="F5" s="199"/>
    </row>
    <row r="6" spans="1:6" ht="65.25" customHeight="1">
      <c r="A6" s="106" t="s">
        <v>512</v>
      </c>
      <c r="B6" s="200" t="s">
        <v>536</v>
      </c>
      <c r="C6" s="201"/>
      <c r="D6" s="201"/>
      <c r="E6" s="201"/>
      <c r="F6" s="202"/>
    </row>
    <row r="7" spans="1:6" ht="60" customHeight="1">
      <c r="A7" s="106" t="s">
        <v>514</v>
      </c>
      <c r="B7" s="200" t="s">
        <v>537</v>
      </c>
      <c r="C7" s="203"/>
      <c r="D7" s="203"/>
      <c r="E7" s="203"/>
      <c r="F7" s="204"/>
    </row>
    <row r="8" spans="1:6" ht="43.5" customHeight="1">
      <c r="A8" s="106" t="s">
        <v>516</v>
      </c>
      <c r="B8" s="200" t="s">
        <v>538</v>
      </c>
      <c r="C8" s="201"/>
      <c r="D8" s="201"/>
      <c r="E8" s="201"/>
      <c r="F8" s="202"/>
    </row>
    <row r="9" spans="1:6" ht="24.75" customHeight="1">
      <c r="A9" s="198" t="s">
        <v>484</v>
      </c>
      <c r="B9" s="106" t="s">
        <v>485</v>
      </c>
      <c r="C9" s="106" t="s">
        <v>487</v>
      </c>
      <c r="D9" s="106" t="s">
        <v>488</v>
      </c>
      <c r="E9" s="106" t="s">
        <v>489</v>
      </c>
      <c r="F9" s="106" t="s">
        <v>490</v>
      </c>
    </row>
    <row r="10" spans="1:6" ht="24.75" customHeight="1">
      <c r="A10" s="198"/>
      <c r="B10" s="108" t="s">
        <v>539</v>
      </c>
      <c r="C10" s="109">
        <v>15</v>
      </c>
      <c r="D10" s="106" t="s">
        <v>496</v>
      </c>
      <c r="E10" s="106" t="s">
        <v>500</v>
      </c>
      <c r="F10" s="110">
        <v>900</v>
      </c>
    </row>
    <row r="11" spans="1:6" ht="24.75" customHeight="1">
      <c r="A11" s="198"/>
      <c r="B11" s="109" t="s">
        <v>540</v>
      </c>
      <c r="C11" s="109">
        <v>10</v>
      </c>
      <c r="D11" s="106" t="s">
        <v>498</v>
      </c>
      <c r="E11" s="106" t="s">
        <v>500</v>
      </c>
      <c r="F11" s="111">
        <v>100</v>
      </c>
    </row>
    <row r="12" spans="1:6" ht="24.75" customHeight="1">
      <c r="A12" s="198"/>
      <c r="B12" s="112" t="s">
        <v>541</v>
      </c>
      <c r="C12" s="113">
        <v>10</v>
      </c>
      <c r="D12" s="102" t="s">
        <v>542</v>
      </c>
      <c r="E12" s="102" t="s">
        <v>494</v>
      </c>
      <c r="F12" s="114">
        <v>100</v>
      </c>
    </row>
    <row r="13" spans="1:6" ht="24.75" customHeight="1">
      <c r="A13" s="198"/>
      <c r="B13" s="113" t="s">
        <v>543</v>
      </c>
      <c r="C13" s="113">
        <v>10</v>
      </c>
      <c r="D13" s="102" t="s">
        <v>498</v>
      </c>
      <c r="E13" s="115" t="s">
        <v>544</v>
      </c>
      <c r="F13" s="114">
        <v>100</v>
      </c>
    </row>
    <row r="14" spans="1:6" ht="24.75" customHeight="1">
      <c r="A14" s="198"/>
      <c r="B14" s="113" t="s">
        <v>545</v>
      </c>
      <c r="C14" s="113">
        <v>15</v>
      </c>
      <c r="D14" s="102" t="s">
        <v>498</v>
      </c>
      <c r="E14" s="115" t="s">
        <v>494</v>
      </c>
      <c r="F14" s="114">
        <v>5</v>
      </c>
    </row>
    <row r="15" spans="1:6" ht="24.75" customHeight="1">
      <c r="A15" s="198"/>
      <c r="B15" s="113" t="s">
        <v>546</v>
      </c>
      <c r="C15" s="113">
        <v>10</v>
      </c>
      <c r="D15" s="102" t="s">
        <v>542</v>
      </c>
      <c r="E15" s="102" t="s">
        <v>494</v>
      </c>
      <c r="F15" s="116">
        <v>15</v>
      </c>
    </row>
    <row r="16" spans="1:6" ht="24.75" customHeight="1">
      <c r="A16" s="198"/>
      <c r="B16" s="113" t="s">
        <v>547</v>
      </c>
      <c r="C16" s="113">
        <v>10</v>
      </c>
      <c r="D16" s="102" t="s">
        <v>493</v>
      </c>
      <c r="E16" s="102" t="s">
        <v>494</v>
      </c>
      <c r="F16" s="116">
        <v>8</v>
      </c>
    </row>
    <row r="17" spans="1:6" ht="23.25" customHeight="1">
      <c r="A17" s="198"/>
      <c r="B17" s="117" t="s">
        <v>548</v>
      </c>
      <c r="C17" s="117">
        <v>20</v>
      </c>
      <c r="D17" s="118" t="s">
        <v>498</v>
      </c>
      <c r="E17" s="115" t="s">
        <v>494</v>
      </c>
      <c r="F17" s="114">
        <v>90</v>
      </c>
    </row>
  </sheetData>
  <mergeCells count="9">
    <mergeCell ref="A9:A17"/>
    <mergeCell ref="B5:F5"/>
    <mergeCell ref="B6:F6"/>
    <mergeCell ref="B7:F7"/>
    <mergeCell ref="B8:F8"/>
    <mergeCell ref="A2:F2"/>
    <mergeCell ref="B3:E3"/>
    <mergeCell ref="B4:C4"/>
    <mergeCell ref="E4:F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F10" sqref="F10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8.83203125" style="0" customWidth="1"/>
  </cols>
  <sheetData>
    <row r="1" spans="1:6" ht="18.75" customHeight="1">
      <c r="A1" s="119" t="s">
        <v>505</v>
      </c>
      <c r="B1" s="120"/>
      <c r="C1" s="120"/>
      <c r="D1" s="120"/>
      <c r="E1" s="120"/>
      <c r="F1" s="120"/>
    </row>
    <row r="2" spans="1:6" ht="29.25" customHeight="1">
      <c r="A2" s="205" t="s">
        <v>36</v>
      </c>
      <c r="B2" s="206"/>
      <c r="C2" s="206"/>
      <c r="D2" s="206"/>
      <c r="E2" s="206"/>
      <c r="F2" s="206"/>
    </row>
    <row r="3" spans="1:6" ht="20.25" customHeight="1">
      <c r="A3" s="121" t="s">
        <v>506</v>
      </c>
      <c r="B3" s="207" t="s">
        <v>549</v>
      </c>
      <c r="C3" s="208"/>
      <c r="D3" s="208"/>
      <c r="E3" s="208"/>
      <c r="F3" s="122" t="s">
        <v>91</v>
      </c>
    </row>
    <row r="4" spans="1:6" ht="36.75" customHeight="1">
      <c r="A4" s="123" t="s">
        <v>507</v>
      </c>
      <c r="B4" s="209" t="s">
        <v>550</v>
      </c>
      <c r="C4" s="210"/>
      <c r="D4" s="124" t="s">
        <v>509</v>
      </c>
      <c r="E4" s="209" t="s">
        <v>510</v>
      </c>
      <c r="F4" s="210"/>
    </row>
    <row r="5" spans="1:6" ht="36.75" customHeight="1">
      <c r="A5" s="125" t="s">
        <v>511</v>
      </c>
      <c r="B5" s="213">
        <v>20000000</v>
      </c>
      <c r="C5" s="214"/>
      <c r="D5" s="214"/>
      <c r="E5" s="214"/>
      <c r="F5" s="214"/>
    </row>
    <row r="6" spans="1:6" ht="87" customHeight="1">
      <c r="A6" s="125" t="s">
        <v>512</v>
      </c>
      <c r="B6" s="215" t="s">
        <v>563</v>
      </c>
      <c r="C6" s="216"/>
      <c r="D6" s="216"/>
      <c r="E6" s="216"/>
      <c r="F6" s="216"/>
    </row>
    <row r="7" spans="1:6" ht="36.75" customHeight="1">
      <c r="A7" s="125" t="s">
        <v>514</v>
      </c>
      <c r="B7" s="221" t="s">
        <v>551</v>
      </c>
      <c r="C7" s="222"/>
      <c r="D7" s="222"/>
      <c r="E7" s="222"/>
      <c r="F7" s="222"/>
    </row>
    <row r="8" spans="1:6" ht="41.25" customHeight="1">
      <c r="A8" s="125" t="s">
        <v>516</v>
      </c>
      <c r="B8" s="223" t="s">
        <v>552</v>
      </c>
      <c r="C8" s="224"/>
      <c r="D8" s="224"/>
      <c r="E8" s="224"/>
      <c r="F8" s="225"/>
    </row>
    <row r="9" spans="1:6" ht="36" customHeight="1">
      <c r="A9" s="211" t="s">
        <v>484</v>
      </c>
      <c r="B9" s="126" t="s">
        <v>485</v>
      </c>
      <c r="C9" s="126" t="s">
        <v>487</v>
      </c>
      <c r="D9" s="126" t="s">
        <v>488</v>
      </c>
      <c r="E9" s="126" t="s">
        <v>489</v>
      </c>
      <c r="F9" s="126" t="s">
        <v>490</v>
      </c>
    </row>
    <row r="10" spans="1:6" ht="36" customHeight="1">
      <c r="A10" s="212"/>
      <c r="B10" s="127" t="s">
        <v>541</v>
      </c>
      <c r="C10" s="127">
        <v>10</v>
      </c>
      <c r="D10" s="126" t="s">
        <v>542</v>
      </c>
      <c r="E10" s="126" t="s">
        <v>494</v>
      </c>
      <c r="F10" s="128">
        <v>20</v>
      </c>
    </row>
    <row r="11" spans="1:6" ht="36" customHeight="1">
      <c r="A11" s="212"/>
      <c r="B11" s="127" t="s">
        <v>546</v>
      </c>
      <c r="C11" s="127">
        <v>10</v>
      </c>
      <c r="D11" s="126" t="s">
        <v>542</v>
      </c>
      <c r="E11" s="129" t="s">
        <v>494</v>
      </c>
      <c r="F11" s="130">
        <v>10</v>
      </c>
    </row>
    <row r="12" spans="1:6" ht="36" customHeight="1">
      <c r="A12" s="212"/>
      <c r="B12" s="127" t="s">
        <v>553</v>
      </c>
      <c r="C12" s="127">
        <v>10</v>
      </c>
      <c r="D12" s="126" t="s">
        <v>493</v>
      </c>
      <c r="E12" s="129" t="s">
        <v>494</v>
      </c>
      <c r="F12" s="130">
        <v>2</v>
      </c>
    </row>
    <row r="13" spans="1:6" ht="36" customHeight="1">
      <c r="A13" s="212"/>
      <c r="B13" s="127" t="s">
        <v>554</v>
      </c>
      <c r="C13" s="127">
        <v>10</v>
      </c>
      <c r="D13" s="126" t="s">
        <v>493</v>
      </c>
      <c r="E13" s="129" t="s">
        <v>494</v>
      </c>
      <c r="F13" s="130">
        <v>2</v>
      </c>
    </row>
    <row r="14" spans="1:6" ht="36" customHeight="1">
      <c r="A14" s="212"/>
      <c r="B14" s="131" t="s">
        <v>555</v>
      </c>
      <c r="C14" s="131">
        <v>15</v>
      </c>
      <c r="D14" s="132" t="s">
        <v>498</v>
      </c>
      <c r="E14" s="129" t="s">
        <v>494</v>
      </c>
      <c r="F14" s="130">
        <v>20</v>
      </c>
    </row>
    <row r="15" spans="1:6" ht="36" customHeight="1">
      <c r="A15" s="212"/>
      <c r="B15" s="133" t="s">
        <v>556</v>
      </c>
      <c r="C15" s="133">
        <v>5</v>
      </c>
      <c r="D15" s="124" t="s">
        <v>498</v>
      </c>
      <c r="E15" s="129" t="s">
        <v>494</v>
      </c>
      <c r="F15" s="130">
        <v>90</v>
      </c>
    </row>
    <row r="16" spans="1:6" ht="36" customHeight="1">
      <c r="A16" s="212"/>
      <c r="B16" s="134" t="s">
        <v>557</v>
      </c>
      <c r="C16" s="134">
        <v>20</v>
      </c>
      <c r="D16" s="135" t="s">
        <v>498</v>
      </c>
      <c r="E16" s="129" t="s">
        <v>494</v>
      </c>
      <c r="F16" s="130">
        <v>35</v>
      </c>
    </row>
  </sheetData>
  <mergeCells count="9">
    <mergeCell ref="A9:A16"/>
    <mergeCell ref="B5:F5"/>
    <mergeCell ref="B6:F6"/>
    <mergeCell ref="B7:F7"/>
    <mergeCell ref="B8:F8"/>
    <mergeCell ref="A2:F2"/>
    <mergeCell ref="B3:E3"/>
    <mergeCell ref="B4:C4"/>
    <mergeCell ref="E4:F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3" sqref="E13"/>
    </sheetView>
  </sheetViews>
  <sheetFormatPr defaultColWidth="9.33203125" defaultRowHeight="11.25"/>
  <cols>
    <col min="1" max="1" width="13.66015625" style="5" customWidth="1"/>
    <col min="2" max="2" width="16.5" style="5" customWidth="1"/>
    <col min="3" max="3" width="17.83203125" style="5" customWidth="1"/>
    <col min="4" max="4" width="26.83203125" style="5" customWidth="1"/>
    <col min="5" max="5" width="16.5" style="5" customWidth="1"/>
    <col min="6" max="6" width="12.16015625" style="5" customWidth="1"/>
    <col min="7" max="16384" width="9.33203125" style="5" bestFit="1" customWidth="1"/>
  </cols>
  <sheetData>
    <row r="1" ht="12">
      <c r="A1" s="30" t="s">
        <v>558</v>
      </c>
    </row>
    <row r="2" spans="1:6" ht="25.5">
      <c r="A2" s="217" t="s">
        <v>38</v>
      </c>
      <c r="B2" s="217"/>
      <c r="C2" s="217"/>
      <c r="D2" s="217"/>
      <c r="E2" s="217"/>
      <c r="F2" s="217"/>
    </row>
    <row r="3" spans="1:6" ht="18" customHeight="1">
      <c r="A3" s="9" t="s">
        <v>40</v>
      </c>
      <c r="B3" s="151" t="str">
        <f>'表一'!B3</f>
        <v>重庆市渝北区卫生健康委员会</v>
      </c>
      <c r="C3" s="151"/>
      <c r="D3" s="151"/>
      <c r="F3" s="6" t="s">
        <v>91</v>
      </c>
    </row>
    <row r="4" spans="1:6" s="12" customFormat="1" ht="30.75" customHeight="1">
      <c r="A4" s="7" t="s">
        <v>305</v>
      </c>
      <c r="B4" s="7" t="s">
        <v>559</v>
      </c>
      <c r="C4" s="7" t="s">
        <v>560</v>
      </c>
      <c r="D4" s="7" t="s">
        <v>561</v>
      </c>
      <c r="E4" s="7" t="s">
        <v>346</v>
      </c>
      <c r="F4" s="7" t="s">
        <v>562</v>
      </c>
    </row>
    <row r="5" spans="1:6" ht="30.75" customHeight="1">
      <c r="A5" s="8"/>
      <c r="B5" s="8"/>
      <c r="C5" s="8"/>
      <c r="D5" s="8"/>
      <c r="E5" s="8"/>
      <c r="F5" s="8"/>
    </row>
    <row r="6" spans="1:6" ht="30.75" customHeight="1">
      <c r="A6" s="8"/>
      <c r="B6" s="8"/>
      <c r="C6" s="8"/>
      <c r="D6" s="8"/>
      <c r="E6" s="8"/>
      <c r="F6" s="8"/>
    </row>
    <row r="7" spans="1:6" ht="30.75" customHeight="1">
      <c r="A7" s="8"/>
      <c r="B7" s="8"/>
      <c r="C7" s="8"/>
      <c r="D7" s="8"/>
      <c r="E7" s="8"/>
      <c r="F7" s="8"/>
    </row>
    <row r="8" spans="1:6" ht="30.75" customHeight="1">
      <c r="A8" s="8"/>
      <c r="B8" s="8"/>
      <c r="C8" s="8"/>
      <c r="D8" s="8"/>
      <c r="E8" s="8"/>
      <c r="F8" s="8"/>
    </row>
    <row r="9" spans="1:6" ht="30.75" customHeight="1">
      <c r="A9" s="8"/>
      <c r="B9" s="8"/>
      <c r="C9" s="8"/>
      <c r="D9" s="8"/>
      <c r="E9" s="8"/>
      <c r="F9" s="8"/>
    </row>
    <row r="10" spans="1:6" ht="30.75" customHeight="1">
      <c r="A10" s="8"/>
      <c r="B10" s="8"/>
      <c r="C10" s="8"/>
      <c r="D10" s="8"/>
      <c r="E10" s="8"/>
      <c r="F10" s="8"/>
    </row>
    <row r="11" spans="1:6" ht="30.75" customHeight="1">
      <c r="A11" s="8"/>
      <c r="B11" s="8"/>
      <c r="C11" s="8"/>
      <c r="D11" s="8"/>
      <c r="E11" s="8"/>
      <c r="F11" s="8"/>
    </row>
    <row r="12" spans="1:6" ht="30.75" customHeight="1">
      <c r="A12" s="8"/>
      <c r="B12" s="8"/>
      <c r="C12" s="8"/>
      <c r="D12" s="8"/>
      <c r="E12" s="8"/>
      <c r="F12" s="8"/>
    </row>
    <row r="13" spans="1:6" ht="30.75" customHeight="1">
      <c r="A13" s="8"/>
      <c r="B13" s="8"/>
      <c r="C13" s="8"/>
      <c r="D13" s="8"/>
      <c r="E13" s="8"/>
      <c r="F13" s="8"/>
    </row>
    <row r="14" ht="11.25">
      <c r="A14" s="31" t="s">
        <v>326</v>
      </c>
    </row>
  </sheetData>
  <mergeCells count="2">
    <mergeCell ref="A2:F2"/>
    <mergeCell ref="B3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1" sqref="C11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bestFit="1" customWidth="1"/>
  </cols>
  <sheetData>
    <row r="1" spans="1:3" ht="37.5" customHeight="1">
      <c r="A1" s="146" t="s">
        <v>12</v>
      </c>
      <c r="B1" s="146"/>
      <c r="C1" s="146"/>
    </row>
    <row r="2" spans="1:3" ht="27" customHeight="1">
      <c r="A2" s="7" t="s">
        <v>1</v>
      </c>
      <c r="B2" s="147" t="s">
        <v>2</v>
      </c>
      <c r="C2" s="147"/>
    </row>
    <row r="3" spans="1:3" ht="27.75" customHeight="1">
      <c r="A3" s="7">
        <v>1</v>
      </c>
      <c r="B3" s="34" t="s">
        <v>13</v>
      </c>
      <c r="C3" s="8" t="s">
        <v>14</v>
      </c>
    </row>
    <row r="4" spans="1:3" ht="27.75" customHeight="1">
      <c r="A4" s="7">
        <v>2</v>
      </c>
      <c r="B4" s="34" t="s">
        <v>15</v>
      </c>
      <c r="C4" s="8" t="s">
        <v>16</v>
      </c>
    </row>
    <row r="5" spans="1:3" ht="27.75" customHeight="1">
      <c r="A5" s="7">
        <v>3</v>
      </c>
      <c r="B5" s="34" t="s">
        <v>17</v>
      </c>
      <c r="C5" s="8" t="s">
        <v>18</v>
      </c>
    </row>
    <row r="6" spans="1:3" ht="27.75" customHeight="1">
      <c r="A6" s="7">
        <v>4</v>
      </c>
      <c r="B6" s="34" t="s">
        <v>19</v>
      </c>
      <c r="C6" s="8" t="s">
        <v>20</v>
      </c>
    </row>
    <row r="7" spans="1:3" ht="27.75" customHeight="1">
      <c r="A7" s="7">
        <v>5</v>
      </c>
      <c r="B7" s="34" t="s">
        <v>21</v>
      </c>
      <c r="C7" s="8" t="s">
        <v>22</v>
      </c>
    </row>
    <row r="8" spans="1:3" ht="27.75" customHeight="1">
      <c r="A8" s="7">
        <v>6</v>
      </c>
      <c r="B8" s="34" t="s">
        <v>23</v>
      </c>
      <c r="C8" s="8" t="s">
        <v>24</v>
      </c>
    </row>
    <row r="9" spans="1:3" ht="27.75" customHeight="1">
      <c r="A9" s="7">
        <v>7</v>
      </c>
      <c r="B9" s="34" t="s">
        <v>25</v>
      </c>
      <c r="C9" s="8" t="s">
        <v>26</v>
      </c>
    </row>
    <row r="10" spans="1:3" ht="27.75" customHeight="1">
      <c r="A10" s="7">
        <v>8</v>
      </c>
      <c r="B10" s="34" t="s">
        <v>27</v>
      </c>
      <c r="C10" s="8" t="s">
        <v>28</v>
      </c>
    </row>
    <row r="11" spans="1:3" ht="27.75" customHeight="1">
      <c r="A11" s="7">
        <v>9</v>
      </c>
      <c r="B11" s="34" t="s">
        <v>29</v>
      </c>
      <c r="C11" s="8" t="s">
        <v>30</v>
      </c>
    </row>
    <row r="12" spans="1:3" ht="27.75" customHeight="1">
      <c r="A12" s="7">
        <v>10</v>
      </c>
      <c r="B12" s="35" t="s">
        <v>31</v>
      </c>
      <c r="C12" s="14" t="s">
        <v>32</v>
      </c>
    </row>
    <row r="13" spans="1:3" ht="27.75" customHeight="1">
      <c r="A13" s="7">
        <v>11</v>
      </c>
      <c r="B13" s="34" t="s">
        <v>33</v>
      </c>
      <c r="C13" s="14" t="s">
        <v>34</v>
      </c>
    </row>
    <row r="14" spans="1:3" ht="27.75" customHeight="1">
      <c r="A14" s="7">
        <v>12</v>
      </c>
      <c r="B14" s="34" t="s">
        <v>35</v>
      </c>
      <c r="C14" s="14" t="s">
        <v>36</v>
      </c>
    </row>
    <row r="15" spans="1:3" ht="27.75" customHeight="1">
      <c r="A15" s="7">
        <v>13</v>
      </c>
      <c r="B15" s="34" t="s">
        <v>37</v>
      </c>
      <c r="C15" s="14" t="s">
        <v>38</v>
      </c>
    </row>
  </sheetData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O38"/>
  <sheetViews>
    <sheetView zoomScaleSheetLayoutView="100" workbookViewId="0" topLeftCell="A13">
      <selection activeCell="I1" sqref="I1:O16384"/>
    </sheetView>
  </sheetViews>
  <sheetFormatPr defaultColWidth="9.33203125" defaultRowHeight="11.25"/>
  <cols>
    <col min="1" max="1" width="32.83203125" style="0" bestFit="1" customWidth="1"/>
    <col min="2" max="2" width="18.16015625" style="0" customWidth="1"/>
    <col min="3" max="3" width="27.16015625" style="0" bestFit="1" customWidth="1"/>
    <col min="4" max="4" width="19.83203125" style="0" customWidth="1"/>
    <col min="5" max="5" width="23.66015625" style="0" bestFit="1" customWidth="1"/>
    <col min="6" max="6" width="26" style="0" bestFit="1" customWidth="1"/>
    <col min="7" max="7" width="18.66015625" style="0" customWidth="1"/>
    <col min="9" max="11" width="5.33203125" style="0" customWidth="1"/>
    <col min="12" max="14" width="9.83203125" style="0" customWidth="1"/>
  </cols>
  <sheetData>
    <row r="1" ht="18" customHeight="1">
      <c r="A1" s="9" t="s">
        <v>39</v>
      </c>
    </row>
    <row r="2" spans="1:7" ht="19.5" customHeight="1">
      <c r="A2" s="148" t="s">
        <v>14</v>
      </c>
      <c r="B2" s="148"/>
      <c r="C2" s="148"/>
      <c r="D2" s="148"/>
      <c r="E2" s="148"/>
      <c r="F2" s="148"/>
      <c r="G2" s="148"/>
    </row>
    <row r="3" spans="1:7" s="22" customFormat="1" ht="17.25" customHeight="1">
      <c r="A3" s="23" t="s">
        <v>40</v>
      </c>
      <c r="B3" s="149" t="s">
        <v>41</v>
      </c>
      <c r="C3" s="141"/>
      <c r="D3" s="141"/>
      <c r="E3" s="141"/>
      <c r="F3" s="141"/>
      <c r="G3" s="32" t="s">
        <v>42</v>
      </c>
    </row>
    <row r="4" spans="1:7" ht="15" customHeight="1">
      <c r="A4" s="147" t="s">
        <v>43</v>
      </c>
      <c r="B4" s="147"/>
      <c r="C4" s="147" t="s">
        <v>44</v>
      </c>
      <c r="D4" s="147"/>
      <c r="E4" s="147"/>
      <c r="F4" s="147"/>
      <c r="G4" s="147"/>
    </row>
    <row r="5" spans="1:14" ht="15" customHeight="1">
      <c r="A5" s="28" t="s">
        <v>45</v>
      </c>
      <c r="B5" s="1" t="s">
        <v>46</v>
      </c>
      <c r="C5" s="1" t="s">
        <v>45</v>
      </c>
      <c r="D5" s="1" t="s">
        <v>47</v>
      </c>
      <c r="E5" s="2" t="s">
        <v>48</v>
      </c>
      <c r="F5" s="2" t="s">
        <v>49</v>
      </c>
      <c r="G5" s="28" t="s">
        <v>50</v>
      </c>
      <c r="I5" s="100"/>
      <c r="J5" s="100"/>
      <c r="K5" s="100"/>
      <c r="L5" s="100"/>
      <c r="M5" s="100"/>
      <c r="N5" s="100"/>
    </row>
    <row r="6" spans="1:14" ht="15" customHeight="1">
      <c r="A6" s="2" t="s">
        <v>51</v>
      </c>
      <c r="B6" s="3">
        <v>499575747.14</v>
      </c>
      <c r="C6" s="27" t="s">
        <v>52</v>
      </c>
      <c r="D6" s="3">
        <v>499575747.14</v>
      </c>
      <c r="E6" s="3">
        <v>486641572.13</v>
      </c>
      <c r="F6" s="3">
        <v>12934175.01</v>
      </c>
      <c r="G6" s="3"/>
      <c r="I6" s="99"/>
      <c r="J6" s="99"/>
      <c r="K6" s="99"/>
      <c r="L6" s="99"/>
      <c r="M6" s="99"/>
      <c r="N6" s="99"/>
    </row>
    <row r="7" spans="1:11" ht="15" customHeight="1">
      <c r="A7" s="2" t="s">
        <v>53</v>
      </c>
      <c r="B7" s="3">
        <v>486641572.13</v>
      </c>
      <c r="C7" s="2" t="s">
        <v>54</v>
      </c>
      <c r="D7" s="3">
        <v>660000</v>
      </c>
      <c r="E7" s="3">
        <v>660000</v>
      </c>
      <c r="F7" s="3"/>
      <c r="G7" s="3"/>
      <c r="I7" s="99"/>
      <c r="J7" s="100"/>
      <c r="K7" s="73"/>
    </row>
    <row r="8" spans="1:15" ht="15" customHeight="1">
      <c r="A8" s="2" t="s">
        <v>55</v>
      </c>
      <c r="B8" s="3">
        <v>12934175.01</v>
      </c>
      <c r="C8" s="2" t="s">
        <v>56</v>
      </c>
      <c r="D8" s="3"/>
      <c r="E8" s="3"/>
      <c r="F8" s="3"/>
      <c r="G8" s="3"/>
      <c r="I8" s="99"/>
      <c r="J8" s="100"/>
      <c r="L8" s="100"/>
      <c r="M8" s="100"/>
      <c r="N8" s="100"/>
      <c r="O8" s="22"/>
    </row>
    <row r="9" spans="1:15" ht="15" customHeight="1">
      <c r="A9" s="2" t="s">
        <v>57</v>
      </c>
      <c r="B9" s="3"/>
      <c r="C9" s="2" t="s">
        <v>58</v>
      </c>
      <c r="D9" s="3"/>
      <c r="E9" s="3"/>
      <c r="F9" s="3"/>
      <c r="G9" s="3"/>
      <c r="I9" s="99"/>
      <c r="J9" s="100"/>
      <c r="O9" s="22"/>
    </row>
    <row r="10" spans="1:12" ht="15" customHeight="1">
      <c r="A10" s="2"/>
      <c r="B10" s="3"/>
      <c r="C10" s="2" t="s">
        <v>59</v>
      </c>
      <c r="D10" s="3"/>
      <c r="E10" s="3"/>
      <c r="F10" s="3"/>
      <c r="G10" s="3"/>
      <c r="I10" s="99"/>
      <c r="J10" s="100"/>
      <c r="L10" s="100"/>
    </row>
    <row r="11" spans="1:10" ht="15" customHeight="1">
      <c r="A11" s="2" t="s">
        <v>60</v>
      </c>
      <c r="B11" s="3"/>
      <c r="C11" s="2" t="s">
        <v>61</v>
      </c>
      <c r="D11" s="3">
        <v>1500000</v>
      </c>
      <c r="E11" s="3">
        <v>1500000</v>
      </c>
      <c r="F11" s="3"/>
      <c r="G11" s="3"/>
      <c r="I11" s="99"/>
      <c r="J11" s="100"/>
    </row>
    <row r="12" spans="1:10" ht="15" customHeight="1">
      <c r="A12" s="2" t="s">
        <v>53</v>
      </c>
      <c r="B12" s="3"/>
      <c r="C12" s="2" t="s">
        <v>62</v>
      </c>
      <c r="D12" s="3"/>
      <c r="E12" s="3"/>
      <c r="F12" s="3"/>
      <c r="G12" s="3"/>
      <c r="I12" s="99"/>
      <c r="J12" s="100"/>
    </row>
    <row r="13" spans="1:10" ht="15" customHeight="1">
      <c r="A13" s="2" t="s">
        <v>55</v>
      </c>
      <c r="B13" s="3"/>
      <c r="C13" s="2" t="s">
        <v>63</v>
      </c>
      <c r="D13" s="3"/>
      <c r="E13" s="3"/>
      <c r="F13" s="3"/>
      <c r="G13" s="3"/>
      <c r="I13" s="99"/>
      <c r="J13" s="100"/>
    </row>
    <row r="14" spans="1:10" ht="15" customHeight="1">
      <c r="A14" s="2" t="s">
        <v>57</v>
      </c>
      <c r="B14" s="3"/>
      <c r="C14" s="2" t="s">
        <v>64</v>
      </c>
      <c r="D14" s="3">
        <v>46125860.16</v>
      </c>
      <c r="E14" s="3">
        <v>46125860.16</v>
      </c>
      <c r="F14" s="3"/>
      <c r="G14" s="3"/>
      <c r="I14" s="99"/>
      <c r="J14" s="100"/>
    </row>
    <row r="15" spans="1:10" ht="15" customHeight="1">
      <c r="A15" s="2"/>
      <c r="B15" s="3"/>
      <c r="C15" s="2" t="s">
        <v>65</v>
      </c>
      <c r="D15" s="3"/>
      <c r="E15" s="3"/>
      <c r="F15" s="3"/>
      <c r="G15" s="3"/>
      <c r="I15" s="99"/>
      <c r="J15" s="100"/>
    </row>
    <row r="16" spans="1:10" ht="15" customHeight="1">
      <c r="A16" s="2"/>
      <c r="B16" s="3"/>
      <c r="C16" s="2" t="s">
        <v>66</v>
      </c>
      <c r="D16" s="3">
        <v>410264493.37</v>
      </c>
      <c r="E16" s="3">
        <v>410264493.37</v>
      </c>
      <c r="F16" s="3"/>
      <c r="G16" s="3"/>
      <c r="I16" s="99"/>
      <c r="J16" s="100"/>
    </row>
    <row r="17" spans="1:10" ht="15" customHeight="1">
      <c r="A17" s="2"/>
      <c r="B17" s="3"/>
      <c r="C17" s="2" t="s">
        <v>67</v>
      </c>
      <c r="D17" s="3">
        <v>18178400</v>
      </c>
      <c r="E17" s="3">
        <v>18178400</v>
      </c>
      <c r="F17" s="3"/>
      <c r="G17" s="3"/>
      <c r="I17" s="99"/>
      <c r="J17" s="100"/>
    </row>
    <row r="18" spans="1:10" ht="15" customHeight="1">
      <c r="A18" s="2"/>
      <c r="B18" s="3"/>
      <c r="C18" s="2" t="s">
        <v>68</v>
      </c>
      <c r="D18" s="3"/>
      <c r="E18" s="3"/>
      <c r="F18" s="3"/>
      <c r="G18" s="3"/>
      <c r="I18" s="99"/>
      <c r="J18" s="100"/>
    </row>
    <row r="19" spans="1:10" ht="15" customHeight="1">
      <c r="A19" s="2"/>
      <c r="B19" s="3"/>
      <c r="C19" s="2" t="s">
        <v>69</v>
      </c>
      <c r="D19" s="3">
        <v>375600</v>
      </c>
      <c r="E19" s="3">
        <v>375600</v>
      </c>
      <c r="F19" s="3"/>
      <c r="G19" s="3"/>
      <c r="I19" s="99"/>
      <c r="J19" s="100"/>
    </row>
    <row r="20" spans="1:10" ht="14.25" customHeight="1">
      <c r="A20" s="2"/>
      <c r="B20" s="3"/>
      <c r="C20" s="2" t="s">
        <v>70</v>
      </c>
      <c r="D20" s="3"/>
      <c r="E20" s="3"/>
      <c r="F20" s="3"/>
      <c r="G20" s="3"/>
      <c r="I20" s="99"/>
      <c r="J20" s="100"/>
    </row>
    <row r="21" spans="1:10" ht="14.25" customHeight="1">
      <c r="A21" s="2"/>
      <c r="B21" s="3"/>
      <c r="C21" s="2" t="s">
        <v>71</v>
      </c>
      <c r="D21" s="3"/>
      <c r="E21" s="3"/>
      <c r="F21" s="3"/>
      <c r="G21" s="3"/>
      <c r="I21" s="99"/>
      <c r="J21" s="100"/>
    </row>
    <row r="22" spans="1:10" ht="14.25" customHeight="1">
      <c r="A22" s="2"/>
      <c r="B22" s="3"/>
      <c r="C22" s="2" t="s">
        <v>72</v>
      </c>
      <c r="D22" s="3"/>
      <c r="E22" s="3"/>
      <c r="F22" s="3"/>
      <c r="G22" s="3"/>
      <c r="I22" s="99"/>
      <c r="J22" s="100"/>
    </row>
    <row r="23" spans="1:10" ht="14.25" customHeight="1">
      <c r="A23" s="2"/>
      <c r="B23" s="3"/>
      <c r="C23" s="2" t="s">
        <v>73</v>
      </c>
      <c r="D23" s="3"/>
      <c r="E23" s="3"/>
      <c r="F23" s="3"/>
      <c r="G23" s="3"/>
      <c r="I23" s="99"/>
      <c r="J23" s="100"/>
    </row>
    <row r="24" spans="1:10" ht="14.25" customHeight="1">
      <c r="A24" s="2"/>
      <c r="B24" s="3"/>
      <c r="C24" s="2" t="s">
        <v>74</v>
      </c>
      <c r="D24" s="3"/>
      <c r="E24" s="3"/>
      <c r="F24" s="3"/>
      <c r="G24" s="3"/>
      <c r="I24" s="99"/>
      <c r="J24" s="100"/>
    </row>
    <row r="25" spans="1:10" ht="14.25" customHeight="1">
      <c r="A25" s="2"/>
      <c r="B25" s="3"/>
      <c r="C25" s="2" t="s">
        <v>75</v>
      </c>
      <c r="D25" s="3"/>
      <c r="E25" s="3"/>
      <c r="F25" s="3"/>
      <c r="G25" s="3"/>
      <c r="I25" s="99"/>
      <c r="J25" s="100"/>
    </row>
    <row r="26" spans="1:10" ht="15" customHeight="1">
      <c r="A26" s="2"/>
      <c r="B26" s="3"/>
      <c r="C26" s="2" t="s">
        <v>76</v>
      </c>
      <c r="D26" s="3">
        <v>9537218.6</v>
      </c>
      <c r="E26" s="3">
        <v>9537218.6</v>
      </c>
      <c r="F26" s="3"/>
      <c r="G26" s="3"/>
      <c r="I26" s="99"/>
      <c r="J26" s="100"/>
    </row>
    <row r="27" spans="1:10" ht="14.25" customHeight="1">
      <c r="A27" s="2"/>
      <c r="B27" s="3"/>
      <c r="C27" s="2" t="s">
        <v>77</v>
      </c>
      <c r="D27" s="3"/>
      <c r="E27" s="3"/>
      <c r="F27" s="3"/>
      <c r="G27" s="3"/>
      <c r="I27" s="99"/>
      <c r="J27" s="100"/>
    </row>
    <row r="28" spans="1:10" ht="14.25" customHeight="1">
      <c r="A28" s="2"/>
      <c r="B28" s="3"/>
      <c r="C28" s="2" t="s">
        <v>78</v>
      </c>
      <c r="D28" s="3"/>
      <c r="E28" s="3"/>
      <c r="F28" s="3"/>
      <c r="G28" s="3"/>
      <c r="I28" s="99"/>
      <c r="J28" s="100"/>
    </row>
    <row r="29" spans="1:10" ht="14.25" customHeight="1">
      <c r="A29" s="2"/>
      <c r="B29" s="3"/>
      <c r="C29" s="2" t="s">
        <v>79</v>
      </c>
      <c r="D29" s="3"/>
      <c r="E29" s="3"/>
      <c r="F29" s="3"/>
      <c r="G29" s="3"/>
      <c r="I29" s="99"/>
      <c r="J29" s="100"/>
    </row>
    <row r="30" spans="1:10" ht="14.25" customHeight="1">
      <c r="A30" s="2"/>
      <c r="B30" s="3"/>
      <c r="C30" s="2" t="s">
        <v>80</v>
      </c>
      <c r="D30" s="3"/>
      <c r="E30" s="3"/>
      <c r="F30" s="3"/>
      <c r="G30" s="3"/>
      <c r="I30" s="99"/>
      <c r="J30" s="100"/>
    </row>
    <row r="31" spans="1:10" ht="14.25" customHeight="1">
      <c r="A31" s="2"/>
      <c r="B31" s="3"/>
      <c r="C31" s="2" t="s">
        <v>81</v>
      </c>
      <c r="D31" s="3"/>
      <c r="E31" s="3"/>
      <c r="F31" s="3"/>
      <c r="G31" s="3"/>
      <c r="I31" s="99"/>
      <c r="J31" s="100"/>
    </row>
    <row r="32" spans="1:10" ht="14.25" customHeight="1">
      <c r="A32" s="2"/>
      <c r="B32" s="3"/>
      <c r="C32" s="2" t="s">
        <v>82</v>
      </c>
      <c r="D32" s="3"/>
      <c r="E32" s="3"/>
      <c r="F32" s="3"/>
      <c r="G32" s="3"/>
      <c r="I32" s="99"/>
      <c r="J32" s="100"/>
    </row>
    <row r="33" spans="1:10" ht="14.25" customHeight="1">
      <c r="A33" s="2"/>
      <c r="B33" s="3"/>
      <c r="C33" s="2" t="s">
        <v>83</v>
      </c>
      <c r="D33" s="3"/>
      <c r="E33" s="3"/>
      <c r="F33" s="3"/>
      <c r="G33" s="3"/>
      <c r="I33" s="99"/>
      <c r="J33" s="100"/>
    </row>
    <row r="34" spans="1:10" ht="14.25" customHeight="1">
      <c r="A34" s="2"/>
      <c r="B34" s="3"/>
      <c r="C34" s="2" t="s">
        <v>84</v>
      </c>
      <c r="D34" s="3"/>
      <c r="E34" s="3"/>
      <c r="F34" s="3"/>
      <c r="G34" s="3"/>
      <c r="I34" s="99"/>
      <c r="J34" s="100"/>
    </row>
    <row r="35" spans="1:10" ht="14.25" customHeight="1">
      <c r="A35" s="2"/>
      <c r="B35" s="3"/>
      <c r="C35" s="2" t="s">
        <v>85</v>
      </c>
      <c r="D35" s="3"/>
      <c r="E35" s="3"/>
      <c r="F35" s="3"/>
      <c r="G35" s="3"/>
      <c r="I35" s="99"/>
      <c r="J35" s="100"/>
    </row>
    <row r="36" spans="1:10" ht="15" customHeight="1">
      <c r="A36" s="2"/>
      <c r="B36" s="3"/>
      <c r="C36" s="2" t="s">
        <v>86</v>
      </c>
      <c r="D36" s="3">
        <v>12934175.01</v>
      </c>
      <c r="E36" s="3"/>
      <c r="F36" s="3">
        <v>12934175.01</v>
      </c>
      <c r="G36" s="3"/>
      <c r="I36" s="99"/>
      <c r="J36" s="100"/>
    </row>
    <row r="37" spans="1:10" ht="15" customHeight="1">
      <c r="A37" s="2"/>
      <c r="B37" s="3"/>
      <c r="C37" s="2" t="s">
        <v>87</v>
      </c>
      <c r="D37" s="3"/>
      <c r="E37" s="3"/>
      <c r="F37" s="3"/>
      <c r="G37" s="3"/>
      <c r="I37" s="99"/>
      <c r="J37" s="100"/>
    </row>
    <row r="38" spans="1:10" ht="15" customHeight="1">
      <c r="A38" s="28" t="s">
        <v>88</v>
      </c>
      <c r="B38" s="3">
        <v>499575747.14</v>
      </c>
      <c r="C38" s="28" t="s">
        <v>89</v>
      </c>
      <c r="D38" s="3">
        <v>499575747.14</v>
      </c>
      <c r="E38" s="3">
        <v>486641572.13</v>
      </c>
      <c r="F38" s="3">
        <v>12934175.01</v>
      </c>
      <c r="G38" s="3"/>
      <c r="I38" s="99"/>
      <c r="J38" s="100"/>
    </row>
  </sheetData>
  <mergeCells count="4">
    <mergeCell ref="A2:G2"/>
    <mergeCell ref="B3:F3"/>
    <mergeCell ref="A4:B4"/>
    <mergeCell ref="C4:G4"/>
  </mergeCells>
  <printOptions horizontalCentered="1"/>
  <pageMargins left="0.39305555555555555" right="0.39305555555555555" top="0.39305555555555555" bottom="0.19652777777777777" header="0" footer="0"/>
  <pageSetup fitToHeight="1" fitToWidth="1" horizontalDpi="600" verticalDpi="600" orientation="landscape" paperSize="9" scale="97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46">
      <selection activeCell="I69" sqref="I69"/>
    </sheetView>
  </sheetViews>
  <sheetFormatPr defaultColWidth="9.33203125" defaultRowHeight="11.25"/>
  <cols>
    <col min="1" max="1" width="12.16015625" style="56" bestFit="1" customWidth="1"/>
    <col min="2" max="2" width="36.5" style="0" customWidth="1"/>
    <col min="3" max="3" width="17.66015625" style="0" bestFit="1" customWidth="1"/>
    <col min="4" max="6" width="18" style="0" bestFit="1" customWidth="1"/>
    <col min="7" max="7" width="16.16015625" style="0" customWidth="1"/>
    <col min="9" max="9" width="18" style="0" bestFit="1" customWidth="1"/>
  </cols>
  <sheetData>
    <row r="1" spans="1:6" ht="21.75" customHeight="1">
      <c r="A1" s="62" t="s">
        <v>90</v>
      </c>
      <c r="B1" s="5"/>
      <c r="C1" s="5"/>
      <c r="D1" s="5"/>
      <c r="E1" s="5"/>
      <c r="F1" s="5"/>
    </row>
    <row r="2" spans="1:7" ht="18.75">
      <c r="A2" s="142" t="s">
        <v>16</v>
      </c>
      <c r="B2" s="143"/>
      <c r="C2" s="143"/>
      <c r="D2" s="143"/>
      <c r="E2" s="143"/>
      <c r="F2" s="143"/>
      <c r="G2" s="143"/>
    </row>
    <row r="3" spans="1:7" s="22" customFormat="1" ht="22.5" customHeight="1">
      <c r="A3" s="61" t="s">
        <v>40</v>
      </c>
      <c r="B3" s="149" t="str">
        <f>'表一'!B3</f>
        <v>重庆市渝北区卫生健康委员会</v>
      </c>
      <c r="C3" s="149"/>
      <c r="D3" s="149"/>
      <c r="E3" s="149"/>
      <c r="F3" s="149"/>
      <c r="G3" s="23" t="s">
        <v>91</v>
      </c>
    </row>
    <row r="4" spans="1:7" s="22" customFormat="1" ht="15" customHeight="1">
      <c r="A4" s="144" t="s">
        <v>92</v>
      </c>
      <c r="B4" s="136"/>
      <c r="C4" s="137" t="s">
        <v>93</v>
      </c>
      <c r="D4" s="137" t="s">
        <v>94</v>
      </c>
      <c r="E4" s="136"/>
      <c r="F4" s="136"/>
      <c r="G4" s="138" t="s">
        <v>95</v>
      </c>
    </row>
    <row r="5" spans="1:7" s="22" customFormat="1" ht="15" customHeight="1">
      <c r="A5" s="60" t="s">
        <v>96</v>
      </c>
      <c r="B5" s="24" t="s">
        <v>97</v>
      </c>
      <c r="C5" s="136"/>
      <c r="D5" s="24" t="s">
        <v>98</v>
      </c>
      <c r="E5" s="24" t="s">
        <v>99</v>
      </c>
      <c r="F5" s="24" t="s">
        <v>100</v>
      </c>
      <c r="G5" s="139"/>
    </row>
    <row r="6" spans="1:9" ht="15" customHeight="1">
      <c r="A6" s="59"/>
      <c r="B6" s="7" t="s">
        <v>47</v>
      </c>
      <c r="C6" s="48">
        <v>545536171.68</v>
      </c>
      <c r="D6" s="48">
        <v>486641572.13</v>
      </c>
      <c r="E6" s="48">
        <v>223015261.35</v>
      </c>
      <c r="F6" s="48">
        <v>263626310.78</v>
      </c>
      <c r="G6" s="49">
        <f>ROUND((D6-C6)/C6*100,2)</f>
        <v>-10.8</v>
      </c>
      <c r="I6" s="51"/>
    </row>
    <row r="7" spans="1:9" ht="15" customHeight="1">
      <c r="A7" s="59" t="s">
        <v>101</v>
      </c>
      <c r="B7" s="14" t="s">
        <v>54</v>
      </c>
      <c r="C7" s="48">
        <v>660000</v>
      </c>
      <c r="D7" s="48">
        <v>660000</v>
      </c>
      <c r="E7" s="48"/>
      <c r="F7" s="48">
        <v>660000</v>
      </c>
      <c r="G7" s="49">
        <f aca="true" t="shared" si="0" ref="G7:G38">ROUND((D7-C7)/C7*100,2)</f>
        <v>0</v>
      </c>
      <c r="I7" s="51"/>
    </row>
    <row r="8" spans="1:9" ht="15" customHeight="1">
      <c r="A8" s="58" t="s">
        <v>102</v>
      </c>
      <c r="B8" s="14" t="s">
        <v>103</v>
      </c>
      <c r="C8" s="48">
        <v>660000</v>
      </c>
      <c r="D8" s="48">
        <v>660000</v>
      </c>
      <c r="E8" s="48"/>
      <c r="F8" s="48">
        <v>660000</v>
      </c>
      <c r="G8" s="49">
        <f t="shared" si="0"/>
        <v>0</v>
      </c>
      <c r="I8" s="51"/>
    </row>
    <row r="9" spans="1:9" ht="15" customHeight="1">
      <c r="A9" s="58" t="s">
        <v>104</v>
      </c>
      <c r="B9" s="14" t="s">
        <v>105</v>
      </c>
      <c r="C9" s="48">
        <v>660000</v>
      </c>
      <c r="D9" s="48">
        <v>660000</v>
      </c>
      <c r="E9" s="48"/>
      <c r="F9" s="48">
        <v>660000</v>
      </c>
      <c r="G9" s="49">
        <f t="shared" si="0"/>
        <v>0</v>
      </c>
      <c r="I9" s="51"/>
    </row>
    <row r="10" spans="1:9" ht="15" customHeight="1">
      <c r="A10" s="57" t="s">
        <v>106</v>
      </c>
      <c r="B10" s="11" t="s">
        <v>61</v>
      </c>
      <c r="C10" s="50"/>
      <c r="D10" s="50">
        <v>1500000</v>
      </c>
      <c r="E10" s="50"/>
      <c r="F10" s="50">
        <v>1500000</v>
      </c>
      <c r="G10" s="49"/>
      <c r="I10" s="51"/>
    </row>
    <row r="11" spans="1:9" ht="15" customHeight="1">
      <c r="A11" s="57" t="s">
        <v>107</v>
      </c>
      <c r="B11" s="11" t="s">
        <v>108</v>
      </c>
      <c r="C11" s="50"/>
      <c r="D11" s="50">
        <v>1500000</v>
      </c>
      <c r="E11" s="50"/>
      <c r="F11" s="50">
        <v>1500000</v>
      </c>
      <c r="G11" s="49"/>
      <c r="I11" s="51"/>
    </row>
    <row r="12" spans="1:9" ht="15" customHeight="1">
      <c r="A12" s="57" t="s">
        <v>109</v>
      </c>
      <c r="B12" s="11" t="s">
        <v>110</v>
      </c>
      <c r="C12" s="50"/>
      <c r="D12" s="50">
        <v>1500000</v>
      </c>
      <c r="E12" s="50"/>
      <c r="F12" s="50">
        <v>1500000</v>
      </c>
      <c r="G12" s="49"/>
      <c r="I12" s="51"/>
    </row>
    <row r="13" spans="1:9" ht="15" customHeight="1">
      <c r="A13" s="57" t="s">
        <v>111</v>
      </c>
      <c r="B13" s="11" t="s">
        <v>64</v>
      </c>
      <c r="C13" s="50">
        <v>45503082.15</v>
      </c>
      <c r="D13" s="50">
        <v>46125860.16</v>
      </c>
      <c r="E13" s="50">
        <v>42100860.16</v>
      </c>
      <c r="F13" s="50">
        <v>4025000</v>
      </c>
      <c r="G13" s="49">
        <f>ROUND((D13-C13)/C13*100,2)</f>
        <v>1.37</v>
      </c>
      <c r="I13" s="51"/>
    </row>
    <row r="14" spans="1:9" ht="15" customHeight="1">
      <c r="A14" s="57" t="s">
        <v>112</v>
      </c>
      <c r="B14" s="11" t="s">
        <v>113</v>
      </c>
      <c r="C14" s="50">
        <v>36968082.15</v>
      </c>
      <c r="D14" s="50">
        <v>42100860.16</v>
      </c>
      <c r="E14" s="50">
        <v>42100860.16</v>
      </c>
      <c r="F14" s="50"/>
      <c r="G14" s="49">
        <f t="shared" si="0"/>
        <v>13.88</v>
      </c>
      <c r="I14" s="51"/>
    </row>
    <row r="15" spans="1:9" ht="15" customHeight="1">
      <c r="A15" s="57" t="s">
        <v>114</v>
      </c>
      <c r="B15" s="55" t="s">
        <v>115</v>
      </c>
      <c r="C15" s="50">
        <v>133806</v>
      </c>
      <c r="D15" s="50"/>
      <c r="E15" s="50"/>
      <c r="F15" s="50"/>
      <c r="G15" s="49">
        <f t="shared" si="0"/>
        <v>-100</v>
      </c>
      <c r="I15" s="51"/>
    </row>
    <row r="16" spans="1:9" ht="15" customHeight="1">
      <c r="A16" s="57" t="s">
        <v>116</v>
      </c>
      <c r="B16" s="11" t="s">
        <v>117</v>
      </c>
      <c r="C16" s="50">
        <v>134886</v>
      </c>
      <c r="D16" s="50">
        <v>211092</v>
      </c>
      <c r="E16" s="50">
        <v>211092</v>
      </c>
      <c r="F16" s="50"/>
      <c r="G16" s="49">
        <f t="shared" si="0"/>
        <v>56.5</v>
      </c>
      <c r="I16" s="51"/>
    </row>
    <row r="17" spans="1:9" ht="15" customHeight="1">
      <c r="A17" s="57" t="s">
        <v>118</v>
      </c>
      <c r="B17" s="11" t="s">
        <v>119</v>
      </c>
      <c r="C17" s="50">
        <v>13006416.14</v>
      </c>
      <c r="D17" s="50">
        <v>14400445.44</v>
      </c>
      <c r="E17" s="50">
        <v>14400445.44</v>
      </c>
      <c r="F17" s="50"/>
      <c r="G17" s="49">
        <f t="shared" si="0"/>
        <v>10.72</v>
      </c>
      <c r="I17" s="51"/>
    </row>
    <row r="18" spans="1:9" ht="15" customHeight="1">
      <c r="A18" s="57" t="s">
        <v>120</v>
      </c>
      <c r="B18" s="11" t="s">
        <v>121</v>
      </c>
      <c r="C18" s="50">
        <v>6508934.01</v>
      </c>
      <c r="D18" s="50">
        <v>7200222.72</v>
      </c>
      <c r="E18" s="50">
        <v>7200222.72</v>
      </c>
      <c r="F18" s="50"/>
      <c r="G18" s="49">
        <f t="shared" si="0"/>
        <v>10.62</v>
      </c>
      <c r="I18" s="51"/>
    </row>
    <row r="19" spans="1:9" ht="15" customHeight="1">
      <c r="A19" s="57" t="s">
        <v>122</v>
      </c>
      <c r="B19" s="11" t="s">
        <v>123</v>
      </c>
      <c r="C19" s="50">
        <v>17184040</v>
      </c>
      <c r="D19" s="50">
        <v>20289100</v>
      </c>
      <c r="E19" s="50">
        <v>20289100</v>
      </c>
      <c r="F19" s="50"/>
      <c r="G19" s="49">
        <f t="shared" si="0"/>
        <v>18.07</v>
      </c>
      <c r="I19" s="51"/>
    </row>
    <row r="20" spans="1:9" ht="15" customHeight="1">
      <c r="A20" s="57" t="s">
        <v>124</v>
      </c>
      <c r="B20" s="11" t="s">
        <v>125</v>
      </c>
      <c r="C20" s="50">
        <v>8285000</v>
      </c>
      <c r="D20" s="50">
        <v>3775000</v>
      </c>
      <c r="E20" s="50"/>
      <c r="F20" s="50">
        <v>3775000</v>
      </c>
      <c r="G20" s="49">
        <f t="shared" si="0"/>
        <v>-54.44</v>
      </c>
      <c r="I20" s="51"/>
    </row>
    <row r="21" spans="1:9" ht="15" customHeight="1">
      <c r="A21" s="57" t="s">
        <v>126</v>
      </c>
      <c r="B21" s="11" t="s">
        <v>127</v>
      </c>
      <c r="C21" s="50">
        <v>8285000</v>
      </c>
      <c r="D21" s="50">
        <v>3775000</v>
      </c>
      <c r="E21" s="50"/>
      <c r="F21" s="50">
        <v>3775000</v>
      </c>
      <c r="G21" s="49">
        <f t="shared" si="0"/>
        <v>-54.44</v>
      </c>
      <c r="I21" s="51"/>
    </row>
    <row r="22" spans="1:9" ht="15" customHeight="1">
      <c r="A22" s="57" t="s">
        <v>128</v>
      </c>
      <c r="B22" s="11" t="s">
        <v>129</v>
      </c>
      <c r="C22" s="50">
        <v>250000</v>
      </c>
      <c r="D22" s="50">
        <v>250000</v>
      </c>
      <c r="E22" s="50"/>
      <c r="F22" s="50">
        <v>250000</v>
      </c>
      <c r="G22" s="49">
        <f t="shared" si="0"/>
        <v>0</v>
      </c>
      <c r="I22" s="51"/>
    </row>
    <row r="23" spans="1:9" ht="15" customHeight="1">
      <c r="A23" s="57" t="s">
        <v>130</v>
      </c>
      <c r="B23" s="11" t="s">
        <v>131</v>
      </c>
      <c r="C23" s="50">
        <v>250000</v>
      </c>
      <c r="D23" s="50">
        <v>250000</v>
      </c>
      <c r="E23" s="50"/>
      <c r="F23" s="50">
        <v>250000</v>
      </c>
      <c r="G23" s="49">
        <f t="shared" si="0"/>
        <v>0</v>
      </c>
      <c r="I23" s="51"/>
    </row>
    <row r="24" spans="1:9" ht="15" customHeight="1">
      <c r="A24" s="57" t="s">
        <v>132</v>
      </c>
      <c r="B24" s="10" t="s">
        <v>66</v>
      </c>
      <c r="C24" s="50">
        <v>413842027.58</v>
      </c>
      <c r="D24" s="50">
        <v>410264493.37</v>
      </c>
      <c r="E24" s="50">
        <v>171377182.59</v>
      </c>
      <c r="F24" s="50">
        <v>238887310.78</v>
      </c>
      <c r="G24" s="49">
        <f t="shared" si="0"/>
        <v>-0.86</v>
      </c>
      <c r="I24" s="51"/>
    </row>
    <row r="25" spans="1:9" ht="15" customHeight="1">
      <c r="A25" s="57" t="s">
        <v>133</v>
      </c>
      <c r="B25" s="11" t="s">
        <v>134</v>
      </c>
      <c r="C25" s="50">
        <v>18310456.96</v>
      </c>
      <c r="D25" s="50">
        <v>28514292.71</v>
      </c>
      <c r="E25" s="50">
        <v>11454292.71</v>
      </c>
      <c r="F25" s="50">
        <v>17060000</v>
      </c>
      <c r="G25" s="49">
        <f t="shared" si="0"/>
        <v>55.73</v>
      </c>
      <c r="I25" s="51"/>
    </row>
    <row r="26" spans="1:9" ht="15" customHeight="1">
      <c r="A26" s="57" t="s">
        <v>135</v>
      </c>
      <c r="B26" s="11" t="s">
        <v>136</v>
      </c>
      <c r="C26" s="50">
        <v>7845778.17</v>
      </c>
      <c r="D26" s="50">
        <v>7930631.41</v>
      </c>
      <c r="E26" s="50">
        <v>7930631.41</v>
      </c>
      <c r="F26" s="50"/>
      <c r="G26" s="49">
        <f t="shared" si="0"/>
        <v>1.08</v>
      </c>
      <c r="I26" s="51"/>
    </row>
    <row r="27" spans="1:9" ht="15" customHeight="1">
      <c r="A27" s="57" t="s">
        <v>137</v>
      </c>
      <c r="B27" s="11" t="s">
        <v>105</v>
      </c>
      <c r="C27" s="50">
        <v>7082400</v>
      </c>
      <c r="D27" s="50">
        <v>17060000</v>
      </c>
      <c r="E27" s="50"/>
      <c r="F27" s="50">
        <v>17060000</v>
      </c>
      <c r="G27" s="49">
        <f t="shared" si="0"/>
        <v>140.88</v>
      </c>
      <c r="I27" s="51"/>
    </row>
    <row r="28" spans="1:9" ht="15" customHeight="1">
      <c r="A28" s="57" t="s">
        <v>138</v>
      </c>
      <c r="B28" s="11" t="s">
        <v>139</v>
      </c>
      <c r="C28" s="50">
        <v>3382278.79</v>
      </c>
      <c r="D28" s="50">
        <v>3523661.3</v>
      </c>
      <c r="E28" s="50">
        <v>3523661.3</v>
      </c>
      <c r="F28" s="50"/>
      <c r="G28" s="49">
        <f t="shared" si="0"/>
        <v>4.18</v>
      </c>
      <c r="I28" s="51"/>
    </row>
    <row r="29" spans="1:9" ht="15" customHeight="1">
      <c r="A29" s="57" t="s">
        <v>140</v>
      </c>
      <c r="B29" s="11" t="s">
        <v>141</v>
      </c>
      <c r="C29" s="50">
        <v>186958551.85</v>
      </c>
      <c r="D29" s="50">
        <v>146334692.16</v>
      </c>
      <c r="E29" s="50">
        <v>12635492.16</v>
      </c>
      <c r="F29" s="50">
        <v>133699200</v>
      </c>
      <c r="G29" s="49">
        <f t="shared" si="0"/>
        <v>-21.73</v>
      </c>
      <c r="I29" s="51"/>
    </row>
    <row r="30" spans="1:9" ht="15" customHeight="1">
      <c r="A30" s="57" t="s">
        <v>142</v>
      </c>
      <c r="B30" s="11" t="s">
        <v>143</v>
      </c>
      <c r="C30" s="50">
        <v>169002978.75</v>
      </c>
      <c r="D30" s="50">
        <v>107099632.76</v>
      </c>
      <c r="E30" s="50">
        <v>12416432.76</v>
      </c>
      <c r="F30" s="50">
        <v>94683200</v>
      </c>
      <c r="G30" s="49">
        <f t="shared" si="0"/>
        <v>-36.63</v>
      </c>
      <c r="I30" s="51"/>
    </row>
    <row r="31" spans="1:9" ht="15" customHeight="1">
      <c r="A31" s="57" t="s">
        <v>144</v>
      </c>
      <c r="B31" s="11" t="s">
        <v>145</v>
      </c>
      <c r="C31" s="50">
        <v>17955573.1</v>
      </c>
      <c r="D31" s="50">
        <v>39235059.4</v>
      </c>
      <c r="E31" s="50">
        <v>219059.4</v>
      </c>
      <c r="F31" s="50">
        <v>39016000</v>
      </c>
      <c r="G31" s="49">
        <f t="shared" si="0"/>
        <v>118.51</v>
      </c>
      <c r="I31" s="51"/>
    </row>
    <row r="32" spans="1:9" ht="15" customHeight="1">
      <c r="A32" s="57" t="s">
        <v>146</v>
      </c>
      <c r="B32" s="11" t="s">
        <v>147</v>
      </c>
      <c r="C32" s="50">
        <v>114074182.75</v>
      </c>
      <c r="D32" s="50">
        <v>131481142.59</v>
      </c>
      <c r="E32" s="50">
        <v>99937359.59</v>
      </c>
      <c r="F32" s="50">
        <v>31543783</v>
      </c>
      <c r="G32" s="49">
        <f t="shared" si="0"/>
        <v>15.26</v>
      </c>
      <c r="I32" s="51"/>
    </row>
    <row r="33" spans="1:9" ht="15" customHeight="1">
      <c r="A33" s="57" t="s">
        <v>148</v>
      </c>
      <c r="B33" s="11" t="s">
        <v>149</v>
      </c>
      <c r="C33" s="50">
        <v>43442900.17</v>
      </c>
      <c r="D33" s="50">
        <v>54347829.12</v>
      </c>
      <c r="E33" s="50">
        <v>45627829.12</v>
      </c>
      <c r="F33" s="50">
        <v>8720000</v>
      </c>
      <c r="G33" s="49">
        <f t="shared" si="0"/>
        <v>25.1</v>
      </c>
      <c r="I33" s="51"/>
    </row>
    <row r="34" spans="1:9" ht="15" customHeight="1">
      <c r="A34" s="57" t="s">
        <v>150</v>
      </c>
      <c r="B34" s="11" t="s">
        <v>151</v>
      </c>
      <c r="C34" s="50">
        <v>60348282.58</v>
      </c>
      <c r="D34" s="50">
        <v>67169313.47</v>
      </c>
      <c r="E34" s="50">
        <v>54309530.47</v>
      </c>
      <c r="F34" s="50">
        <v>12859783</v>
      </c>
      <c r="G34" s="49">
        <f t="shared" si="0"/>
        <v>11.3</v>
      </c>
      <c r="I34" s="51"/>
    </row>
    <row r="35" spans="1:9" ht="15" customHeight="1">
      <c r="A35" s="57" t="s">
        <v>152</v>
      </c>
      <c r="B35" s="11" t="s">
        <v>153</v>
      </c>
      <c r="C35" s="50">
        <v>10283000</v>
      </c>
      <c r="D35" s="50">
        <v>9964000</v>
      </c>
      <c r="E35" s="50"/>
      <c r="F35" s="50">
        <v>9964000</v>
      </c>
      <c r="G35" s="49">
        <f t="shared" si="0"/>
        <v>-3.1</v>
      </c>
      <c r="I35" s="51"/>
    </row>
    <row r="36" spans="1:9" ht="15" customHeight="1">
      <c r="A36" s="57" t="s">
        <v>154</v>
      </c>
      <c r="B36" s="11" t="s">
        <v>155</v>
      </c>
      <c r="C36" s="50">
        <v>62527806.57</v>
      </c>
      <c r="D36" s="50">
        <v>74065627.96</v>
      </c>
      <c r="E36" s="50">
        <v>33308700.18</v>
      </c>
      <c r="F36" s="50">
        <v>40756927.78</v>
      </c>
      <c r="G36" s="49">
        <f t="shared" si="0"/>
        <v>18.45</v>
      </c>
      <c r="I36" s="51"/>
    </row>
    <row r="37" spans="1:9" ht="15" customHeight="1">
      <c r="A37" s="57" t="s">
        <v>156</v>
      </c>
      <c r="B37" s="11" t="s">
        <v>157</v>
      </c>
      <c r="C37" s="50">
        <v>15548295.37</v>
      </c>
      <c r="D37" s="50">
        <v>14644470.4</v>
      </c>
      <c r="E37" s="50">
        <v>13294470.4</v>
      </c>
      <c r="F37" s="50">
        <v>1350000</v>
      </c>
      <c r="G37" s="49">
        <f t="shared" si="0"/>
        <v>-5.81</v>
      </c>
      <c r="I37" s="51"/>
    </row>
    <row r="38" spans="1:9" ht="15" customHeight="1">
      <c r="A38" s="57" t="s">
        <v>158</v>
      </c>
      <c r="B38" s="11" t="s">
        <v>159</v>
      </c>
      <c r="C38" s="50">
        <v>11481699.09</v>
      </c>
      <c r="D38" s="50">
        <v>10675610.07</v>
      </c>
      <c r="E38" s="50">
        <v>8965610.07</v>
      </c>
      <c r="F38" s="50">
        <v>1710000</v>
      </c>
      <c r="G38" s="49">
        <f t="shared" si="0"/>
        <v>-7.02</v>
      </c>
      <c r="I38" s="51"/>
    </row>
    <row r="39" spans="1:9" ht="15" customHeight="1">
      <c r="A39" s="57" t="s">
        <v>160</v>
      </c>
      <c r="B39" s="11" t="s">
        <v>161</v>
      </c>
      <c r="C39" s="50">
        <v>13183697.11</v>
      </c>
      <c r="D39" s="50">
        <v>12823119.71</v>
      </c>
      <c r="E39" s="50">
        <v>11048619.71</v>
      </c>
      <c r="F39" s="50">
        <v>1774500</v>
      </c>
      <c r="G39" s="49">
        <f aca="true" t="shared" si="1" ref="G39:G69">ROUND((D39-C39)/C39*100,2)</f>
        <v>-2.74</v>
      </c>
      <c r="I39" s="51"/>
    </row>
    <row r="40" spans="1:9" ht="15" customHeight="1">
      <c r="A40" s="57" t="s">
        <v>162</v>
      </c>
      <c r="B40" s="11" t="s">
        <v>163</v>
      </c>
      <c r="C40" s="50">
        <v>11801750</v>
      </c>
      <c r="D40" s="50">
        <v>12120000</v>
      </c>
      <c r="E40" s="50"/>
      <c r="F40" s="50">
        <v>12120000</v>
      </c>
      <c r="G40" s="49">
        <f t="shared" si="1"/>
        <v>2.7</v>
      </c>
      <c r="I40" s="51"/>
    </row>
    <row r="41" spans="1:9" ht="15" customHeight="1">
      <c r="A41" s="57" t="s">
        <v>164</v>
      </c>
      <c r="B41" s="11" t="s">
        <v>165</v>
      </c>
      <c r="C41" s="50">
        <v>8589705</v>
      </c>
      <c r="D41" s="50">
        <v>11300000</v>
      </c>
      <c r="E41" s="50"/>
      <c r="F41" s="50">
        <v>11300000</v>
      </c>
      <c r="G41" s="49">
        <f t="shared" si="1"/>
        <v>31.55</v>
      </c>
      <c r="I41" s="51"/>
    </row>
    <row r="42" spans="1:9" ht="15" customHeight="1">
      <c r="A42" s="57" t="s">
        <v>166</v>
      </c>
      <c r="B42" s="11" t="s">
        <v>167</v>
      </c>
      <c r="C42" s="50">
        <v>277200</v>
      </c>
      <c r="D42" s="50">
        <v>8890000</v>
      </c>
      <c r="E42" s="50"/>
      <c r="F42" s="50">
        <v>8890000</v>
      </c>
      <c r="G42" s="49">
        <f t="shared" si="1"/>
        <v>3107.07</v>
      </c>
      <c r="I42" s="51"/>
    </row>
    <row r="43" spans="1:9" ht="15" customHeight="1">
      <c r="A43" s="57" t="s">
        <v>168</v>
      </c>
      <c r="B43" s="11" t="s">
        <v>169</v>
      </c>
      <c r="C43" s="50">
        <v>1645460</v>
      </c>
      <c r="D43" s="50">
        <v>3612427.78</v>
      </c>
      <c r="E43" s="50"/>
      <c r="F43" s="50">
        <v>3612427.78</v>
      </c>
      <c r="G43" s="49">
        <f t="shared" si="1"/>
        <v>119.54</v>
      </c>
      <c r="I43" s="51"/>
    </row>
    <row r="44" spans="1:9" ht="15" customHeight="1">
      <c r="A44" s="57" t="s">
        <v>170</v>
      </c>
      <c r="B44" s="11" t="s">
        <v>171</v>
      </c>
      <c r="C44" s="50">
        <v>395175.1</v>
      </c>
      <c r="D44" s="50">
        <v>730000</v>
      </c>
      <c r="E44" s="50"/>
      <c r="F44" s="50">
        <v>730000</v>
      </c>
      <c r="G44" s="49">
        <f t="shared" si="1"/>
        <v>84.73</v>
      </c>
      <c r="I44" s="51"/>
    </row>
    <row r="45" spans="1:9" ht="15" customHeight="1">
      <c r="A45" s="57" t="s">
        <v>172</v>
      </c>
      <c r="B45" s="11" t="s">
        <v>173</v>
      </c>
      <c r="C45" s="50">
        <v>395175.1</v>
      </c>
      <c r="D45" s="50">
        <v>730000</v>
      </c>
      <c r="E45" s="50"/>
      <c r="F45" s="50">
        <v>730000</v>
      </c>
      <c r="G45" s="49">
        <f t="shared" si="1"/>
        <v>84.73</v>
      </c>
      <c r="I45" s="51"/>
    </row>
    <row r="46" spans="1:9" ht="15" customHeight="1">
      <c r="A46" s="57" t="s">
        <v>174</v>
      </c>
      <c r="B46" s="11" t="s">
        <v>175</v>
      </c>
      <c r="C46" s="50">
        <v>5598985.87</v>
      </c>
      <c r="D46" s="50">
        <v>6032655.17</v>
      </c>
      <c r="E46" s="50">
        <v>1012655.17</v>
      </c>
      <c r="F46" s="50">
        <v>5020000</v>
      </c>
      <c r="G46" s="49">
        <f t="shared" si="1"/>
        <v>7.75</v>
      </c>
      <c r="I46" s="51"/>
    </row>
    <row r="47" spans="1:9" ht="15" customHeight="1">
      <c r="A47" s="57" t="s">
        <v>176</v>
      </c>
      <c r="B47" s="11" t="s">
        <v>177</v>
      </c>
      <c r="C47" s="50">
        <v>879508.87</v>
      </c>
      <c r="D47" s="50">
        <v>1012655.17</v>
      </c>
      <c r="E47" s="50">
        <v>1012655.17</v>
      </c>
      <c r="F47" s="50"/>
      <c r="G47" s="49">
        <f t="shared" si="1"/>
        <v>15.14</v>
      </c>
      <c r="I47" s="51"/>
    </row>
    <row r="48" spans="1:9" ht="15" customHeight="1">
      <c r="A48" s="57" t="s">
        <v>178</v>
      </c>
      <c r="B48" s="11" t="s">
        <v>179</v>
      </c>
      <c r="C48" s="50">
        <v>4719477</v>
      </c>
      <c r="D48" s="50">
        <v>5020000</v>
      </c>
      <c r="E48" s="50"/>
      <c r="F48" s="50">
        <v>5020000</v>
      </c>
      <c r="G48" s="49">
        <f t="shared" si="1"/>
        <v>6.37</v>
      </c>
      <c r="I48" s="51"/>
    </row>
    <row r="49" spans="1:9" ht="15" customHeight="1">
      <c r="A49" s="57" t="s">
        <v>180</v>
      </c>
      <c r="B49" s="11" t="s">
        <v>181</v>
      </c>
      <c r="C49" s="50">
        <v>16792216.48</v>
      </c>
      <c r="D49" s="50">
        <v>13028682.78</v>
      </c>
      <c r="E49" s="50">
        <v>13028682.78</v>
      </c>
      <c r="F49" s="50"/>
      <c r="G49" s="49">
        <f t="shared" si="1"/>
        <v>-22.41</v>
      </c>
      <c r="I49" s="51"/>
    </row>
    <row r="50" spans="1:9" ht="15" customHeight="1">
      <c r="A50" s="57" t="s">
        <v>182</v>
      </c>
      <c r="B50" s="11" t="s">
        <v>183</v>
      </c>
      <c r="C50" s="50">
        <v>1027881.79</v>
      </c>
      <c r="D50" s="50">
        <v>959617.58</v>
      </c>
      <c r="E50" s="50">
        <v>959617.58</v>
      </c>
      <c r="F50" s="50"/>
      <c r="G50" s="49">
        <f t="shared" si="1"/>
        <v>-6.64</v>
      </c>
      <c r="I50" s="51"/>
    </row>
    <row r="51" spans="1:9" ht="15" customHeight="1">
      <c r="A51" s="57" t="s">
        <v>184</v>
      </c>
      <c r="B51" s="98" t="s">
        <v>185</v>
      </c>
      <c r="C51" s="50">
        <v>12598954.63</v>
      </c>
      <c r="D51" s="50">
        <v>12069065.2</v>
      </c>
      <c r="E51" s="50">
        <v>12069065.2</v>
      </c>
      <c r="F51" s="50"/>
      <c r="G51" s="49">
        <f t="shared" si="1"/>
        <v>-4.21</v>
      </c>
      <c r="I51" s="51"/>
    </row>
    <row r="52" spans="1:9" ht="15" customHeight="1">
      <c r="A52" s="57" t="s">
        <v>186</v>
      </c>
      <c r="B52" s="55" t="s">
        <v>187</v>
      </c>
      <c r="C52" s="50">
        <v>3165380.06</v>
      </c>
      <c r="D52" s="50"/>
      <c r="E52" s="50"/>
      <c r="F52" s="50"/>
      <c r="G52" s="49">
        <f t="shared" si="1"/>
        <v>-100</v>
      </c>
      <c r="I52" s="51"/>
    </row>
    <row r="53" spans="1:9" ht="15" customHeight="1">
      <c r="A53" s="57" t="s">
        <v>188</v>
      </c>
      <c r="B53" s="10" t="s">
        <v>189</v>
      </c>
      <c r="C53" s="50"/>
      <c r="D53" s="50">
        <v>300000</v>
      </c>
      <c r="E53" s="50"/>
      <c r="F53" s="50">
        <v>300000</v>
      </c>
      <c r="G53" s="49"/>
      <c r="I53" s="51"/>
    </row>
    <row r="54" spans="1:9" ht="15" customHeight="1">
      <c r="A54" s="57" t="s">
        <v>190</v>
      </c>
      <c r="B54" s="10" t="s">
        <v>191</v>
      </c>
      <c r="C54" s="50"/>
      <c r="D54" s="50">
        <v>300000</v>
      </c>
      <c r="E54" s="50"/>
      <c r="F54" s="50">
        <v>300000</v>
      </c>
      <c r="G54" s="49"/>
      <c r="I54" s="51"/>
    </row>
    <row r="55" spans="1:9" ht="15" customHeight="1">
      <c r="A55" s="57" t="s">
        <v>192</v>
      </c>
      <c r="B55" s="10" t="s">
        <v>193</v>
      </c>
      <c r="C55" s="50">
        <v>729400</v>
      </c>
      <c r="D55" s="50">
        <v>717400</v>
      </c>
      <c r="E55" s="50"/>
      <c r="F55" s="50">
        <v>717400</v>
      </c>
      <c r="G55" s="49">
        <f t="shared" si="1"/>
        <v>-1.65</v>
      </c>
      <c r="I55" s="51"/>
    </row>
    <row r="56" spans="1:9" ht="15" customHeight="1">
      <c r="A56" s="57" t="s">
        <v>194</v>
      </c>
      <c r="B56" s="10" t="s">
        <v>195</v>
      </c>
      <c r="C56" s="50">
        <v>729400</v>
      </c>
      <c r="D56" s="50">
        <v>717400</v>
      </c>
      <c r="E56" s="50"/>
      <c r="F56" s="50">
        <v>717400</v>
      </c>
      <c r="G56" s="49">
        <f t="shared" si="1"/>
        <v>-1.65</v>
      </c>
      <c r="I56" s="51"/>
    </row>
    <row r="57" spans="1:9" ht="15" customHeight="1">
      <c r="A57" s="57" t="s">
        <v>196</v>
      </c>
      <c r="B57" s="10" t="s">
        <v>197</v>
      </c>
      <c r="C57" s="50">
        <v>8455252</v>
      </c>
      <c r="D57" s="50">
        <v>9060000</v>
      </c>
      <c r="E57" s="50"/>
      <c r="F57" s="50">
        <v>9060000</v>
      </c>
      <c r="G57" s="49">
        <f t="shared" si="1"/>
        <v>7.15</v>
      </c>
      <c r="I57" s="51"/>
    </row>
    <row r="58" spans="1:9" ht="15" customHeight="1">
      <c r="A58" s="57" t="s">
        <v>199</v>
      </c>
      <c r="B58" s="10" t="s">
        <v>198</v>
      </c>
      <c r="C58" s="50">
        <v>8455252</v>
      </c>
      <c r="D58" s="50">
        <v>9060000</v>
      </c>
      <c r="E58" s="50"/>
      <c r="F58" s="50">
        <v>9060000</v>
      </c>
      <c r="G58" s="49">
        <f t="shared" si="1"/>
        <v>7.15</v>
      </c>
      <c r="I58" s="51"/>
    </row>
    <row r="59" spans="1:9" ht="15" customHeight="1">
      <c r="A59" s="57" t="s">
        <v>200</v>
      </c>
      <c r="B59" s="10" t="s">
        <v>67</v>
      </c>
      <c r="C59" s="50">
        <v>47507500</v>
      </c>
      <c r="D59" s="50">
        <v>18178400</v>
      </c>
      <c r="E59" s="50"/>
      <c r="F59" s="50">
        <v>18178400</v>
      </c>
      <c r="G59" s="49">
        <f t="shared" si="1"/>
        <v>-61.74</v>
      </c>
      <c r="I59" s="51"/>
    </row>
    <row r="60" spans="1:9" ht="15" customHeight="1">
      <c r="A60" s="57" t="s">
        <v>201</v>
      </c>
      <c r="B60" s="10" t="s">
        <v>202</v>
      </c>
      <c r="C60" s="50">
        <v>47507500</v>
      </c>
      <c r="D60" s="50">
        <v>18178400</v>
      </c>
      <c r="E60" s="50"/>
      <c r="F60" s="50">
        <v>18178400</v>
      </c>
      <c r="G60" s="49">
        <f t="shared" si="1"/>
        <v>-61.74</v>
      </c>
      <c r="I60" s="51"/>
    </row>
    <row r="61" spans="1:9" ht="15" customHeight="1">
      <c r="A61" s="57" t="s">
        <v>203</v>
      </c>
      <c r="B61" s="10" t="s">
        <v>204</v>
      </c>
      <c r="C61" s="50">
        <v>47507500</v>
      </c>
      <c r="D61" s="50">
        <v>18178400</v>
      </c>
      <c r="E61" s="50"/>
      <c r="F61" s="50">
        <v>18178400</v>
      </c>
      <c r="G61" s="49">
        <f t="shared" si="1"/>
        <v>-61.74</v>
      </c>
      <c r="I61" s="51"/>
    </row>
    <row r="62" spans="1:9" ht="15" customHeight="1">
      <c r="A62" s="57" t="s">
        <v>205</v>
      </c>
      <c r="B62" s="10" t="s">
        <v>69</v>
      </c>
      <c r="C62" s="50">
        <v>29600000</v>
      </c>
      <c r="D62" s="50">
        <v>375600</v>
      </c>
      <c r="E62" s="50"/>
      <c r="F62" s="50">
        <v>375600</v>
      </c>
      <c r="G62" s="49">
        <f t="shared" si="1"/>
        <v>-98.73</v>
      </c>
      <c r="I62" s="51"/>
    </row>
    <row r="63" spans="1:9" ht="15" customHeight="1">
      <c r="A63" s="57" t="s">
        <v>206</v>
      </c>
      <c r="B63" s="10" t="s">
        <v>207</v>
      </c>
      <c r="C63" s="50">
        <v>27080000</v>
      </c>
      <c r="D63" s="50">
        <v>375600</v>
      </c>
      <c r="E63" s="50"/>
      <c r="F63" s="50">
        <v>375600</v>
      </c>
      <c r="G63" s="49">
        <f t="shared" si="1"/>
        <v>-98.61</v>
      </c>
      <c r="I63" s="51"/>
    </row>
    <row r="64" spans="1:9" ht="15" customHeight="1">
      <c r="A64" s="57" t="s">
        <v>208</v>
      </c>
      <c r="B64" s="10" t="s">
        <v>209</v>
      </c>
      <c r="C64" s="50">
        <v>27080000</v>
      </c>
      <c r="D64" s="50">
        <v>375600</v>
      </c>
      <c r="E64" s="50"/>
      <c r="F64" s="50">
        <v>375600</v>
      </c>
      <c r="G64" s="49">
        <f t="shared" si="1"/>
        <v>-98.61</v>
      </c>
      <c r="I64" s="51"/>
    </row>
    <row r="65" spans="1:9" ht="15" customHeight="1">
      <c r="A65" s="57" t="s">
        <v>210</v>
      </c>
      <c r="B65" s="10" t="s">
        <v>211</v>
      </c>
      <c r="C65" s="50">
        <v>2520000</v>
      </c>
      <c r="D65" s="50"/>
      <c r="E65" s="50"/>
      <c r="F65" s="50"/>
      <c r="G65" s="49">
        <f t="shared" si="1"/>
        <v>-100</v>
      </c>
      <c r="I65" s="51"/>
    </row>
    <row r="66" spans="1:9" ht="15" customHeight="1">
      <c r="A66" s="57" t="s">
        <v>212</v>
      </c>
      <c r="B66" s="10" t="s">
        <v>213</v>
      </c>
      <c r="C66" s="50">
        <v>2520000</v>
      </c>
      <c r="D66" s="50"/>
      <c r="E66" s="50"/>
      <c r="F66" s="50"/>
      <c r="G66" s="49">
        <f t="shared" si="1"/>
        <v>-100</v>
      </c>
      <c r="I66" s="51"/>
    </row>
    <row r="67" spans="1:9" ht="15" customHeight="1">
      <c r="A67" s="57" t="s">
        <v>214</v>
      </c>
      <c r="B67" s="10" t="s">
        <v>76</v>
      </c>
      <c r="C67" s="50">
        <v>8423561.95</v>
      </c>
      <c r="D67" s="50">
        <v>9537218.6</v>
      </c>
      <c r="E67" s="50">
        <v>9537218.6</v>
      </c>
      <c r="F67" s="50"/>
      <c r="G67" s="49">
        <f t="shared" si="1"/>
        <v>13.22</v>
      </c>
      <c r="I67" s="51"/>
    </row>
    <row r="68" spans="1:9" ht="15" customHeight="1">
      <c r="A68" s="57" t="s">
        <v>215</v>
      </c>
      <c r="B68" s="10" t="s">
        <v>216</v>
      </c>
      <c r="C68" s="50">
        <v>8423561.95</v>
      </c>
      <c r="D68" s="50">
        <v>9537218.6</v>
      </c>
      <c r="E68" s="50">
        <v>9537218.6</v>
      </c>
      <c r="F68" s="50"/>
      <c r="G68" s="49">
        <f t="shared" si="1"/>
        <v>13.22</v>
      </c>
      <c r="I68" s="51"/>
    </row>
    <row r="69" spans="1:9" ht="15" customHeight="1">
      <c r="A69" s="57" t="s">
        <v>217</v>
      </c>
      <c r="B69" s="10" t="s">
        <v>218</v>
      </c>
      <c r="C69" s="50">
        <v>8423561.95</v>
      </c>
      <c r="D69" s="50">
        <v>9537218.6</v>
      </c>
      <c r="E69" s="50">
        <v>9537218.6</v>
      </c>
      <c r="F69" s="50"/>
      <c r="G69" s="49">
        <f t="shared" si="1"/>
        <v>13.22</v>
      </c>
      <c r="I69" s="51"/>
    </row>
    <row r="70" spans="3:7" ht="11.25">
      <c r="C70" s="51"/>
      <c r="D70" s="51"/>
      <c r="E70" s="51"/>
      <c r="F70" s="51"/>
      <c r="G70" s="51"/>
    </row>
    <row r="71" spans="3:7" ht="11.25">
      <c r="C71" s="51"/>
      <c r="D71" s="51"/>
      <c r="E71" s="51"/>
      <c r="F71" s="51"/>
      <c r="G71" s="51"/>
    </row>
    <row r="72" spans="3:7" ht="11.25">
      <c r="C72" s="51"/>
      <c r="D72" s="51"/>
      <c r="E72" s="51"/>
      <c r="F72" s="51"/>
      <c r="G72" s="51"/>
    </row>
    <row r="73" spans="3:7" ht="11.25">
      <c r="C73" s="51"/>
      <c r="D73" s="51"/>
      <c r="E73" s="51"/>
      <c r="F73" s="51"/>
      <c r="G73" s="51"/>
    </row>
    <row r="74" spans="3:7" ht="11.25">
      <c r="C74" s="51"/>
      <c r="D74" s="51"/>
      <c r="E74" s="51"/>
      <c r="F74" s="51"/>
      <c r="G74" s="51"/>
    </row>
    <row r="75" spans="3:7" ht="11.25">
      <c r="C75" s="51"/>
      <c r="D75" s="51"/>
      <c r="E75" s="51"/>
      <c r="F75" s="51"/>
      <c r="G75" s="51"/>
    </row>
    <row r="76" spans="3:7" ht="11.25">
      <c r="C76" s="51"/>
      <c r="D76" s="51"/>
      <c r="E76" s="51"/>
      <c r="F76" s="51"/>
      <c r="G76" s="51"/>
    </row>
    <row r="77" spans="3:7" ht="11.25">
      <c r="C77" s="51"/>
      <c r="D77" s="51"/>
      <c r="E77" s="51"/>
      <c r="F77" s="51"/>
      <c r="G77" s="51"/>
    </row>
    <row r="78" spans="3:7" ht="11.25">
      <c r="C78" s="51"/>
      <c r="D78" s="51"/>
      <c r="E78" s="51"/>
      <c r="F78" s="51"/>
      <c r="G78" s="51"/>
    </row>
    <row r="79" spans="3:7" ht="11.25">
      <c r="C79" s="51"/>
      <c r="D79" s="51"/>
      <c r="E79" s="51"/>
      <c r="F79" s="51"/>
      <c r="G79" s="51"/>
    </row>
    <row r="80" spans="3:7" ht="11.25">
      <c r="C80" s="51"/>
      <c r="D80" s="51"/>
      <c r="E80" s="51"/>
      <c r="F80" s="51"/>
      <c r="G80" s="51"/>
    </row>
  </sheetData>
  <mergeCells count="6">
    <mergeCell ref="A2:G2"/>
    <mergeCell ref="B3:F3"/>
    <mergeCell ref="A4:B4"/>
    <mergeCell ref="D4:F4"/>
    <mergeCell ref="C4:C5"/>
    <mergeCell ref="G4:G5"/>
  </mergeCells>
  <printOptions/>
  <pageMargins left="0.5111111111111111" right="0.5111111111111111" top="0.7479166666666667" bottom="0.9444444444444444" header="0.3145833333333333" footer="0.3145833333333333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7">
      <selection activeCell="B40" sqref="B40"/>
    </sheetView>
  </sheetViews>
  <sheetFormatPr defaultColWidth="9.33203125" defaultRowHeight="11.25"/>
  <cols>
    <col min="1" max="1" width="8.83203125" style="0" customWidth="1"/>
    <col min="2" max="2" width="31.16015625" style="0" customWidth="1"/>
    <col min="3" max="3" width="22" style="0" customWidth="1"/>
    <col min="4" max="5" width="20" style="0" customWidth="1"/>
  </cols>
  <sheetData>
    <row r="1" spans="1:5" ht="17.25" customHeight="1">
      <c r="A1" s="9" t="s">
        <v>219</v>
      </c>
      <c r="B1" s="5"/>
      <c r="C1" s="5"/>
      <c r="D1" s="5"/>
      <c r="E1" s="5"/>
    </row>
    <row r="2" spans="1:5" ht="18.75">
      <c r="A2" s="143" t="s">
        <v>18</v>
      </c>
      <c r="B2" s="143"/>
      <c r="C2" s="143"/>
      <c r="D2" s="143"/>
      <c r="E2" s="143"/>
    </row>
    <row r="3" spans="1:5" s="22" customFormat="1" ht="21" customHeight="1">
      <c r="A3" s="44" t="s">
        <v>40</v>
      </c>
      <c r="B3" s="140" t="str">
        <f>'表一'!B3</f>
        <v>重庆市渝北区卫生健康委员会</v>
      </c>
      <c r="C3" s="140"/>
      <c r="D3" s="140"/>
      <c r="E3" s="23" t="s">
        <v>91</v>
      </c>
    </row>
    <row r="4" spans="1:5" ht="15.75" customHeight="1">
      <c r="A4" s="147" t="s">
        <v>220</v>
      </c>
      <c r="B4" s="147"/>
      <c r="C4" s="147" t="s">
        <v>221</v>
      </c>
      <c r="D4" s="147"/>
      <c r="E4" s="147"/>
    </row>
    <row r="5" spans="1:5" ht="15.75" customHeight="1">
      <c r="A5" s="7" t="s">
        <v>96</v>
      </c>
      <c r="B5" s="7" t="s">
        <v>97</v>
      </c>
      <c r="C5" s="7" t="s">
        <v>47</v>
      </c>
      <c r="D5" s="7" t="s">
        <v>222</v>
      </c>
      <c r="E5" s="7" t="s">
        <v>223</v>
      </c>
    </row>
    <row r="6" spans="1:5" ht="15.75" customHeight="1">
      <c r="A6" s="7"/>
      <c r="B6" s="13" t="s">
        <v>47</v>
      </c>
      <c r="C6" s="48">
        <v>223015261.35</v>
      </c>
      <c r="D6" s="48">
        <v>176080889.49</v>
      </c>
      <c r="E6" s="48">
        <v>46934371.86</v>
      </c>
    </row>
    <row r="7" spans="1:5" ht="15.75" customHeight="1">
      <c r="A7" s="40" t="s">
        <v>224</v>
      </c>
      <c r="B7" s="8" t="s">
        <v>225</v>
      </c>
      <c r="C7" s="48">
        <v>154844347.49</v>
      </c>
      <c r="D7" s="48">
        <v>154844347.49</v>
      </c>
      <c r="E7" s="48"/>
    </row>
    <row r="8" spans="1:5" ht="15.75" customHeight="1">
      <c r="A8" s="8" t="s">
        <v>226</v>
      </c>
      <c r="B8" s="8" t="s">
        <v>227</v>
      </c>
      <c r="C8" s="48">
        <v>47753484</v>
      </c>
      <c r="D8" s="48">
        <v>47753484</v>
      </c>
      <c r="E8" s="48"/>
    </row>
    <row r="9" spans="1:5" ht="15.75" customHeight="1">
      <c r="A9" s="8" t="s">
        <v>228</v>
      </c>
      <c r="B9" s="8" t="s">
        <v>229</v>
      </c>
      <c r="C9" s="48">
        <v>5850972</v>
      </c>
      <c r="D9" s="48">
        <v>5850972</v>
      </c>
      <c r="E9" s="48"/>
    </row>
    <row r="10" spans="1:5" ht="15.75" customHeight="1">
      <c r="A10" s="8" t="s">
        <v>230</v>
      </c>
      <c r="B10" s="8" t="s">
        <v>231</v>
      </c>
      <c r="C10" s="48">
        <v>2840313</v>
      </c>
      <c r="D10" s="48">
        <v>2840313</v>
      </c>
      <c r="E10" s="48"/>
    </row>
    <row r="11" spans="1:5" ht="15.75" customHeight="1">
      <c r="A11" s="8" t="s">
        <v>232</v>
      </c>
      <c r="B11" s="8" t="s">
        <v>233</v>
      </c>
      <c r="C11" s="48">
        <v>50600633.28</v>
      </c>
      <c r="D11" s="48">
        <v>50600633.28</v>
      </c>
      <c r="E11" s="48"/>
    </row>
    <row r="12" spans="1:5" ht="15.75" customHeight="1">
      <c r="A12" s="8" t="s">
        <v>234</v>
      </c>
      <c r="B12" s="8" t="s">
        <v>235</v>
      </c>
      <c r="C12" s="48">
        <v>14400445.44</v>
      </c>
      <c r="D12" s="48">
        <v>14400445.44</v>
      </c>
      <c r="E12" s="48"/>
    </row>
    <row r="13" spans="1:5" ht="15.75" customHeight="1">
      <c r="A13" s="8" t="s">
        <v>236</v>
      </c>
      <c r="B13" s="8" t="s">
        <v>237</v>
      </c>
      <c r="C13" s="48">
        <v>7200222.72</v>
      </c>
      <c r="D13" s="48">
        <v>7200222.72</v>
      </c>
      <c r="E13" s="48"/>
    </row>
    <row r="14" spans="1:5" ht="15.75" customHeight="1">
      <c r="A14" s="8" t="s">
        <v>238</v>
      </c>
      <c r="B14" s="8" t="s">
        <v>239</v>
      </c>
      <c r="C14" s="48">
        <v>8115165.82</v>
      </c>
      <c r="D14" s="48">
        <v>8115165.82</v>
      </c>
      <c r="E14" s="48"/>
    </row>
    <row r="15" spans="1:5" ht="15.75" customHeight="1">
      <c r="A15" s="10" t="s">
        <v>240</v>
      </c>
      <c r="B15" s="10" t="s">
        <v>241</v>
      </c>
      <c r="C15" s="50">
        <v>1972932.63</v>
      </c>
      <c r="D15" s="50">
        <v>1972932.63</v>
      </c>
      <c r="E15" s="50"/>
    </row>
    <row r="16" spans="1:5" ht="15.75" customHeight="1">
      <c r="A16" s="10" t="s">
        <v>242</v>
      </c>
      <c r="B16" s="10" t="s">
        <v>243</v>
      </c>
      <c r="C16" s="50">
        <v>9537218.6</v>
      </c>
      <c r="D16" s="50">
        <v>9537218.6</v>
      </c>
      <c r="E16" s="50"/>
    </row>
    <row r="17" spans="1:5" ht="15.75" customHeight="1">
      <c r="A17" s="10" t="s">
        <v>244</v>
      </c>
      <c r="B17" s="10" t="s">
        <v>245</v>
      </c>
      <c r="C17" s="50">
        <v>3489200</v>
      </c>
      <c r="D17" s="50">
        <v>3489200</v>
      </c>
      <c r="E17" s="50"/>
    </row>
    <row r="18" spans="1:5" ht="15.75" customHeight="1">
      <c r="A18" s="10" t="s">
        <v>246</v>
      </c>
      <c r="B18" s="10" t="s">
        <v>247</v>
      </c>
      <c r="C18" s="50">
        <v>3083760</v>
      </c>
      <c r="D18" s="50">
        <v>3083760</v>
      </c>
      <c r="E18" s="50"/>
    </row>
    <row r="19" spans="1:5" ht="15.75" customHeight="1">
      <c r="A19" s="10" t="s">
        <v>248</v>
      </c>
      <c r="B19" s="10" t="s">
        <v>249</v>
      </c>
      <c r="C19" s="50">
        <v>46934371.86</v>
      </c>
      <c r="D19" s="50"/>
      <c r="E19" s="50">
        <v>46934371.86</v>
      </c>
    </row>
    <row r="20" spans="1:5" ht="15.75" customHeight="1">
      <c r="A20" s="10" t="s">
        <v>250</v>
      </c>
      <c r="B20" s="10" t="s">
        <v>251</v>
      </c>
      <c r="C20" s="50">
        <v>3854825</v>
      </c>
      <c r="D20" s="50"/>
      <c r="E20" s="50">
        <v>3854825</v>
      </c>
    </row>
    <row r="21" spans="1:5" ht="15.75" customHeight="1">
      <c r="A21" s="10" t="s">
        <v>252</v>
      </c>
      <c r="B21" s="10" t="s">
        <v>253</v>
      </c>
      <c r="C21" s="50">
        <v>998900</v>
      </c>
      <c r="D21" s="50"/>
      <c r="E21" s="50">
        <v>998900</v>
      </c>
    </row>
    <row r="22" spans="1:5" ht="15.75" customHeight="1">
      <c r="A22" s="10" t="s">
        <v>254</v>
      </c>
      <c r="B22" s="10" t="s">
        <v>255</v>
      </c>
      <c r="C22" s="50">
        <v>8400</v>
      </c>
      <c r="D22" s="50"/>
      <c r="E22" s="50">
        <v>8400</v>
      </c>
    </row>
    <row r="23" spans="1:5" ht="15.75" customHeight="1">
      <c r="A23" s="10" t="s">
        <v>256</v>
      </c>
      <c r="B23" s="10" t="s">
        <v>257</v>
      </c>
      <c r="C23" s="50">
        <v>500</v>
      </c>
      <c r="D23" s="50"/>
      <c r="E23" s="50">
        <v>500</v>
      </c>
    </row>
    <row r="24" spans="1:5" ht="15.75" customHeight="1">
      <c r="A24" s="10" t="s">
        <v>258</v>
      </c>
      <c r="B24" s="10" t="s">
        <v>259</v>
      </c>
      <c r="C24" s="50">
        <v>442000</v>
      </c>
      <c r="D24" s="50"/>
      <c r="E24" s="50">
        <v>442000</v>
      </c>
    </row>
    <row r="25" spans="1:5" ht="15.75" customHeight="1">
      <c r="A25" s="10" t="s">
        <v>260</v>
      </c>
      <c r="B25" s="10" t="s">
        <v>261</v>
      </c>
      <c r="C25" s="50">
        <v>2547949.28</v>
      </c>
      <c r="D25" s="50"/>
      <c r="E25" s="50">
        <v>2547949.28</v>
      </c>
    </row>
    <row r="26" spans="1:5" ht="15.75" customHeight="1">
      <c r="A26" s="10" t="s">
        <v>262</v>
      </c>
      <c r="B26" s="10" t="s">
        <v>263</v>
      </c>
      <c r="C26" s="50">
        <v>944000</v>
      </c>
      <c r="D26" s="50"/>
      <c r="E26" s="50">
        <v>944000</v>
      </c>
    </row>
    <row r="27" spans="1:5" ht="15.75" customHeight="1">
      <c r="A27" s="10" t="s">
        <v>264</v>
      </c>
      <c r="B27" s="10" t="s">
        <v>265</v>
      </c>
      <c r="C27" s="50">
        <v>3206080.32</v>
      </c>
      <c r="D27" s="50"/>
      <c r="E27" s="50">
        <v>3206080.32</v>
      </c>
    </row>
    <row r="28" spans="1:5" ht="15.75" customHeight="1">
      <c r="A28" s="10" t="s">
        <v>266</v>
      </c>
      <c r="B28" s="10" t="s">
        <v>267</v>
      </c>
      <c r="C28" s="50">
        <v>2933000</v>
      </c>
      <c r="D28" s="50"/>
      <c r="E28" s="50">
        <v>2933000</v>
      </c>
    </row>
    <row r="29" spans="1:5" ht="15.75" customHeight="1">
      <c r="A29" s="10" t="s">
        <v>268</v>
      </c>
      <c r="B29" s="10" t="s">
        <v>269</v>
      </c>
      <c r="C29" s="50">
        <v>1215000</v>
      </c>
      <c r="D29" s="50"/>
      <c r="E29" s="50">
        <v>1215000</v>
      </c>
    </row>
    <row r="30" spans="1:5" ht="15.75" customHeight="1">
      <c r="A30" s="10" t="s">
        <v>270</v>
      </c>
      <c r="B30" s="10" t="s">
        <v>271</v>
      </c>
      <c r="C30" s="50">
        <v>29000</v>
      </c>
      <c r="D30" s="50"/>
      <c r="E30" s="50">
        <v>29000</v>
      </c>
    </row>
    <row r="31" spans="1:5" ht="15.75" customHeight="1">
      <c r="A31" s="10" t="s">
        <v>272</v>
      </c>
      <c r="B31" s="10" t="s">
        <v>273</v>
      </c>
      <c r="C31" s="50">
        <v>44800</v>
      </c>
      <c r="D31" s="50"/>
      <c r="E31" s="50">
        <v>44800</v>
      </c>
    </row>
    <row r="32" spans="1:5" ht="15.75" customHeight="1">
      <c r="A32" s="10" t="s">
        <v>274</v>
      </c>
      <c r="B32" s="10" t="s">
        <v>275</v>
      </c>
      <c r="C32" s="50">
        <v>264634.58</v>
      </c>
      <c r="D32" s="50"/>
      <c r="E32" s="50">
        <v>264634.58</v>
      </c>
    </row>
    <row r="33" spans="1:5" ht="15.75" customHeight="1">
      <c r="A33" s="10" t="s">
        <v>276</v>
      </c>
      <c r="B33" s="10" t="s">
        <v>277</v>
      </c>
      <c r="C33" s="50">
        <v>100000</v>
      </c>
      <c r="D33" s="50"/>
      <c r="E33" s="50">
        <v>100000</v>
      </c>
    </row>
    <row r="34" spans="1:5" ht="15.75" customHeight="1">
      <c r="A34" s="10" t="s">
        <v>278</v>
      </c>
      <c r="B34" s="10" t="s">
        <v>279</v>
      </c>
      <c r="C34" s="50">
        <v>7964809.4</v>
      </c>
      <c r="D34" s="50"/>
      <c r="E34" s="50">
        <v>7964809.4</v>
      </c>
    </row>
    <row r="35" spans="1:5" ht="15.75" customHeight="1">
      <c r="A35" s="10" t="s">
        <v>280</v>
      </c>
      <c r="B35" s="10" t="s">
        <v>281</v>
      </c>
      <c r="C35" s="50">
        <v>3130110.4</v>
      </c>
      <c r="D35" s="50"/>
      <c r="E35" s="50">
        <v>3130110.4</v>
      </c>
    </row>
    <row r="36" spans="1:5" ht="15.75" customHeight="1">
      <c r="A36" s="10" t="s">
        <v>282</v>
      </c>
      <c r="B36" s="10" t="s">
        <v>283</v>
      </c>
      <c r="C36" s="50">
        <v>5172200</v>
      </c>
      <c r="D36" s="50"/>
      <c r="E36" s="50">
        <v>5172200</v>
      </c>
    </row>
    <row r="37" spans="1:5" ht="15.75" customHeight="1">
      <c r="A37" s="10" t="s">
        <v>284</v>
      </c>
      <c r="B37" s="10" t="s">
        <v>285</v>
      </c>
      <c r="C37" s="50">
        <v>462010.02</v>
      </c>
      <c r="D37" s="50"/>
      <c r="E37" s="50">
        <v>462010.02</v>
      </c>
    </row>
    <row r="38" spans="1:5" ht="15.75" customHeight="1">
      <c r="A38" s="10" t="s">
        <v>286</v>
      </c>
      <c r="B38" s="10" t="s">
        <v>287</v>
      </c>
      <c r="C38" s="50">
        <v>514767.92</v>
      </c>
      <c r="D38" s="50"/>
      <c r="E38" s="50">
        <v>514767.92</v>
      </c>
    </row>
    <row r="39" spans="1:5" ht="15.75" customHeight="1">
      <c r="A39" s="10" t="s">
        <v>288</v>
      </c>
      <c r="B39" s="10" t="s">
        <v>289</v>
      </c>
      <c r="C39" s="50">
        <v>626541</v>
      </c>
      <c r="D39" s="50"/>
      <c r="E39" s="50">
        <v>626541</v>
      </c>
    </row>
    <row r="40" spans="1:5" ht="15.75" customHeight="1">
      <c r="A40" s="10" t="s">
        <v>290</v>
      </c>
      <c r="B40" s="10" t="s">
        <v>291</v>
      </c>
      <c r="C40" s="50">
        <v>1729880</v>
      </c>
      <c r="D40" s="50"/>
      <c r="E40" s="50">
        <v>1729880</v>
      </c>
    </row>
    <row r="41" spans="1:5" ht="15.75" customHeight="1">
      <c r="A41" s="10" t="s">
        <v>292</v>
      </c>
      <c r="B41" s="10" t="s">
        <v>293</v>
      </c>
      <c r="C41" s="50">
        <v>10744963.94</v>
      </c>
      <c r="D41" s="50"/>
      <c r="E41" s="50">
        <v>10744963.94</v>
      </c>
    </row>
    <row r="42" spans="1:5" ht="15.75" customHeight="1">
      <c r="A42" s="10" t="s">
        <v>294</v>
      </c>
      <c r="B42" s="10" t="s">
        <v>295</v>
      </c>
      <c r="C42" s="50">
        <v>21236542</v>
      </c>
      <c r="D42" s="50">
        <v>21236542</v>
      </c>
      <c r="E42" s="50"/>
    </row>
    <row r="43" spans="1:5" ht="15.75" customHeight="1">
      <c r="A43" s="10" t="s">
        <v>296</v>
      </c>
      <c r="B43" s="10" t="s">
        <v>297</v>
      </c>
      <c r="C43" s="50">
        <v>211092</v>
      </c>
      <c r="D43" s="50">
        <v>211092</v>
      </c>
      <c r="E43" s="50"/>
    </row>
    <row r="44" spans="1:5" ht="15.75" customHeight="1">
      <c r="A44" s="10" t="s">
        <v>298</v>
      </c>
      <c r="B44" s="10" t="s">
        <v>299</v>
      </c>
      <c r="C44" s="50">
        <v>723600</v>
      </c>
      <c r="D44" s="50">
        <v>723600</v>
      </c>
      <c r="E44" s="50"/>
    </row>
    <row r="45" spans="1:5" ht="15.75" customHeight="1">
      <c r="A45" s="10" t="s">
        <v>300</v>
      </c>
      <c r="B45" s="10" t="s">
        <v>301</v>
      </c>
      <c r="C45" s="50">
        <v>12750</v>
      </c>
      <c r="D45" s="50">
        <v>12750</v>
      </c>
      <c r="E45" s="50"/>
    </row>
    <row r="46" spans="1:5" ht="15.75" customHeight="1">
      <c r="A46" s="10" t="s">
        <v>302</v>
      </c>
      <c r="B46" s="10" t="s">
        <v>303</v>
      </c>
      <c r="C46" s="50">
        <v>20289100</v>
      </c>
      <c r="D46" s="50">
        <v>20289100</v>
      </c>
      <c r="E46" s="50"/>
    </row>
  </sheetData>
  <mergeCells count="4">
    <mergeCell ref="A2:E2"/>
    <mergeCell ref="B3:D3"/>
    <mergeCell ref="A4:B4"/>
    <mergeCell ref="C4:E4"/>
  </mergeCells>
  <printOptions horizontalCentered="1"/>
  <pageMargins left="0.7083333333333334" right="0.7083333333333334" top="0.7479166666666667" bottom="0.35416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3">
      <selection activeCell="G10" sqref="G10"/>
    </sheetView>
  </sheetViews>
  <sheetFormatPr defaultColWidth="9.33203125" defaultRowHeight="11.25"/>
  <cols>
    <col min="1" max="1" width="26" style="0" bestFit="1" customWidth="1"/>
    <col min="2" max="2" width="15.16015625" style="0" customWidth="1"/>
    <col min="3" max="3" width="8.5" style="0" customWidth="1"/>
    <col min="4" max="4" width="12.16015625" style="0" bestFit="1" customWidth="1"/>
    <col min="5" max="5" width="8.5" style="0" customWidth="1"/>
    <col min="6" max="8" width="12.16015625" style="0" bestFit="1" customWidth="1"/>
    <col min="9" max="9" width="8.66015625" style="0" customWidth="1"/>
    <col min="10" max="10" width="12.16015625" style="0" bestFit="1" customWidth="1"/>
    <col min="11" max="11" width="8.5" style="0" customWidth="1"/>
    <col min="12" max="12" width="16" style="0" customWidth="1"/>
    <col min="13" max="13" width="13.66015625" style="0" customWidth="1"/>
    <col min="16" max="16" width="11" style="0" bestFit="1" customWidth="1"/>
    <col min="18" max="18" width="15.83203125" style="0" customWidth="1"/>
    <col min="20" max="20" width="16.16015625" style="0" customWidth="1"/>
    <col min="21" max="21" width="14.5" style="0" customWidth="1"/>
    <col min="22" max="22" width="17.33203125" style="0" customWidth="1"/>
  </cols>
  <sheetData>
    <row r="1" spans="1:5" ht="27" customHeight="1">
      <c r="A1" s="9" t="s">
        <v>304</v>
      </c>
      <c r="B1" s="5"/>
      <c r="C1" s="5"/>
      <c r="D1" s="5"/>
      <c r="E1" s="5"/>
    </row>
    <row r="2" spans="1:13" ht="33.75" customHeight="1">
      <c r="A2" s="150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26.25" customHeight="1">
      <c r="A3" s="41" t="s">
        <v>40</v>
      </c>
      <c r="B3" s="151" t="str">
        <f>'表一'!B3</f>
        <v>重庆市渝北区卫生健康委员会</v>
      </c>
      <c r="C3" s="151"/>
      <c r="D3" s="151"/>
      <c r="E3" s="151"/>
      <c r="F3" s="151"/>
      <c r="G3" s="151"/>
      <c r="H3" s="151"/>
      <c r="I3" s="151"/>
      <c r="J3" s="151"/>
      <c r="K3" s="43"/>
      <c r="L3" s="152" t="s">
        <v>42</v>
      </c>
      <c r="M3" s="152"/>
    </row>
    <row r="4" spans="1:13" ht="29.25" customHeight="1">
      <c r="A4" s="153" t="s">
        <v>305</v>
      </c>
      <c r="B4" s="153" t="s">
        <v>94</v>
      </c>
      <c r="C4" s="153"/>
      <c r="D4" s="153"/>
      <c r="E4" s="153"/>
      <c r="F4" s="153"/>
      <c r="G4" s="153"/>
      <c r="H4" s="153" t="s">
        <v>93</v>
      </c>
      <c r="I4" s="153"/>
      <c r="J4" s="153"/>
      <c r="K4" s="153"/>
      <c r="L4" s="153"/>
      <c r="M4" s="153"/>
    </row>
    <row r="5" spans="1:13" ht="44.25" customHeight="1">
      <c r="A5" s="153"/>
      <c r="B5" s="153" t="s">
        <v>47</v>
      </c>
      <c r="C5" s="154" t="s">
        <v>306</v>
      </c>
      <c r="D5" s="153" t="s">
        <v>307</v>
      </c>
      <c r="E5" s="153"/>
      <c r="F5" s="153"/>
      <c r="G5" s="153" t="s">
        <v>277</v>
      </c>
      <c r="H5" s="153" t="s">
        <v>47</v>
      </c>
      <c r="I5" s="154" t="s">
        <v>306</v>
      </c>
      <c r="J5" s="154" t="s">
        <v>307</v>
      </c>
      <c r="K5" s="154"/>
      <c r="L5" s="154"/>
      <c r="M5" s="153" t="s">
        <v>277</v>
      </c>
    </row>
    <row r="6" spans="1:13" ht="55.5" customHeight="1">
      <c r="A6" s="153"/>
      <c r="B6" s="153"/>
      <c r="C6" s="154"/>
      <c r="D6" s="28" t="s">
        <v>98</v>
      </c>
      <c r="E6" s="1" t="s">
        <v>308</v>
      </c>
      <c r="F6" s="1" t="s">
        <v>289</v>
      </c>
      <c r="G6" s="153"/>
      <c r="H6" s="153"/>
      <c r="I6" s="154"/>
      <c r="J6" s="28" t="s">
        <v>98</v>
      </c>
      <c r="K6" s="1" t="s">
        <v>308</v>
      </c>
      <c r="L6" s="1" t="s">
        <v>289</v>
      </c>
      <c r="M6" s="153"/>
    </row>
    <row r="7" spans="1:23" ht="17.25" customHeight="1">
      <c r="A7" s="2" t="s">
        <v>47</v>
      </c>
      <c r="B7" s="3">
        <v>776541</v>
      </c>
      <c r="C7" s="3"/>
      <c r="D7" s="3">
        <v>676541</v>
      </c>
      <c r="E7" s="3"/>
      <c r="F7" s="3">
        <v>676541</v>
      </c>
      <c r="G7" s="3">
        <v>100000</v>
      </c>
      <c r="H7" s="3">
        <v>781541</v>
      </c>
      <c r="I7" s="3"/>
      <c r="J7" s="3">
        <v>601541</v>
      </c>
      <c r="K7" s="3"/>
      <c r="L7" s="3">
        <v>601541</v>
      </c>
      <c r="M7" s="3">
        <v>180000</v>
      </c>
      <c r="P7" s="73"/>
      <c r="Q7" s="73"/>
      <c r="R7" s="73"/>
      <c r="S7" s="73"/>
      <c r="T7" s="73"/>
      <c r="U7" s="73"/>
      <c r="V7" s="73"/>
      <c r="W7" s="73">
        <f>I7-O7</f>
        <v>0</v>
      </c>
    </row>
    <row r="8" spans="1:13" ht="17.25" customHeight="1">
      <c r="A8" s="2" t="s">
        <v>309</v>
      </c>
      <c r="B8" s="3">
        <v>140000</v>
      </c>
      <c r="C8" s="3"/>
      <c r="D8" s="3">
        <v>90000</v>
      </c>
      <c r="E8" s="3"/>
      <c r="F8" s="3">
        <v>90000</v>
      </c>
      <c r="G8" s="3">
        <v>50000</v>
      </c>
      <c r="H8" s="3">
        <v>140000</v>
      </c>
      <c r="I8" s="3"/>
      <c r="J8" s="3">
        <v>90000</v>
      </c>
      <c r="K8" s="3"/>
      <c r="L8" s="3">
        <v>90000</v>
      </c>
      <c r="M8" s="3">
        <v>50000</v>
      </c>
    </row>
    <row r="9" spans="1:13" ht="17.25" customHeight="1">
      <c r="A9" s="2" t="s">
        <v>310</v>
      </c>
      <c r="B9" s="3">
        <v>303941</v>
      </c>
      <c r="C9" s="3"/>
      <c r="D9" s="3">
        <v>273941</v>
      </c>
      <c r="E9" s="3"/>
      <c r="F9" s="3">
        <v>273941</v>
      </c>
      <c r="G9" s="3">
        <v>30000</v>
      </c>
      <c r="H9" s="3">
        <v>303941</v>
      </c>
      <c r="I9" s="3"/>
      <c r="J9" s="3">
        <v>273941</v>
      </c>
      <c r="K9" s="3"/>
      <c r="L9" s="3">
        <v>273941</v>
      </c>
      <c r="M9" s="3">
        <v>30000</v>
      </c>
    </row>
    <row r="10" spans="1:13" ht="17.25" customHeight="1">
      <c r="A10" s="2" t="s">
        <v>311</v>
      </c>
      <c r="B10" s="3">
        <v>252600</v>
      </c>
      <c r="C10" s="3"/>
      <c r="D10" s="3">
        <v>232600</v>
      </c>
      <c r="E10" s="3"/>
      <c r="F10" s="3">
        <v>232600</v>
      </c>
      <c r="G10" s="3">
        <v>20000</v>
      </c>
      <c r="H10" s="3">
        <v>277600</v>
      </c>
      <c r="I10" s="3"/>
      <c r="J10" s="3">
        <v>177600</v>
      </c>
      <c r="K10" s="3"/>
      <c r="L10" s="3">
        <v>177600</v>
      </c>
      <c r="M10" s="3">
        <v>100000</v>
      </c>
    </row>
    <row r="11" spans="1:13" ht="17.25" customHeight="1">
      <c r="A11" s="2" t="s">
        <v>312</v>
      </c>
      <c r="B11" s="3">
        <v>50000</v>
      </c>
      <c r="C11" s="3"/>
      <c r="D11" s="3">
        <v>50000</v>
      </c>
      <c r="E11" s="3"/>
      <c r="F11" s="3">
        <v>50000</v>
      </c>
      <c r="G11" s="3"/>
      <c r="H11" s="3">
        <v>50000</v>
      </c>
      <c r="I11" s="3"/>
      <c r="J11" s="3">
        <v>50000</v>
      </c>
      <c r="K11" s="3"/>
      <c r="L11" s="3">
        <v>50000</v>
      </c>
      <c r="M11" s="3"/>
    </row>
    <row r="12" spans="1:13" ht="17.25" customHeight="1">
      <c r="A12" s="2" t="s">
        <v>313</v>
      </c>
      <c r="B12" s="3">
        <v>30000</v>
      </c>
      <c r="C12" s="3"/>
      <c r="D12" s="3">
        <v>30000</v>
      </c>
      <c r="E12" s="3"/>
      <c r="F12" s="3">
        <v>30000</v>
      </c>
      <c r="G12" s="3"/>
      <c r="H12" s="3"/>
      <c r="I12" s="3"/>
      <c r="J12" s="3"/>
      <c r="K12" s="3"/>
      <c r="L12" s="3"/>
      <c r="M12" s="3"/>
    </row>
    <row r="13" spans="1:13" ht="17.25" customHeight="1">
      <c r="A13" s="2" t="s">
        <v>314</v>
      </c>
      <c r="B13" s="3"/>
      <c r="C13" s="3"/>
      <c r="D13" s="3"/>
      <c r="E13" s="3"/>
      <c r="F13" s="3"/>
      <c r="G13" s="3"/>
      <c r="H13" s="3">
        <v>10000</v>
      </c>
      <c r="I13" s="3"/>
      <c r="J13" s="3">
        <v>10000</v>
      </c>
      <c r="K13" s="3"/>
      <c r="L13" s="3">
        <v>10000</v>
      </c>
      <c r="M13" s="3"/>
    </row>
  </sheetData>
  <mergeCells count="14">
    <mergeCell ref="M5:M6"/>
    <mergeCell ref="D5:F5"/>
    <mergeCell ref="J5:L5"/>
    <mergeCell ref="A4:A6"/>
    <mergeCell ref="B5:B6"/>
    <mergeCell ref="C5:C6"/>
    <mergeCell ref="G5:G6"/>
    <mergeCell ref="H5:H6"/>
    <mergeCell ref="I5:I6"/>
    <mergeCell ref="A2:M2"/>
    <mergeCell ref="B3:J3"/>
    <mergeCell ref="L3:M3"/>
    <mergeCell ref="B4:G4"/>
    <mergeCell ref="H4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33203125" defaultRowHeight="11.25"/>
  <cols>
    <col min="1" max="1" width="13.33203125" style="0" bestFit="1" customWidth="1"/>
    <col min="2" max="2" width="37.33203125" style="0" customWidth="1"/>
    <col min="3" max="3" width="16.83203125" style="0" bestFit="1" customWidth="1"/>
    <col min="4" max="4" width="13.33203125" style="0" customWidth="1"/>
    <col min="5" max="5" width="16.83203125" style="0" bestFit="1" customWidth="1"/>
  </cols>
  <sheetData>
    <row r="1" spans="1:5" ht="19.5" customHeight="1">
      <c r="A1" s="29" t="s">
        <v>315</v>
      </c>
      <c r="B1" s="5"/>
      <c r="C1" s="5"/>
      <c r="D1" s="5"/>
      <c r="E1" s="5"/>
    </row>
    <row r="2" spans="1:5" ht="24">
      <c r="A2" s="155" t="s">
        <v>22</v>
      </c>
      <c r="B2" s="155"/>
      <c r="C2" s="155"/>
      <c r="D2" s="155"/>
      <c r="E2" s="155"/>
    </row>
    <row r="3" spans="1:5" s="22" customFormat="1" ht="23.25" customHeight="1">
      <c r="A3" s="42" t="s">
        <v>40</v>
      </c>
      <c r="B3" s="149" t="str">
        <f>'表一'!B3</f>
        <v>重庆市渝北区卫生健康委员会</v>
      </c>
      <c r="C3" s="149"/>
      <c r="D3" s="149"/>
      <c r="E3" s="23" t="s">
        <v>91</v>
      </c>
    </row>
    <row r="4" spans="1:5" ht="21" customHeight="1">
      <c r="A4" s="7" t="s">
        <v>96</v>
      </c>
      <c r="B4" s="7" t="s">
        <v>97</v>
      </c>
      <c r="C4" s="7" t="s">
        <v>47</v>
      </c>
      <c r="D4" s="7" t="s">
        <v>99</v>
      </c>
      <c r="E4" s="7" t="s">
        <v>100</v>
      </c>
    </row>
    <row r="5" spans="1:5" ht="21" customHeight="1">
      <c r="A5" s="8"/>
      <c r="B5" s="13" t="s">
        <v>47</v>
      </c>
      <c r="C5" s="48">
        <v>12934175.01</v>
      </c>
      <c r="D5" s="48"/>
      <c r="E5" s="48">
        <v>12934175.01</v>
      </c>
    </row>
    <row r="6" spans="1:5" ht="21" customHeight="1">
      <c r="A6" s="8" t="s">
        <v>316</v>
      </c>
      <c r="B6" s="8" t="s">
        <v>86</v>
      </c>
      <c r="C6" s="48">
        <v>12934175.01</v>
      </c>
      <c r="D6" s="48"/>
      <c r="E6" s="48">
        <v>12934175.01</v>
      </c>
    </row>
    <row r="7" spans="1:5" ht="21" customHeight="1">
      <c r="A7" s="8" t="s">
        <v>317</v>
      </c>
      <c r="B7" s="14" t="s">
        <v>318</v>
      </c>
      <c r="C7" s="48">
        <v>1098600</v>
      </c>
      <c r="D7" s="48"/>
      <c r="E7" s="48">
        <v>1098600</v>
      </c>
    </row>
    <row r="8" spans="1:5" ht="21" customHeight="1">
      <c r="A8" s="8" t="s">
        <v>319</v>
      </c>
      <c r="B8" s="8" t="s">
        <v>320</v>
      </c>
      <c r="C8" s="48">
        <v>1098600</v>
      </c>
      <c r="D8" s="48"/>
      <c r="E8" s="48">
        <v>1098600</v>
      </c>
    </row>
    <row r="9" spans="1:5" ht="21" customHeight="1">
      <c r="A9" s="8" t="s">
        <v>321</v>
      </c>
      <c r="B9" s="8" t="s">
        <v>322</v>
      </c>
      <c r="C9" s="48">
        <v>11835575.01</v>
      </c>
      <c r="D9" s="48"/>
      <c r="E9" s="48">
        <v>11835575.01</v>
      </c>
    </row>
    <row r="10" spans="1:5" ht="21" customHeight="1">
      <c r="A10" s="8" t="s">
        <v>323</v>
      </c>
      <c r="B10" s="8" t="s">
        <v>324</v>
      </c>
      <c r="C10" s="48">
        <v>11835575.01</v>
      </c>
      <c r="D10" s="48"/>
      <c r="E10" s="48">
        <v>11835575.01</v>
      </c>
    </row>
    <row r="11" spans="1:5" ht="21" customHeight="1">
      <c r="A11" s="8"/>
      <c r="B11" s="8"/>
      <c r="C11" s="48"/>
      <c r="D11" s="48"/>
      <c r="E11" s="48"/>
    </row>
    <row r="12" spans="1:5" ht="21" customHeight="1">
      <c r="A12" s="8"/>
      <c r="B12" s="8"/>
      <c r="C12" s="48"/>
      <c r="D12" s="48"/>
      <c r="E12" s="48"/>
    </row>
    <row r="13" spans="1:5" ht="21" customHeight="1">
      <c r="A13" s="8"/>
      <c r="B13" s="8"/>
      <c r="C13" s="48"/>
      <c r="D13" s="48"/>
      <c r="E13" s="48"/>
    </row>
    <row r="14" spans="1:5" ht="21" customHeight="1">
      <c r="A14" s="8"/>
      <c r="B14" s="8"/>
      <c r="C14" s="48"/>
      <c r="D14" s="48"/>
      <c r="E14" s="48"/>
    </row>
    <row r="15" spans="1:5" ht="21" customHeight="1">
      <c r="A15" s="8"/>
      <c r="B15" s="8"/>
      <c r="C15" s="48"/>
      <c r="D15" s="48"/>
      <c r="E15" s="48"/>
    </row>
    <row r="16" spans="1:5" ht="21" customHeight="1">
      <c r="A16" s="8"/>
      <c r="B16" s="8"/>
      <c r="C16" s="48"/>
      <c r="D16" s="48"/>
      <c r="E16" s="48"/>
    </row>
    <row r="17" spans="1:5" ht="21" customHeight="1">
      <c r="A17" s="8"/>
      <c r="B17" s="8"/>
      <c r="C17" s="48"/>
      <c r="D17" s="48"/>
      <c r="E17" s="48"/>
    </row>
    <row r="19" ht="11.25">
      <c r="A19" s="31"/>
    </row>
  </sheetData>
  <mergeCells count="2">
    <mergeCell ref="A2:E2"/>
    <mergeCell ref="B3:D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29" t="s">
        <v>325</v>
      </c>
      <c r="B1" s="5"/>
      <c r="C1" s="5"/>
      <c r="D1" s="5"/>
      <c r="E1" s="5"/>
    </row>
    <row r="2" spans="1:5" ht="18.75">
      <c r="A2" s="156" t="s">
        <v>24</v>
      </c>
      <c r="B2" s="156"/>
      <c r="C2" s="156"/>
      <c r="D2" s="156"/>
      <c r="E2" s="156"/>
    </row>
    <row r="3" spans="1:5" s="22" customFormat="1" ht="23.25" customHeight="1">
      <c r="A3" s="44" t="s">
        <v>40</v>
      </c>
      <c r="B3" s="140" t="str">
        <f>'表一'!B3</f>
        <v>重庆市渝北区卫生健康委员会</v>
      </c>
      <c r="C3" s="140"/>
      <c r="D3" s="140"/>
      <c r="E3" s="23" t="s">
        <v>91</v>
      </c>
    </row>
    <row r="4" spans="1:5" ht="22.5" customHeight="1">
      <c r="A4" s="7" t="s">
        <v>96</v>
      </c>
      <c r="B4" s="7" t="s">
        <v>97</v>
      </c>
      <c r="C4" s="7" t="s">
        <v>47</v>
      </c>
      <c r="D4" s="7" t="s">
        <v>99</v>
      </c>
      <c r="E4" s="7" t="s">
        <v>100</v>
      </c>
    </row>
    <row r="5" spans="1:5" ht="22.5" customHeight="1">
      <c r="A5" s="8"/>
      <c r="B5" s="13" t="s">
        <v>47</v>
      </c>
      <c r="C5" s="8"/>
      <c r="D5" s="8"/>
      <c r="E5" s="8"/>
    </row>
    <row r="6" spans="1:5" ht="22.5" customHeight="1">
      <c r="A6" s="40"/>
      <c r="B6" s="14"/>
      <c r="C6" s="8"/>
      <c r="D6" s="8"/>
      <c r="E6" s="8"/>
    </row>
    <row r="7" spans="1:5" ht="22.5" customHeight="1">
      <c r="A7" s="40"/>
      <c r="B7" s="14"/>
      <c r="C7" s="8"/>
      <c r="D7" s="8"/>
      <c r="E7" s="8"/>
    </row>
    <row r="8" spans="1:5" ht="22.5" customHeight="1">
      <c r="A8" s="40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1" t="s">
        <v>326</v>
      </c>
    </row>
  </sheetData>
  <mergeCells count="2">
    <mergeCell ref="A2:E2"/>
    <mergeCell ref="B3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G20" sqref="G20"/>
    </sheetView>
  </sheetViews>
  <sheetFormatPr defaultColWidth="9.33203125" defaultRowHeight="11.25"/>
  <cols>
    <col min="1" max="1" width="32.83203125" style="0" bestFit="1" customWidth="1"/>
    <col min="2" max="2" width="19.16015625" style="0" bestFit="1" customWidth="1"/>
    <col min="3" max="3" width="28.33203125" style="0" customWidth="1"/>
    <col min="4" max="4" width="19.16015625" style="0" bestFit="1" customWidth="1"/>
    <col min="9" max="9" width="13.33203125" style="0" customWidth="1"/>
    <col min="10" max="11" width="5.33203125" style="0" customWidth="1"/>
    <col min="12" max="14" width="9.83203125" style="0" customWidth="1"/>
  </cols>
  <sheetData>
    <row r="1" ht="21" customHeight="1">
      <c r="A1" s="9" t="s">
        <v>327</v>
      </c>
    </row>
    <row r="2" spans="1:4" ht="27.75" customHeight="1">
      <c r="A2" s="157" t="s">
        <v>26</v>
      </c>
      <c r="B2" s="157"/>
      <c r="C2" s="157"/>
      <c r="D2" s="157"/>
    </row>
    <row r="3" spans="1:4" s="22" customFormat="1" ht="15.75" customHeight="1">
      <c r="A3" s="42" t="s">
        <v>40</v>
      </c>
      <c r="B3" s="140" t="str">
        <f>'表一'!B3</f>
        <v>重庆市渝北区卫生健康委员会</v>
      </c>
      <c r="C3" s="140"/>
      <c r="D3" s="25" t="s">
        <v>91</v>
      </c>
    </row>
    <row r="4" spans="1:4" ht="21" customHeight="1">
      <c r="A4" s="153" t="s">
        <v>43</v>
      </c>
      <c r="B4" s="153"/>
      <c r="C4" s="153" t="s">
        <v>44</v>
      </c>
      <c r="D4" s="153"/>
    </row>
    <row r="5" spans="1:14" ht="21" customHeight="1">
      <c r="A5" s="28" t="s">
        <v>45</v>
      </c>
      <c r="B5" s="1" t="s">
        <v>46</v>
      </c>
      <c r="C5" s="1" t="s">
        <v>45</v>
      </c>
      <c r="D5" s="1" t="s">
        <v>47</v>
      </c>
      <c r="I5" s="100"/>
      <c r="J5" s="100"/>
      <c r="K5" s="100"/>
      <c r="L5" s="100"/>
      <c r="M5" s="100"/>
      <c r="N5" s="100"/>
    </row>
    <row r="6" spans="1:14" ht="18.75" customHeight="1">
      <c r="A6" s="2" t="s">
        <v>51</v>
      </c>
      <c r="B6" s="3">
        <v>1690094806.48</v>
      </c>
      <c r="C6" s="2" t="s">
        <v>52</v>
      </c>
      <c r="D6" s="3">
        <v>1690094806.48</v>
      </c>
      <c r="I6" s="99"/>
      <c r="J6" s="99"/>
      <c r="K6" s="99"/>
      <c r="L6" s="99"/>
      <c r="M6" s="99"/>
      <c r="N6" s="99"/>
    </row>
    <row r="7" spans="1:11" ht="18.75" customHeight="1">
      <c r="A7" s="26" t="s">
        <v>328</v>
      </c>
      <c r="B7" s="3">
        <v>486641572.13</v>
      </c>
      <c r="C7" s="26" t="s">
        <v>54</v>
      </c>
      <c r="D7" s="3">
        <v>660000</v>
      </c>
      <c r="I7" s="99"/>
      <c r="J7" s="100"/>
      <c r="K7" s="73"/>
    </row>
    <row r="8" spans="1:15" ht="18.75" customHeight="1">
      <c r="A8" s="26" t="s">
        <v>329</v>
      </c>
      <c r="B8" s="3">
        <v>12934175.01</v>
      </c>
      <c r="C8" s="26" t="s">
        <v>56</v>
      </c>
      <c r="D8" s="3"/>
      <c r="I8" s="99"/>
      <c r="J8" s="100"/>
      <c r="L8" s="100"/>
      <c r="M8" s="100"/>
      <c r="N8" s="100"/>
      <c r="O8" s="22"/>
    </row>
    <row r="9" spans="1:15" ht="18.75" customHeight="1">
      <c r="A9" s="26" t="s">
        <v>330</v>
      </c>
      <c r="B9" s="3"/>
      <c r="C9" s="26" t="s">
        <v>58</v>
      </c>
      <c r="D9" s="3"/>
      <c r="I9" s="99"/>
      <c r="J9" s="100"/>
      <c r="O9" s="22"/>
    </row>
    <row r="10" spans="1:12" ht="18.75" customHeight="1">
      <c r="A10" s="36" t="s">
        <v>331</v>
      </c>
      <c r="B10" s="3"/>
      <c r="C10" s="26" t="s">
        <v>59</v>
      </c>
      <c r="D10" s="3"/>
      <c r="I10" s="99"/>
      <c r="J10" s="100"/>
      <c r="L10" s="100"/>
    </row>
    <row r="11" spans="1:10" ht="18.75" customHeight="1">
      <c r="A11" s="26" t="s">
        <v>332</v>
      </c>
      <c r="B11" s="3">
        <v>428920108.91</v>
      </c>
      <c r="C11" s="26" t="s">
        <v>61</v>
      </c>
      <c r="D11" s="3">
        <v>1500000</v>
      </c>
      <c r="I11" s="99"/>
      <c r="J11" s="100"/>
    </row>
    <row r="12" spans="1:10" ht="18.75" customHeight="1">
      <c r="A12" s="26" t="s">
        <v>333</v>
      </c>
      <c r="B12" s="3">
        <v>761598950.43</v>
      </c>
      <c r="C12" s="26" t="s">
        <v>62</v>
      </c>
      <c r="D12" s="3"/>
      <c r="I12" s="99"/>
      <c r="J12" s="100"/>
    </row>
    <row r="13" spans="1:10" ht="18.75" customHeight="1">
      <c r="A13" s="36" t="s">
        <v>334</v>
      </c>
      <c r="B13" s="3"/>
      <c r="C13" s="26" t="s">
        <v>63</v>
      </c>
      <c r="D13" s="3"/>
      <c r="I13" s="99"/>
      <c r="J13" s="100"/>
    </row>
    <row r="14" spans="1:10" ht="18.75" customHeight="1">
      <c r="A14" s="26" t="s">
        <v>335</v>
      </c>
      <c r="B14" s="3"/>
      <c r="C14" s="26" t="s">
        <v>64</v>
      </c>
      <c r="D14" s="3">
        <v>63766462.08</v>
      </c>
      <c r="I14" s="99"/>
      <c r="J14" s="100"/>
    </row>
    <row r="15" spans="1:10" ht="18.75" customHeight="1">
      <c r="A15" s="2" t="s">
        <v>60</v>
      </c>
      <c r="B15" s="3"/>
      <c r="C15" s="26" t="s">
        <v>65</v>
      </c>
      <c r="D15" s="3"/>
      <c r="I15" s="99"/>
      <c r="J15" s="100"/>
    </row>
    <row r="16" spans="1:10" ht="18.75" customHeight="1">
      <c r="A16" s="2" t="s">
        <v>336</v>
      </c>
      <c r="B16" s="3"/>
      <c r="C16" s="26" t="s">
        <v>66</v>
      </c>
      <c r="D16" s="3">
        <v>1572913043.51</v>
      </c>
      <c r="I16" s="99"/>
      <c r="J16" s="100"/>
    </row>
    <row r="17" spans="1:10" ht="18.75" customHeight="1">
      <c r="A17" s="10"/>
      <c r="B17" s="3"/>
      <c r="C17" s="26" t="s">
        <v>67</v>
      </c>
      <c r="D17" s="3">
        <v>18178400</v>
      </c>
      <c r="I17" s="99"/>
      <c r="J17" s="100"/>
    </row>
    <row r="18" spans="1:10" ht="18.75" customHeight="1">
      <c r="A18" s="2"/>
      <c r="B18" s="3"/>
      <c r="C18" s="26" t="s">
        <v>68</v>
      </c>
      <c r="D18" s="3"/>
      <c r="I18" s="99"/>
      <c r="J18" s="100"/>
    </row>
    <row r="19" spans="1:10" ht="18.75" customHeight="1">
      <c r="A19" s="2"/>
      <c r="B19" s="3"/>
      <c r="C19" s="26" t="s">
        <v>69</v>
      </c>
      <c r="D19" s="3">
        <v>375600</v>
      </c>
      <c r="I19" s="99"/>
      <c r="J19" s="100"/>
    </row>
    <row r="20" spans="1:10" ht="18.75" customHeight="1">
      <c r="A20" s="2"/>
      <c r="B20" s="3"/>
      <c r="C20" s="26" t="s">
        <v>70</v>
      </c>
      <c r="D20" s="3"/>
      <c r="I20" s="99"/>
      <c r="J20" s="100"/>
    </row>
    <row r="21" spans="1:10" ht="18.75" customHeight="1">
      <c r="A21" s="2"/>
      <c r="B21" s="3"/>
      <c r="C21" s="26" t="s">
        <v>71</v>
      </c>
      <c r="D21" s="3"/>
      <c r="I21" s="99"/>
      <c r="J21" s="100"/>
    </row>
    <row r="22" spans="1:10" ht="18.75" customHeight="1">
      <c r="A22" s="2"/>
      <c r="B22" s="3"/>
      <c r="C22" s="26" t="s">
        <v>72</v>
      </c>
      <c r="D22" s="3"/>
      <c r="I22" s="99"/>
      <c r="J22" s="100"/>
    </row>
    <row r="23" spans="1:10" ht="18.75" customHeight="1">
      <c r="A23" s="2"/>
      <c r="B23" s="3"/>
      <c r="C23" s="26" t="s">
        <v>73</v>
      </c>
      <c r="D23" s="3"/>
      <c r="I23" s="99"/>
      <c r="J23" s="100"/>
    </row>
    <row r="24" spans="1:10" ht="18.75" customHeight="1">
      <c r="A24" s="2"/>
      <c r="B24" s="3"/>
      <c r="C24" s="26" t="s">
        <v>74</v>
      </c>
      <c r="D24" s="3"/>
      <c r="I24" s="99"/>
      <c r="J24" s="100"/>
    </row>
    <row r="25" spans="1:10" ht="18.75" customHeight="1">
      <c r="A25" s="2"/>
      <c r="B25" s="3"/>
      <c r="C25" s="26" t="s">
        <v>75</v>
      </c>
      <c r="D25" s="3"/>
      <c r="I25" s="99"/>
      <c r="J25" s="100"/>
    </row>
    <row r="26" spans="1:10" ht="18.75" customHeight="1">
      <c r="A26" s="2"/>
      <c r="B26" s="3"/>
      <c r="C26" s="26" t="s">
        <v>76</v>
      </c>
      <c r="D26" s="3">
        <v>19767125.88</v>
      </c>
      <c r="I26" s="99"/>
      <c r="J26" s="100"/>
    </row>
    <row r="27" spans="1:10" ht="18.75" customHeight="1">
      <c r="A27" s="2"/>
      <c r="B27" s="3"/>
      <c r="C27" s="26" t="s">
        <v>77</v>
      </c>
      <c r="D27" s="3"/>
      <c r="I27" s="99"/>
      <c r="J27" s="100"/>
    </row>
    <row r="28" spans="1:10" ht="18.75" customHeight="1">
      <c r="A28" s="2"/>
      <c r="B28" s="3"/>
      <c r="C28" s="26" t="s">
        <v>78</v>
      </c>
      <c r="D28" s="3"/>
      <c r="I28" s="99"/>
      <c r="J28" s="100"/>
    </row>
    <row r="29" spans="1:10" ht="18.75" customHeight="1">
      <c r="A29" s="2"/>
      <c r="B29" s="3"/>
      <c r="C29" s="26" t="s">
        <v>79</v>
      </c>
      <c r="D29" s="3"/>
      <c r="I29" s="99"/>
      <c r="J29" s="100"/>
    </row>
    <row r="30" spans="1:10" ht="18.75" customHeight="1">
      <c r="A30" s="2"/>
      <c r="B30" s="3"/>
      <c r="C30" s="26" t="s">
        <v>80</v>
      </c>
      <c r="D30" s="3"/>
      <c r="I30" s="99"/>
      <c r="J30" s="100"/>
    </row>
    <row r="31" spans="1:10" ht="18.75" customHeight="1">
      <c r="A31" s="2"/>
      <c r="B31" s="3"/>
      <c r="C31" s="26" t="s">
        <v>81</v>
      </c>
      <c r="D31" s="3"/>
      <c r="I31" s="99"/>
      <c r="J31" s="100"/>
    </row>
    <row r="32" spans="1:10" ht="18.75" customHeight="1">
      <c r="A32" s="2"/>
      <c r="B32" s="3"/>
      <c r="C32" s="26" t="s">
        <v>82</v>
      </c>
      <c r="D32" s="3"/>
      <c r="I32" s="99"/>
      <c r="J32" s="100"/>
    </row>
    <row r="33" spans="1:10" ht="18.75" customHeight="1">
      <c r="A33" s="2"/>
      <c r="B33" s="3"/>
      <c r="C33" s="26" t="s">
        <v>83</v>
      </c>
      <c r="D33" s="3"/>
      <c r="I33" s="99"/>
      <c r="J33" s="100"/>
    </row>
    <row r="34" spans="1:10" ht="18.75" customHeight="1">
      <c r="A34" s="2"/>
      <c r="B34" s="3"/>
      <c r="C34" s="26" t="s">
        <v>84</v>
      </c>
      <c r="D34" s="3"/>
      <c r="I34" s="99"/>
      <c r="J34" s="100"/>
    </row>
    <row r="35" spans="1:10" ht="18.75" customHeight="1">
      <c r="A35" s="2"/>
      <c r="B35" s="3"/>
      <c r="C35" s="26" t="s">
        <v>85</v>
      </c>
      <c r="D35" s="3"/>
      <c r="I35" s="99"/>
      <c r="J35" s="100"/>
    </row>
    <row r="36" spans="1:10" ht="18.75" customHeight="1">
      <c r="A36" s="2"/>
      <c r="B36" s="3"/>
      <c r="C36" s="26" t="s">
        <v>86</v>
      </c>
      <c r="D36" s="3">
        <v>12934175.01</v>
      </c>
      <c r="I36" s="99"/>
      <c r="J36" s="100"/>
    </row>
    <row r="37" spans="1:10" ht="18.75" customHeight="1">
      <c r="A37" s="2"/>
      <c r="B37" s="3"/>
      <c r="C37" s="2" t="s">
        <v>87</v>
      </c>
      <c r="D37" s="3"/>
      <c r="I37" s="99"/>
      <c r="J37" s="100"/>
    </row>
    <row r="38" spans="1:10" ht="18.75" customHeight="1">
      <c r="A38" s="38" t="s">
        <v>88</v>
      </c>
      <c r="B38" s="39">
        <v>1690094806.48</v>
      </c>
      <c r="C38" s="38" t="s">
        <v>89</v>
      </c>
      <c r="D38" s="37">
        <v>1690094806.48</v>
      </c>
      <c r="I38" s="99"/>
      <c r="J38" s="100"/>
    </row>
  </sheetData>
  <mergeCells count="4">
    <mergeCell ref="A2:D2"/>
    <mergeCell ref="B3:C3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2021-04-02T07:00:40Z</cp:lastPrinted>
  <dcterms:created xsi:type="dcterms:W3CDTF">2021-03-30T01:33:56Z</dcterms:created>
  <dcterms:modified xsi:type="dcterms:W3CDTF">2021-04-07T12:01:26Z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