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Sheet1" sheetId="4" r:id="rId1"/>
  </sheets>
  <definedNames>
    <definedName name="_xlnm._FilterDatabase" localSheetId="0" hidden="1">Sheet1!$A$3:$L$25</definedName>
    <definedName name="_xlnm.Print_Titles" localSheetId="0">Sheet1!$3:$4</definedName>
  </definedNames>
  <calcPr calcId="144525" fullCalcOnLoad="1"/>
</workbook>
</file>

<file path=xl/sharedStrings.xml><?xml version="1.0" encoding="utf-8"?>
<sst xmlns="http://schemas.openxmlformats.org/spreadsheetml/2006/main" count="116" uniqueCount="103">
  <si>
    <t>附件2</t>
  </si>
  <si>
    <t xml:space="preserve"> 渝北区2025年度第二批衔接资金项目建设任务表</t>
  </si>
  <si>
    <t>序号</t>
  </si>
  <si>
    <t>镇别</t>
  </si>
  <si>
    <t>项目名称</t>
  </si>
  <si>
    <t>实施单位</t>
  </si>
  <si>
    <t>建设内容</t>
  </si>
  <si>
    <t>绩效
目标</t>
  </si>
  <si>
    <t>资金
小计</t>
  </si>
  <si>
    <t>衔接资金</t>
  </si>
  <si>
    <t>自筹（整合）
资金</t>
  </si>
  <si>
    <t>备注</t>
  </si>
  <si>
    <t>衔接资金小计</t>
  </si>
  <si>
    <t>市级
资金</t>
  </si>
  <si>
    <t>区级
资金</t>
  </si>
  <si>
    <t>合  计</t>
  </si>
  <si>
    <t>木耳</t>
  </si>
  <si>
    <t>渝北区木耳镇白云山村2025年度产业项目</t>
  </si>
  <si>
    <t>木耳镇白云山村股份经济合作联合社</t>
  </si>
  <si>
    <r>
      <t>一、产业路</t>
    </r>
    <r>
      <rPr>
        <sz val="12"/>
        <rFont val="Times New Roman"/>
        <family val="1"/>
        <charset val="0"/>
      </rPr>
      <t>+</t>
    </r>
    <r>
      <rPr>
        <sz val="12"/>
        <rFont val="方正仿宋_GBK"/>
        <family val="4"/>
        <charset val="134"/>
      </rPr>
      <t>附属工程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
1.</t>
    </r>
    <r>
      <rPr>
        <sz val="12"/>
        <rFont val="方正仿宋_GBK"/>
        <family val="4"/>
        <charset val="134"/>
      </rPr>
      <t>挡墙开挖</t>
    </r>
    <r>
      <rPr>
        <sz val="12"/>
        <rFont val="Times New Roman"/>
        <family val="1"/>
        <charset val="0"/>
      </rPr>
      <t>(</t>
    </r>
    <r>
      <rPr>
        <sz val="12"/>
        <rFont val="方正仿宋_GBK"/>
        <family val="4"/>
        <charset val="134"/>
      </rPr>
      <t>含基础）：（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）长</t>
    </r>
    <r>
      <rPr>
        <sz val="12"/>
        <rFont val="Times New Roman"/>
        <family val="1"/>
        <charset val="0"/>
      </rPr>
      <t>70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1.5</t>
    </r>
    <r>
      <rPr>
        <sz val="12"/>
        <rFont val="方正仿宋_GBK"/>
        <family val="4"/>
        <charset val="134"/>
      </rPr>
      <t>米；（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）长</t>
    </r>
    <r>
      <rPr>
        <sz val="12"/>
        <rFont val="Times New Roman"/>
        <family val="1"/>
        <charset val="0"/>
      </rPr>
      <t>40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>520</t>
    </r>
    <r>
      <rPr>
        <sz val="12"/>
        <rFont val="方正仿宋_GBK"/>
        <family val="4"/>
        <charset val="134"/>
      </rPr>
      <t>方</t>
    </r>
    <r>
      <rPr>
        <sz val="12"/>
        <rFont val="Times New Roman"/>
        <family val="1"/>
        <charset val="0"/>
      </rPr>
      <t>*30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方</t>
    </r>
    <r>
      <rPr>
        <sz val="12"/>
        <rFont val="Times New Roman"/>
        <family val="1"/>
        <charset val="0"/>
      </rPr>
      <t>=1.56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
2.</t>
    </r>
    <r>
      <rPr>
        <sz val="12"/>
        <rFont val="方正仿宋_GBK"/>
        <family val="4"/>
        <charset val="134"/>
      </rPr>
      <t>挡墙回填：长</t>
    </r>
    <r>
      <rPr>
        <sz val="12"/>
        <rFont val="Times New Roman"/>
        <family val="1"/>
        <charset val="0"/>
      </rPr>
      <t>110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*</t>
    </r>
    <r>
      <rPr>
        <sz val="12"/>
        <rFont val="方正仿宋_GBK"/>
        <family val="4"/>
        <charset val="134"/>
      </rPr>
      <t>高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*1.5</t>
    </r>
    <r>
      <rPr>
        <sz val="12"/>
        <rFont val="方正仿宋_GBK"/>
        <family val="4"/>
        <charset val="134"/>
      </rPr>
      <t>米宽</t>
    </r>
    <r>
      <rPr>
        <sz val="12"/>
        <rFont val="Times New Roman"/>
        <family val="1"/>
        <charset val="0"/>
      </rPr>
      <t>=410</t>
    </r>
    <r>
      <rPr>
        <sz val="12"/>
        <rFont val="方正仿宋_GBK"/>
        <family val="4"/>
        <charset val="134"/>
      </rPr>
      <t>方</t>
    </r>
    <r>
      <rPr>
        <sz val="12"/>
        <rFont val="Times New Roman"/>
        <family val="1"/>
        <charset val="0"/>
      </rPr>
      <t>*20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方</t>
    </r>
    <r>
      <rPr>
        <sz val="12"/>
        <rFont val="Times New Roman"/>
        <family val="1"/>
        <charset val="0"/>
      </rPr>
      <t>=0.82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       
3.</t>
    </r>
    <r>
      <rPr>
        <sz val="12"/>
        <rFont val="方正仿宋_GBK"/>
        <family val="4"/>
        <charset val="134"/>
      </rPr>
      <t>挡墙基础：标准：长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米，宽，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米，</t>
    </r>
    <r>
      <rPr>
        <sz val="12"/>
        <rFont val="Times New Roman"/>
        <family val="1"/>
        <charset val="0"/>
      </rPr>
      <t>C30</t>
    </r>
    <r>
      <rPr>
        <sz val="12"/>
        <rFont val="方正仿宋_GBK"/>
        <family val="4"/>
        <charset val="134"/>
      </rPr>
      <t>混凝土钢筋浇筑；</t>
    </r>
    <r>
      <rPr>
        <sz val="12"/>
        <rFont val="Times New Roman"/>
        <family val="1"/>
        <charset val="0"/>
      </rPr>
      <t>22</t>
    </r>
    <r>
      <rPr>
        <sz val="12"/>
        <rFont val="方正仿宋_GBK"/>
        <family val="4"/>
        <charset val="134"/>
      </rPr>
      <t>个</t>
    </r>
    <r>
      <rPr>
        <sz val="12"/>
        <rFont val="Times New Roman"/>
        <family val="1"/>
        <charset val="0"/>
      </rPr>
      <t>*600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个，小计</t>
    </r>
    <r>
      <rPr>
        <sz val="12"/>
        <rFont val="Times New Roman"/>
        <family val="1"/>
        <charset val="0"/>
      </rPr>
      <t>1.32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
4.</t>
    </r>
    <r>
      <rPr>
        <sz val="12"/>
        <rFont val="方正仿宋_GBK"/>
        <family val="4"/>
        <charset val="134"/>
      </rPr>
      <t>挡墙：双面制模，梯形钢筋混凝土：顶</t>
    </r>
    <r>
      <rPr>
        <sz val="12"/>
        <rFont val="Times New Roman"/>
        <family val="1"/>
        <charset val="0"/>
      </rPr>
      <t>0.3</t>
    </r>
    <r>
      <rPr>
        <sz val="12"/>
        <rFont val="方正仿宋_GBK"/>
        <family val="4"/>
        <charset val="134"/>
      </rPr>
      <t>米，底</t>
    </r>
    <r>
      <rPr>
        <sz val="12"/>
        <rFont val="Times New Roman"/>
        <family val="1"/>
        <charset val="0"/>
      </rPr>
      <t>1.1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米，长</t>
    </r>
    <r>
      <rPr>
        <sz val="12"/>
        <rFont val="Times New Roman"/>
        <family val="1"/>
        <charset val="0"/>
      </rPr>
      <t>110</t>
    </r>
    <r>
      <rPr>
        <sz val="12"/>
        <rFont val="方正仿宋_GBK"/>
        <family val="4"/>
        <charset val="134"/>
      </rPr>
      <t>米，单筋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号，规格</t>
    </r>
    <r>
      <rPr>
        <sz val="12"/>
        <rFont val="Times New Roman"/>
        <family val="1"/>
        <charset val="0"/>
      </rPr>
      <t>0.2</t>
    </r>
    <r>
      <rPr>
        <sz val="12"/>
        <rFont val="方正仿宋_GBK"/>
        <family val="4"/>
        <charset val="134"/>
      </rPr>
      <t>米方格筋，混凝土型号：</t>
    </r>
    <r>
      <rPr>
        <sz val="12"/>
        <rFont val="Times New Roman"/>
        <family val="1"/>
        <charset val="0"/>
      </rPr>
      <t>C25</t>
    </r>
    <r>
      <rPr>
        <sz val="12"/>
        <rFont val="方正仿宋_GBK"/>
        <family val="4"/>
        <charset val="134"/>
      </rPr>
      <t>；</t>
    </r>
    <r>
      <rPr>
        <sz val="12"/>
        <rFont val="Times New Roman"/>
        <family val="1"/>
        <charset val="0"/>
      </rPr>
      <t>110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*780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米，小计</t>
    </r>
    <r>
      <rPr>
        <sz val="12"/>
        <rFont val="Times New Roman"/>
        <family val="1"/>
        <charset val="0"/>
      </rPr>
      <t>8.58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
5.</t>
    </r>
    <r>
      <rPr>
        <sz val="12"/>
        <rFont val="方正仿宋_GBK"/>
        <family val="4"/>
        <charset val="134"/>
      </rPr>
      <t>排水管：</t>
    </r>
    <r>
      <rPr>
        <sz val="12"/>
        <rFont val="Times New Roman"/>
        <family val="1"/>
        <charset val="0"/>
      </rPr>
      <t>300mm</t>
    </r>
    <r>
      <rPr>
        <sz val="12"/>
        <rFont val="方正仿宋_GBK"/>
        <family val="4"/>
        <charset val="134"/>
      </rPr>
      <t>的</t>
    </r>
    <r>
      <rPr>
        <sz val="12"/>
        <rFont val="Times New Roman"/>
        <family val="1"/>
        <charset val="0"/>
      </rPr>
      <t>HDPE</t>
    </r>
    <r>
      <rPr>
        <sz val="12"/>
        <rFont val="方正仿宋_GBK"/>
        <family val="4"/>
        <charset val="134"/>
      </rPr>
      <t>增强双壁波纹管，开挖和回填；长</t>
    </r>
    <r>
      <rPr>
        <sz val="12"/>
        <rFont val="Times New Roman"/>
        <family val="1"/>
        <charset val="0"/>
      </rPr>
      <t>152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*100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米，小计</t>
    </r>
    <r>
      <rPr>
        <sz val="12"/>
        <rFont val="Times New Roman"/>
        <family val="1"/>
        <charset val="0"/>
      </rPr>
      <t>1.52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
6.</t>
    </r>
    <r>
      <rPr>
        <sz val="12"/>
        <rFont val="方正仿宋_GBK"/>
        <family val="4"/>
        <charset val="134"/>
      </rPr>
      <t>梭字格外护坡：高</t>
    </r>
    <r>
      <rPr>
        <sz val="12"/>
        <rFont val="Times New Roman"/>
        <family val="1"/>
        <charset val="0"/>
      </rPr>
      <t>0.2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0.2</t>
    </r>
    <r>
      <rPr>
        <sz val="12"/>
        <rFont val="方正仿宋_GBK"/>
        <family val="4"/>
        <charset val="134"/>
      </rPr>
      <t>米，钢筋</t>
    </r>
    <r>
      <rPr>
        <sz val="12"/>
        <rFont val="Times New Roman"/>
        <family val="1"/>
        <charset val="0"/>
      </rPr>
      <t>10mm</t>
    </r>
    <r>
      <rPr>
        <sz val="12"/>
        <rFont val="方正仿宋_GBK"/>
        <family val="4"/>
        <charset val="134"/>
      </rPr>
      <t>；</t>
    </r>
    <r>
      <rPr>
        <sz val="12"/>
        <rFont val="Times New Roman"/>
        <family val="1"/>
        <charset val="0"/>
      </rPr>
      <t xml:space="preserve"> 378</t>
    </r>
    <r>
      <rPr>
        <sz val="12"/>
        <rFont val="方正仿宋_GBK"/>
        <family val="4"/>
        <charset val="134"/>
      </rPr>
      <t>平方米</t>
    </r>
    <r>
      <rPr>
        <sz val="12"/>
        <rFont val="Times New Roman"/>
        <family val="1"/>
        <charset val="0"/>
      </rPr>
      <t>*180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平方米，小计</t>
    </r>
    <r>
      <rPr>
        <sz val="12"/>
        <rFont val="Times New Roman"/>
        <family val="1"/>
        <charset val="0"/>
      </rPr>
      <t>6.804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
7.</t>
    </r>
    <r>
      <rPr>
        <sz val="12"/>
        <rFont val="方正仿宋_GBK"/>
        <family val="4"/>
        <charset val="134"/>
      </rPr>
      <t>沉沙井:长</t>
    </r>
    <r>
      <rPr>
        <sz val="12"/>
        <rFont val="Times New Roman"/>
        <family val="1"/>
        <charset val="0"/>
      </rPr>
      <t>0.4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0.4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0.6</t>
    </r>
    <r>
      <rPr>
        <sz val="12"/>
        <rFont val="方正仿宋_GBK"/>
        <family val="4"/>
        <charset val="134"/>
      </rPr>
      <t>米，砖砌；</t>
    </r>
    <r>
      <rPr>
        <sz val="12"/>
        <rFont val="Times New Roman"/>
        <family val="1"/>
        <charset val="0"/>
      </rPr>
      <t xml:space="preserve"> 7</t>
    </r>
    <r>
      <rPr>
        <sz val="12"/>
        <rFont val="方正仿宋_GBK"/>
        <family val="4"/>
        <charset val="134"/>
      </rPr>
      <t>个</t>
    </r>
    <r>
      <rPr>
        <sz val="12"/>
        <rFont val="Times New Roman"/>
        <family val="1"/>
        <charset val="0"/>
      </rPr>
      <t>*160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个</t>
    </r>
    <r>
      <rPr>
        <sz val="12"/>
        <rFont val="Times New Roman"/>
        <family val="1"/>
        <charset val="0"/>
      </rPr>
      <t>=0.112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
</t>
    </r>
    <r>
      <rPr>
        <sz val="12"/>
        <rFont val="方正仿宋_GBK"/>
        <family val="4"/>
        <charset val="134"/>
      </rPr>
      <t>二、农药及肥料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
1.</t>
    </r>
    <r>
      <rPr>
        <sz val="12"/>
        <rFont val="方正仿宋_GBK"/>
        <family val="4"/>
        <charset val="134"/>
      </rPr>
      <t>购买农药：（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）甲维盐氯虫苯：</t>
    </r>
    <r>
      <rPr>
        <sz val="12"/>
        <rFont val="Times New Roman"/>
        <family val="1"/>
        <charset val="0"/>
      </rPr>
      <t>500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*20</t>
    </r>
    <r>
      <rPr>
        <sz val="12"/>
        <rFont val="方正仿宋_GBK"/>
        <family val="4"/>
        <charset val="134"/>
      </rPr>
      <t>瓶，</t>
    </r>
    <r>
      <rPr>
        <sz val="12"/>
        <rFont val="Times New Roman"/>
        <family val="1"/>
        <charset val="0"/>
      </rPr>
      <t>1500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3000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）噻虫嗪：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*50</t>
    </r>
    <r>
      <rPr>
        <sz val="12"/>
        <rFont val="方正仿宋_GBK"/>
        <family val="4"/>
        <charset val="134"/>
      </rPr>
      <t>袋，</t>
    </r>
    <r>
      <rPr>
        <sz val="12"/>
        <rFont val="Times New Roman"/>
        <family val="1"/>
        <charset val="0"/>
      </rPr>
      <t>950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1900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）苯醚甲环唑嘧菌酯：</t>
    </r>
    <r>
      <rPr>
        <sz val="12"/>
        <rFont val="Times New Roman"/>
        <family val="1"/>
        <charset val="0"/>
      </rPr>
      <t>1000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*12</t>
    </r>
    <r>
      <rPr>
        <sz val="12"/>
        <rFont val="方正仿宋_GBK"/>
        <family val="4"/>
        <charset val="134"/>
      </rPr>
      <t>瓶，</t>
    </r>
    <r>
      <rPr>
        <sz val="12"/>
        <rFont val="Times New Roman"/>
        <family val="1"/>
        <charset val="0"/>
      </rPr>
      <t>3200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6400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）芸苔素：</t>
    </r>
    <r>
      <rPr>
        <sz val="12"/>
        <rFont val="Times New Roman"/>
        <family val="1"/>
        <charset val="0"/>
      </rPr>
      <t>500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*20</t>
    </r>
    <r>
      <rPr>
        <sz val="12"/>
        <rFont val="方正仿宋_GBK"/>
        <family val="4"/>
        <charset val="134"/>
      </rPr>
      <t>瓶，</t>
    </r>
    <r>
      <rPr>
        <sz val="12"/>
        <rFont val="Times New Roman"/>
        <family val="1"/>
        <charset val="0"/>
      </rPr>
      <t>1950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3900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5)</t>
    </r>
    <r>
      <rPr>
        <sz val="12"/>
        <rFont val="方正仿宋_GBK"/>
        <family val="4"/>
        <charset val="134"/>
      </rPr>
      <t>氨基酸水溶肥：</t>
    </r>
    <r>
      <rPr>
        <sz val="12"/>
        <rFont val="Times New Roman"/>
        <family val="1"/>
        <charset val="0"/>
      </rPr>
      <t>1000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*10</t>
    </r>
    <r>
      <rPr>
        <sz val="12"/>
        <rFont val="方正仿宋_GBK"/>
        <family val="4"/>
        <charset val="134"/>
      </rPr>
      <t>瓶，</t>
    </r>
    <r>
      <rPr>
        <sz val="12"/>
        <rFont val="Times New Roman"/>
        <family val="1"/>
        <charset val="0"/>
      </rPr>
      <t>950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1900</t>
    </r>
    <r>
      <rPr>
        <sz val="12"/>
        <rFont val="方正仿宋_GBK"/>
        <family val="4"/>
        <charset val="134"/>
      </rPr>
      <t>元。</t>
    </r>
    <r>
      <rPr>
        <sz val="12"/>
        <rFont val="Times New Roman"/>
        <family val="1"/>
        <charset val="0"/>
      </rPr>
      <t>(6)</t>
    </r>
    <r>
      <rPr>
        <sz val="12"/>
        <rFont val="方正仿宋_GBK"/>
        <family val="4"/>
        <charset val="134"/>
      </rPr>
      <t>烯酰吗啉：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克*</t>
    </r>
    <r>
      <rPr>
        <sz val="12"/>
        <rFont val="Times New Roman"/>
        <family val="1"/>
        <charset val="0"/>
      </rPr>
      <t>50</t>
    </r>
    <r>
      <rPr>
        <sz val="12"/>
        <rFont val="方正仿宋_GBK"/>
        <family val="4"/>
        <charset val="134"/>
      </rPr>
      <t>袋，</t>
    </r>
    <r>
      <rPr>
        <sz val="12"/>
        <rFont val="Times New Roman"/>
        <family val="1"/>
        <charset val="0"/>
      </rPr>
      <t>1450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2900</t>
    </r>
    <r>
      <rPr>
        <sz val="12"/>
        <rFont val="方正仿宋_GBK"/>
        <family val="4"/>
        <charset val="134"/>
      </rPr>
      <t>元。</t>
    </r>
    <r>
      <rPr>
        <sz val="12"/>
        <rFont val="Times New Roman"/>
        <family val="1"/>
        <charset val="0"/>
      </rPr>
      <t>(7)</t>
    </r>
    <r>
      <rPr>
        <sz val="12"/>
        <rFont val="方正仿宋_GBK"/>
        <family val="4"/>
        <charset val="134"/>
      </rPr>
      <t>腐霉利：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克</t>
    </r>
    <r>
      <rPr>
        <sz val="12"/>
        <rFont val="Times New Roman"/>
        <family val="1"/>
        <charset val="0"/>
      </rPr>
      <t>*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50+4</t>
    </r>
    <r>
      <rPr>
        <sz val="12"/>
        <rFont val="方正仿宋_GBK"/>
        <family val="4"/>
        <charset val="134"/>
      </rPr>
      <t>）袋，</t>
    </r>
    <r>
      <rPr>
        <sz val="12"/>
        <rFont val="Times New Roman"/>
        <family val="1"/>
        <charset val="0"/>
      </rPr>
      <t>1400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件需资金</t>
    </r>
    <r>
      <rPr>
        <sz val="12"/>
        <rFont val="Times New Roman"/>
        <family val="1"/>
        <charset val="0"/>
      </rPr>
      <t>2800</t>
    </r>
    <r>
      <rPr>
        <sz val="12"/>
        <rFont val="方正仿宋_GBK"/>
        <family val="4"/>
        <charset val="134"/>
      </rPr>
      <t>元。小计：</t>
    </r>
    <r>
      <rPr>
        <sz val="12"/>
        <rFont val="Times New Roman"/>
        <family val="1"/>
        <charset val="0"/>
      </rPr>
      <t>2.28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2</t>
    </r>
    <r>
      <rPr>
        <sz val="12"/>
        <rFont val="方正仿宋_GBK"/>
        <family val="4"/>
        <charset val="134"/>
      </rPr>
      <t>.购买肥料：（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）有机肥，有机质</t>
    </r>
    <r>
      <rPr>
        <sz val="12"/>
        <rFont val="方正书宋_GBK"/>
        <family val="4"/>
        <charset val="134"/>
      </rPr>
      <t>≥</t>
    </r>
    <r>
      <rPr>
        <sz val="12"/>
        <rFont val="Times New Roman"/>
        <family val="1"/>
        <charset val="0"/>
      </rPr>
      <t>30%</t>
    </r>
    <r>
      <rPr>
        <sz val="12"/>
        <rFont val="方正仿宋_GBK"/>
        <family val="4"/>
        <charset val="134"/>
      </rPr>
      <t>，</t>
    </r>
    <r>
      <rPr>
        <sz val="12"/>
        <rFont val="Times New Roman"/>
        <family val="1"/>
        <charset val="0"/>
      </rPr>
      <t>N+P</t>
    </r>
    <r>
      <rPr>
        <vertAlign val="superscript"/>
        <sz val="12"/>
        <rFont val="Times New Roman"/>
        <family val="1"/>
        <charset val="0"/>
      </rPr>
      <t>2</t>
    </r>
    <r>
      <rPr>
        <sz val="12"/>
        <rFont val="Times New Roman"/>
        <family val="1"/>
        <charset val="0"/>
      </rPr>
      <t>O</t>
    </r>
    <r>
      <rPr>
        <vertAlign val="superscript"/>
        <sz val="12"/>
        <rFont val="Times New Roman"/>
        <family val="1"/>
        <charset val="0"/>
      </rPr>
      <t>5</t>
    </r>
    <r>
      <rPr>
        <sz val="12"/>
        <rFont val="Times New Roman"/>
        <family val="1"/>
        <charset val="0"/>
      </rPr>
      <t>+K</t>
    </r>
    <r>
      <rPr>
        <vertAlign val="superscript"/>
        <sz val="12"/>
        <rFont val="Times New Roman"/>
        <family val="1"/>
        <charset val="0"/>
      </rPr>
      <t>2</t>
    </r>
    <r>
      <rPr>
        <sz val="12"/>
        <rFont val="Times New Roman"/>
        <family val="1"/>
        <charset val="0"/>
      </rPr>
      <t>O</t>
    </r>
    <r>
      <rPr>
        <sz val="12"/>
        <rFont val="方正书宋_GBK"/>
        <family val="4"/>
        <charset val="134"/>
      </rPr>
      <t>≥</t>
    </r>
    <r>
      <rPr>
        <sz val="12"/>
        <rFont val="Times New Roman"/>
        <family val="1"/>
        <charset val="0"/>
      </rPr>
      <t>4.0%</t>
    </r>
    <r>
      <rPr>
        <sz val="12"/>
        <rFont val="方正仿宋_GBK"/>
        <family val="4"/>
        <charset val="134"/>
      </rPr>
      <t>，单价</t>
    </r>
    <r>
      <rPr>
        <sz val="12"/>
        <rFont val="Times New Roman"/>
        <family val="1"/>
        <charset val="0"/>
      </rPr>
      <t>700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</t>
    </r>
    <r>
      <rPr>
        <sz val="12"/>
        <rFont val="Times New Roman"/>
        <family val="1"/>
        <charset val="0"/>
      </rPr>
      <t>30</t>
    </r>
    <r>
      <rPr>
        <sz val="12"/>
        <rFont val="方正仿宋_GBK"/>
        <family val="4"/>
        <charset val="134"/>
      </rPr>
      <t>吨需资金</t>
    </r>
    <r>
      <rPr>
        <sz val="12"/>
        <rFont val="Times New Roman"/>
        <family val="1"/>
        <charset val="0"/>
      </rPr>
      <t>21000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）硫酸钾型复合肥</t>
    </r>
    <r>
      <rPr>
        <sz val="12"/>
        <rFont val="Times New Roman"/>
        <family val="1"/>
        <charset val="0"/>
      </rPr>
      <t>15-5-25</t>
    </r>
    <r>
      <rPr>
        <sz val="12"/>
        <rFont val="方正仿宋_GBK"/>
        <family val="4"/>
        <charset val="134"/>
      </rPr>
      <t>，单价</t>
    </r>
    <r>
      <rPr>
        <sz val="12"/>
        <rFont val="Times New Roman"/>
        <family val="1"/>
        <charset val="0"/>
      </rPr>
      <t>4500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吨需资金</t>
    </r>
    <r>
      <rPr>
        <sz val="12"/>
        <rFont val="Times New Roman"/>
        <family val="1"/>
        <charset val="0"/>
      </rPr>
      <t>22500</t>
    </r>
    <r>
      <rPr>
        <sz val="12"/>
        <rFont val="方正仿宋_GBK"/>
        <family val="4"/>
        <charset val="134"/>
      </rPr>
      <t>元。（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）尿素，</t>
    </r>
    <r>
      <rPr>
        <sz val="12"/>
        <rFont val="Times New Roman"/>
        <family val="1"/>
        <charset val="0"/>
      </rPr>
      <t>2800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吨需资金</t>
    </r>
    <r>
      <rPr>
        <sz val="12"/>
        <rFont val="Times New Roman"/>
        <family val="1"/>
        <charset val="0"/>
      </rPr>
      <t>14000</t>
    </r>
    <r>
      <rPr>
        <sz val="12"/>
        <rFont val="方正仿宋_GBK"/>
        <family val="4"/>
        <charset val="134"/>
      </rPr>
      <t>元。小计：</t>
    </r>
    <r>
      <rPr>
        <sz val="12"/>
        <rFont val="Times New Roman"/>
        <family val="1"/>
        <charset val="0"/>
      </rPr>
      <t>5.75</t>
    </r>
    <r>
      <rPr>
        <sz val="12"/>
        <rFont val="方正仿宋_GBK"/>
        <family val="4"/>
        <charset val="134"/>
      </rPr>
      <t>万元。</t>
    </r>
  </si>
  <si>
    <r>
      <t>项目覆盖</t>
    </r>
    <r>
      <rPr>
        <sz val="12"/>
        <rFont val="Times New Roman"/>
        <family val="1"/>
        <charset val="0"/>
      </rPr>
      <t>936</t>
    </r>
    <r>
      <rPr>
        <sz val="12"/>
        <rFont val="方正仿宋_GBK"/>
        <family val="4"/>
        <charset val="134"/>
      </rPr>
      <t>户农户</t>
    </r>
    <r>
      <rPr>
        <sz val="12"/>
        <rFont val="Times New Roman"/>
        <family val="1"/>
        <charset val="0"/>
      </rPr>
      <t>2076</t>
    </r>
    <r>
      <rPr>
        <sz val="12"/>
        <rFont val="方正仿宋_GBK"/>
        <family val="4"/>
        <charset val="134"/>
      </rPr>
      <t>人，含脱贫户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19</t>
    </r>
    <r>
      <rPr>
        <sz val="12"/>
        <rFont val="方正仿宋_GBK"/>
        <family val="4"/>
        <charset val="134"/>
      </rPr>
      <t>人，监测户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人，突发严重困难户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人，受益人口满意度≥95%。</t>
    </r>
  </si>
  <si>
    <t>渝北区木耳镇新乡村2025年产业发展项目</t>
  </si>
  <si>
    <t>木耳镇新乡村股份经济合作联合社</t>
  </si>
  <si>
    <t>1.购买复合肥15-15-15 硫酸钾57.5吨，单价4000元/吨，23万元；
2.购买尿素30吨，氮含量≥46%，单价2800元/吨 ，小计8.4万元；
3.购买复合肥28-6-6 （50kg）4吨，单价3000元/吨，共1.2万元；
4.购买草莓包装礼盒2000个，单价8元/个，共1.6万元；
5.购买番茄包装袋2000个，单价5元/个，共1万元；
6.购买大米包装礼盒3000个，单价12元/个，共3.6万；
7.购买草莓透明1斤装塑料盒30000个，单价1.2元/个，共3.6万元；
8.番茄1斤装透明塑料盒60000个，单价0.6元/个，共3.6万元。</t>
  </si>
  <si>
    <t>项目覆盖609户农户，含脱贫户1户4人，受益人口满意度≥95%。</t>
  </si>
  <si>
    <r>
      <t>渝北区木耳镇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年度花田坝子产业道路建设项目</t>
    </r>
  </si>
  <si>
    <t>木耳镇人民政府</t>
  </si>
  <si>
    <t xml:space="preserve">
1.硬化4.5米宽公路967米（新乡村八、九、十社，起点四花屋基，止点花田坝子 ）。标准：（1）砼宽4.5米，厚22厘米，C30砼路浇筑+15厘米厚碎石垫层。（2）错车道：每公里不少于3处错车道；错车道路基宽度不小于6.5m，有效长度不小于10m。（3）边沟和护栏。结合实际情况，参照公路设计规范进行安装。单价95万元/公里，总价91.865万元。</t>
  </si>
  <si>
    <r>
      <t>通过该项目的实施，方便常住人口出行、参与生产经营活动，项目受益农</t>
    </r>
    <r>
      <rPr>
        <sz val="12"/>
        <rFont val="Times New Roman"/>
        <family val="1"/>
        <charset val="0"/>
      </rPr>
      <t>609</t>
    </r>
    <r>
      <rPr>
        <sz val="12"/>
        <rFont val="方正仿宋_GBK"/>
        <family val="4"/>
        <charset val="134"/>
      </rPr>
      <t>户，含脱贫户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人，受益人口满意度≥95%。</t>
    </r>
  </si>
  <si>
    <t>古路</t>
  </si>
  <si>
    <r>
      <t>渝北区古路镇兴盛村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年度产业项目</t>
    </r>
  </si>
  <si>
    <t>古路镇兴盛村股份经济合作联合社</t>
  </si>
  <si>
    <r>
      <t xml:space="preserve">1.购买肥料一批，需资金18.55万元：                                                                                                                                                                       （1）硝酸磷钾肥（N:P:K=22:9:9），规格：40KG/袋，数量10吨，单价4500元/吨，小计4.5万元；                                                                                                                                                                                    （2） 复合肥（N:P:K=16:14:15），规格：50KG/袋，数量15吨，单价4500元/吨，小计6.75万元；                                                                              
（3）尿素，规格：40KG/袋，数量10吨，单价2800元/吨，小计2.8万元。                                                                                                     （4）菜饼，数量15吨，单价3000元/吨，小计  4.5万元。                                                                                                                            2.购买农药一批，需资金9.81万元：                                                                                                                                                               （1）40%唑醚.戊唑醇悬浮剂，规格：1千克*10瓶，数量8件，单价2593.75元/件，小计20750元；                                        
（2）30%吡丙.噻虫嗪悬浮剂，规格：500克*20瓶，数量10件，单价2200元/件，小计22000元；                                            
（3）20%氯虫苯甲酰胺悬浮剂，规格：500克*20瓶，数量10件，单价1900元/件，小计19000元；                                            
（4）99%矿物油，规格：1000ml*10瓶，数量15件，单价300元/件，小计4500元；                                                                       （5）25%阿维.乙螨唑悬浮剂，规格：500g*20瓶，数量10件，单价2350元/件，小计23500元；                                                                                                                                                                                                        （6）500g/升异菌脲悬浮剂，规格：1升*12瓶，数量1.5件，单价2900元/件，小计4350元；                                                  （7）5%高氯.啶虫脒微乳剂，规格：1000毫升*10瓶，数量10件，单价400元/件，小计4000元 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3.购买电动智能割草机10把，单价3150元，所需资金3.15万元；                                                                                                              4购买电动喷雾器20台，单价300元，所需资金0.6万元；                                                                                                                                                                                                                                                                         5.购买油锯3台，单价2150元，所需资金0.645万元； 
6.购买5KG装的水果包装盒5000个。单价5元/个， 需资金2.5万元。       </t>
    </r>
    <r>
      <rPr>
        <sz val="14"/>
        <rFont val="Times New Roman"/>
        <family val="1"/>
        <charset val="0"/>
      </rPr>
      <t xml:space="preserve">                                                                                                                </t>
    </r>
  </si>
  <si>
    <r>
      <t>该项目建成后，一是通过带动务工增加周围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余户农户收入</t>
    </r>
    <r>
      <rPr>
        <sz val="12"/>
        <rFont val="Times New Roman"/>
        <family val="1"/>
        <charset val="0"/>
      </rPr>
      <t>;</t>
    </r>
    <r>
      <rPr>
        <sz val="12"/>
        <rFont val="方正仿宋_GBK"/>
        <family val="4"/>
        <charset val="134"/>
      </rPr>
      <t>二是集体经济与脱贫户等困难群体签订分红协议，按照每年不低于量化股金的</t>
    </r>
    <r>
      <rPr>
        <sz val="12"/>
        <rFont val="Times New Roman"/>
        <family val="1"/>
        <charset val="0"/>
      </rPr>
      <t>1%</t>
    </r>
    <r>
      <rPr>
        <sz val="12"/>
        <rFont val="方正仿宋_GBK"/>
        <family val="4"/>
        <charset val="134"/>
      </rPr>
      <t>保底分红给脱贫户等困难群众，受益脱贫户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21</t>
    </r>
    <r>
      <rPr>
        <sz val="12"/>
        <rFont val="方正仿宋_GBK"/>
        <family val="4"/>
        <charset val="134"/>
      </rPr>
      <t>人，受益人口满意度≥95%。</t>
    </r>
  </si>
  <si>
    <r>
      <t>渝北区古路镇熊家村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年产业项目</t>
    </r>
  </si>
  <si>
    <t>渝北区古路镇熊家村股份经济合作联合社</t>
  </si>
  <si>
    <r>
      <t xml:space="preserve">一、农业生产机耕道及配套农机设备 （需资金53.42万元）      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1.</t>
    </r>
    <r>
      <rPr>
        <sz val="12"/>
        <rFont val="方正仿宋_GBK"/>
        <family val="4"/>
        <charset val="134"/>
      </rPr>
      <t>新建农业生产机耕道</t>
    </r>
    <r>
      <rPr>
        <sz val="12"/>
        <rFont val="Times New Roman"/>
        <family val="1"/>
        <charset val="0"/>
      </rPr>
      <t>3500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米，单价</t>
    </r>
    <r>
      <rPr>
        <sz val="12"/>
        <rFont val="方正黑体_GBK"/>
        <family val="4"/>
        <charset val="134"/>
      </rPr>
      <t>7</t>
    </r>
    <r>
      <rPr>
        <sz val="12"/>
        <rFont val="Times New Roman"/>
        <family val="1"/>
        <charset val="0"/>
      </rPr>
      <t>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米，涉及农田面积</t>
    </r>
    <r>
      <rPr>
        <sz val="12"/>
        <rFont val="Times New Roman"/>
        <family val="1"/>
        <charset val="0"/>
      </rPr>
      <t>250</t>
    </r>
    <r>
      <rPr>
        <sz val="12"/>
        <rFont val="方正仿宋_GBK"/>
        <family val="4"/>
        <charset val="134"/>
      </rPr>
      <t>亩，需资金：</t>
    </r>
    <r>
      <rPr>
        <sz val="12"/>
        <rFont val="方正黑体_GBK"/>
        <family val="4"/>
        <charset val="134"/>
      </rPr>
      <t>24.5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2.</t>
    </r>
    <r>
      <rPr>
        <sz val="12"/>
        <rFont val="方正仿宋_GBK"/>
        <family val="4"/>
        <charset val="134"/>
      </rPr>
      <t>配套农机设备。购买机械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种，共需资金：</t>
    </r>
    <r>
      <rPr>
        <sz val="12"/>
        <rFont val="Times New Roman"/>
        <family val="1"/>
        <charset val="0"/>
      </rPr>
      <t>35.92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）自走式旋耕机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12.85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）开沟机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0.92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）手扶式插秧机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2.38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）大钵体毯状苗秧盘，数量需</t>
    </r>
    <r>
      <rPr>
        <sz val="12"/>
        <rFont val="Times New Roman"/>
        <family val="1"/>
        <charset val="0"/>
      </rPr>
      <t>9000</t>
    </r>
    <r>
      <rPr>
        <sz val="12"/>
        <rFont val="方正仿宋_GBK"/>
        <family val="4"/>
        <charset val="134"/>
      </rPr>
      <t>个，单价：</t>
    </r>
    <r>
      <rPr>
        <sz val="12"/>
        <rFont val="Times New Roman"/>
        <family val="1"/>
        <charset val="0"/>
      </rPr>
      <t>0.7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个，需资金</t>
    </r>
    <r>
      <rPr>
        <sz val="12"/>
        <rFont val="Times New Roman"/>
        <family val="1"/>
        <charset val="0"/>
      </rPr>
      <t>0.63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）全喂入联合收割机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18.8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）大象铝梯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套（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个），型号：长度</t>
    </r>
    <r>
      <rPr>
        <sz val="12"/>
        <rFont val="Times New Roman"/>
        <family val="1"/>
        <charset val="0"/>
      </rPr>
      <t>4.2</t>
    </r>
    <r>
      <rPr>
        <sz val="12"/>
        <rFont val="方正仿宋_GBK"/>
        <family val="4"/>
        <charset val="134"/>
      </rPr>
      <t>米，材质：铝，需资金：</t>
    </r>
    <r>
      <rPr>
        <sz val="12"/>
        <rFont val="Times New Roman"/>
        <family val="1"/>
        <charset val="0"/>
      </rPr>
      <t>0.34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 xml:space="preserve">二、经果林基地配套项目（需资金9.142万元）  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1.</t>
    </r>
    <r>
      <rPr>
        <sz val="12"/>
        <rFont val="方正仿宋_GBK"/>
        <family val="4"/>
        <charset val="134"/>
      </rPr>
      <t>购置电动割草机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台（用于经果林管护），</t>
    </r>
    <r>
      <rPr>
        <sz val="12"/>
        <rFont val="Times New Roman"/>
        <family val="1"/>
        <charset val="0"/>
      </rPr>
      <t xml:space="preserve"> </t>
    </r>
    <r>
      <rPr>
        <sz val="12"/>
        <rFont val="方正仿宋_GBK"/>
        <family val="4"/>
        <charset val="134"/>
      </rPr>
      <t>单价</t>
    </r>
    <r>
      <rPr>
        <sz val="12"/>
        <rFont val="Times New Roman"/>
        <family val="1"/>
        <charset val="0"/>
      </rPr>
      <t>3150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台，合计</t>
    </r>
    <r>
      <rPr>
        <sz val="12"/>
        <rFont val="Times New Roman"/>
        <family val="1"/>
        <charset val="0"/>
      </rPr>
      <t>4.725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2.</t>
    </r>
    <r>
      <rPr>
        <sz val="12"/>
        <rFont val="方正仿宋_GBK"/>
        <family val="4"/>
        <charset val="134"/>
      </rPr>
      <t>购置农药一批。购买农药</t>
    </r>
    <r>
      <rPr>
        <sz val="12"/>
        <rFont val="Times New Roman"/>
        <family val="1"/>
        <charset val="0"/>
      </rPr>
      <t>12</t>
    </r>
    <r>
      <rPr>
        <sz val="12"/>
        <rFont val="方正仿宋_GBK"/>
        <family val="4"/>
        <charset val="134"/>
      </rPr>
      <t>种，共需资金</t>
    </r>
    <r>
      <rPr>
        <sz val="12"/>
        <rFont val="Times New Roman"/>
        <family val="1"/>
        <charset val="0"/>
      </rPr>
      <t>4.417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10%</t>
    </r>
    <r>
      <rPr>
        <sz val="12"/>
        <rFont val="方正仿宋_GBK"/>
        <family val="4"/>
        <charset val="134"/>
      </rPr>
      <t>吡虫啉，规格：</t>
    </r>
    <r>
      <rPr>
        <sz val="12"/>
        <rFont val="Times New Roman"/>
        <family val="1"/>
        <charset val="0"/>
      </rPr>
      <t>10g*300</t>
    </r>
    <r>
      <rPr>
        <sz val="12"/>
        <rFont val="方正仿宋_GBK"/>
        <family val="4"/>
        <charset val="134"/>
      </rPr>
      <t>，单价：</t>
    </r>
    <r>
      <rPr>
        <sz val="12"/>
        <rFont val="Times New Roman"/>
        <family val="1"/>
        <charset val="0"/>
      </rPr>
      <t>240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件，所需数量：</t>
    </r>
    <r>
      <rPr>
        <sz val="12"/>
        <rFont val="Times New Roman"/>
        <family val="1"/>
        <charset val="0"/>
      </rPr>
      <t>20</t>
    </r>
    <r>
      <rPr>
        <sz val="12"/>
        <rFont val="方正仿宋_GBK"/>
        <family val="4"/>
        <charset val="134"/>
      </rPr>
      <t>件，需要资金</t>
    </r>
    <r>
      <rPr>
        <sz val="12"/>
        <rFont val="Times New Roman"/>
        <family val="1"/>
        <charset val="0"/>
      </rPr>
      <t>0.48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24%</t>
    </r>
    <r>
      <rPr>
        <sz val="12"/>
        <rFont val="方正仿宋_GBK"/>
        <family val="4"/>
        <charset val="134"/>
      </rPr>
      <t>螺虫</t>
    </r>
    <r>
      <rPr>
        <sz val="12"/>
        <rFont val="Times New Roman"/>
        <family val="1"/>
        <charset val="0"/>
      </rPr>
      <t>•</t>
    </r>
    <r>
      <rPr>
        <sz val="12"/>
        <rFont val="方正仿宋_GBK"/>
        <family val="4"/>
        <charset val="134"/>
      </rPr>
      <t>吡丙醚，规格：</t>
    </r>
    <r>
      <rPr>
        <sz val="12"/>
        <rFont val="Times New Roman"/>
        <family val="1"/>
        <charset val="0"/>
      </rPr>
      <t>90ml*100</t>
    </r>
    <r>
      <rPr>
        <sz val="12"/>
        <rFont val="方正仿宋_GBK"/>
        <family val="4"/>
        <charset val="134"/>
      </rPr>
      <t>，单价：</t>
    </r>
    <r>
      <rPr>
        <sz val="12"/>
        <rFont val="Times New Roman"/>
        <family val="1"/>
        <charset val="0"/>
      </rPr>
      <t>3400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件，所需数量：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件，需要资金</t>
    </r>
    <r>
      <rPr>
        <sz val="12"/>
        <rFont val="Times New Roman"/>
        <family val="1"/>
        <charset val="0"/>
      </rPr>
      <t>0.34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12%</t>
    </r>
    <r>
      <rPr>
        <sz val="12"/>
        <rFont val="方正仿宋_GBK"/>
        <family val="4"/>
        <charset val="134"/>
      </rPr>
      <t>甲维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氯虫苯，规格：</t>
    </r>
    <r>
      <rPr>
        <sz val="12"/>
        <rFont val="Times New Roman"/>
        <family val="1"/>
        <charset val="0"/>
      </rPr>
      <t>200g*40</t>
    </r>
    <r>
      <rPr>
        <sz val="12"/>
        <rFont val="方正仿宋_GBK"/>
        <family val="4"/>
        <charset val="134"/>
      </rPr>
      <t>，单价：</t>
    </r>
    <r>
      <rPr>
        <sz val="12"/>
        <rFont val="Times New Roman"/>
        <family val="1"/>
        <charset val="0"/>
      </rPr>
      <t>1600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件，所需数量：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件，需要资金</t>
    </r>
    <r>
      <rPr>
        <sz val="12"/>
        <rFont val="Times New Roman"/>
        <family val="1"/>
        <charset val="0"/>
      </rPr>
      <t>0.48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29%</t>
    </r>
    <r>
      <rPr>
        <sz val="12"/>
        <rFont val="方正仿宋_GBK"/>
        <family val="4"/>
        <charset val="134"/>
      </rPr>
      <t>石硫合剂，规格：</t>
    </r>
    <r>
      <rPr>
        <sz val="12"/>
        <rFont val="Times New Roman"/>
        <family val="1"/>
        <charset val="0"/>
      </rPr>
      <t>1kg*12</t>
    </r>
    <r>
      <rPr>
        <sz val="12"/>
        <rFont val="方正仿宋_GBK"/>
        <family val="4"/>
        <charset val="134"/>
      </rPr>
      <t>，单价：</t>
    </r>
    <r>
      <rPr>
        <sz val="12"/>
        <rFont val="Times New Roman"/>
        <family val="1"/>
        <charset val="0"/>
      </rPr>
      <t>84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件，所需数量：</t>
    </r>
    <r>
      <rPr>
        <sz val="12"/>
        <rFont val="Times New Roman"/>
        <family val="1"/>
        <charset val="0"/>
      </rPr>
      <t>40</t>
    </r>
    <r>
      <rPr>
        <sz val="12"/>
        <rFont val="方正仿宋_GBK"/>
        <family val="4"/>
        <charset val="134"/>
      </rPr>
      <t>件，需要资金</t>
    </r>
    <r>
      <rPr>
        <sz val="12"/>
        <rFont val="Times New Roman"/>
        <family val="1"/>
        <charset val="0"/>
      </rPr>
      <t>0.336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40%</t>
    </r>
    <r>
      <rPr>
        <sz val="12"/>
        <rFont val="方正仿宋_GBK"/>
        <family val="4"/>
        <charset val="134"/>
      </rPr>
      <t>联肼</t>
    </r>
    <r>
      <rPr>
        <sz val="12"/>
        <rFont val="Times New Roman"/>
        <family val="1"/>
        <charset val="0"/>
      </rPr>
      <t>•</t>
    </r>
    <r>
      <rPr>
        <sz val="12"/>
        <rFont val="方正仿宋_GBK"/>
        <family val="4"/>
        <charset val="134"/>
      </rPr>
      <t>乙螨唑，规格：</t>
    </r>
    <r>
      <rPr>
        <sz val="12"/>
        <rFont val="Times New Roman"/>
        <family val="1"/>
        <charset val="0"/>
      </rPr>
      <t>10g*400</t>
    </r>
    <r>
      <rPr>
        <sz val="12"/>
        <rFont val="方正仿宋_GBK"/>
        <family val="4"/>
        <charset val="134"/>
      </rPr>
      <t>，单价：</t>
    </r>
    <r>
      <rPr>
        <sz val="12"/>
        <rFont val="Times New Roman"/>
        <family val="1"/>
        <charset val="0"/>
      </rPr>
      <t>1800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件，所需数量：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件，需要资金</t>
    </r>
    <r>
      <rPr>
        <sz val="12"/>
        <rFont val="Times New Roman"/>
        <family val="1"/>
        <charset val="0"/>
      </rPr>
      <t>0.54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（6）99%矿物油，规格：1kg*12，单价：324元/件，所需数量：8件，需要资金0.259万元；
（7）80%甲基硫菌灵，规格：20g*400，单价：800元/件，所需数量：5件，需要资金0.4万元；
（8）75%肟菌</t>
    </r>
    <r>
      <rPr>
        <sz val="12"/>
        <rFont val="Times New Roman"/>
        <family val="1"/>
        <charset val="0"/>
      </rPr>
      <t>•</t>
    </r>
    <r>
      <rPr>
        <sz val="12"/>
        <rFont val="方正仿宋_GBK"/>
        <family val="4"/>
        <charset val="134"/>
      </rPr>
      <t>戊唑醇，规格：5g*600，单价：2100元/件，所需数量：2件，需要资金0.42万元；
（9）22%春雷</t>
    </r>
    <r>
      <rPr>
        <sz val="12"/>
        <rFont val="Times New Roman"/>
        <family val="1"/>
        <charset val="0"/>
      </rPr>
      <t>•</t>
    </r>
    <r>
      <rPr>
        <sz val="12"/>
        <rFont val="方正仿宋_GBK"/>
        <family val="4"/>
        <charset val="134"/>
      </rPr>
      <t>氯溴，规格：200g*40，单价：1320元/件，所需数量：2件，需要资金0.264万元；
（10）2%24-表芸</t>
    </r>
    <r>
      <rPr>
        <sz val="12"/>
        <rFont val="Times New Roman"/>
        <family val="1"/>
        <charset val="0"/>
      </rPr>
      <t>•</t>
    </r>
    <r>
      <rPr>
        <sz val="12"/>
        <rFont val="方正仿宋_GBK"/>
        <family val="4"/>
        <charset val="134"/>
      </rPr>
      <t>嘌呤，规格：3g*800，单价：2240元/件，所需数量：2件，需要资金0.448万元；
（11）保花保果素，规格：30g*250，单价：375元/件，所需数量：12件，需要资金0.45万元；</t>
    </r>
  </si>
  <si>
    <t>该项目建成后，一是通过带动务工增加周围10余户农户收入；二是流转农户土地600亩；三是集体经济与脱贫户等困难群体签订分红协议，按照每年不低于量化股金的1%保底分红给脱贫户等困难群众，脱贫户4户11人，受益人口满意度≥95%。</t>
  </si>
  <si>
    <t>洛碛</t>
  </si>
  <si>
    <r>
      <t>渝北区洛碛镇新石村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年产业发展项目</t>
    </r>
  </si>
  <si>
    <t>洛碛镇新石村股份经济合作联合社</t>
  </si>
  <si>
    <t xml:space="preserve">1.购买大量元素水溶肥10吨，氮磷钾含量比：16:6:36，单价 9000 元/吨，小计 9万元；
2.购买冷藏车1辆。采用1650单排驾驶室，113 马力汽油发动机，5档变速箱，单价7.9万元/台，小计7.9万元。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</si>
  <si>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以增加村集体经济实力为目标，建立村集体经济发展的长效机制，多途径增加村集体经济可支配收入，带动增加受益人口全年总收入</t>
    </r>
    <r>
      <rPr>
        <sz val="10"/>
        <rFont val="方正书宋_GBK"/>
        <family val="4"/>
        <charset val="134"/>
      </rPr>
      <t>≥</t>
    </r>
    <r>
      <rPr>
        <sz val="10"/>
        <rFont val="Times New Roman"/>
        <family val="1"/>
        <charset val="0"/>
      </rPr>
      <t>0.5</t>
    </r>
    <r>
      <rPr>
        <sz val="10"/>
        <rFont val="方正仿宋_GBK"/>
        <family val="4"/>
        <charset val="134"/>
      </rPr>
      <t>万元，受益人口数</t>
    </r>
    <r>
      <rPr>
        <sz val="10"/>
        <rFont val="方正书宋_GBK"/>
        <family val="4"/>
        <charset val="134"/>
      </rPr>
      <t>≥</t>
    </r>
    <r>
      <rPr>
        <sz val="10"/>
        <rFont val="Times New Roman"/>
        <family val="1"/>
        <charset val="0"/>
      </rPr>
      <t>1000</t>
    </r>
    <r>
      <rPr>
        <sz val="10"/>
        <rFont val="方正仿宋_GBK"/>
        <family val="4"/>
        <charset val="134"/>
      </rPr>
      <t>人，受益人口满意度</t>
    </r>
    <r>
      <rPr>
        <sz val="10"/>
        <rFont val="方正书宋_GBK"/>
        <family val="4"/>
        <charset val="134"/>
      </rPr>
      <t>≥</t>
    </r>
    <r>
      <rPr>
        <sz val="10"/>
        <rFont val="Times New Roman"/>
        <family val="1"/>
        <charset val="0"/>
      </rPr>
      <t>95%</t>
    </r>
    <r>
      <rPr>
        <sz val="10"/>
        <rFont val="方正仿宋_GBK"/>
        <family val="4"/>
        <charset val="134"/>
      </rPr>
      <t>。</t>
    </r>
  </si>
  <si>
    <r>
      <t>渝北区洛碛镇大天池村秦家虎蔬菜基地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年度大棚新建项目</t>
    </r>
  </si>
  <si>
    <t>秦家虎</t>
  </si>
  <si>
    <t xml:space="preserve">1、新建钢架大棚6400㎡。大棚拱杆管为外径Φ26.5钢塑复合管（其中钢管壁厚1.5毫米），中间横杆、摇膜杆、斜拉杆、门头管、摇柄均为外径Φ23.5钢塑复合管（其中钢管壁厚为1.0毫米）。拱杆采用Φ26.5毫米钢塑复合管（其中钢管壁厚1.5毫米），纵拉杆、卷膜杆、斜拉杆、门头管、摇柄均为外径Φ23.5钢塑复合管（其中钢管壁厚为1.0毫米），拱杆插入地下30厘米，跨圆弧拱形结构或桃尖形结构，三纵四卡式，在棚顶部布置三条纵拉杆，在棚两侧面各设两道压膜槽，纵拉杆和拱杆采用专用的镀锌连接管固定；在大棚的两端面各布置6根端立杆和2根斜拉杆。端立杆、斜拉杆和端拱杆采用夹箍固定。跨度8米，顶高2.9～3.5米，肩高1.5～2米，拱间距0.9米。覆盖材料采用优质无滴膜，普通10丝或PEP8丝薄膜，塑料膜采用专用卡簧卡槽固定密封。卡槽采用管槽固定器固定在拱杆上，卡槽选用0.6毫米厚热镀锌薄钢板滚压成型而成。大棚两端各设2扇滑门，门宽度1.8-2米，高2米，铝合金轨道，镀锌门拉手；在大棚两侧配置手动韩式卷膜器实现卷膜开窗，开窗面约1.2米高。单价38元/㎡，共计24.32万元。                                                                         </t>
  </si>
  <si>
    <r>
      <t>流转土地</t>
    </r>
    <r>
      <rPr>
        <sz val="12"/>
        <rFont val="Times New Roman"/>
        <family val="1"/>
        <charset val="0"/>
      </rPr>
      <t>32.5</t>
    </r>
    <r>
      <rPr>
        <sz val="12"/>
        <rFont val="方正仿宋_GBK"/>
        <family val="4"/>
        <charset val="134"/>
      </rPr>
      <t>亩，增加群众土地租金收入；带动周边村民务工</t>
    </r>
    <r>
      <rPr>
        <sz val="12"/>
        <rFont val="Times New Roman"/>
        <family val="1"/>
        <charset val="0"/>
      </rPr>
      <t>8</t>
    </r>
    <r>
      <rPr>
        <sz val="12"/>
        <rFont val="方正仿宋_GBK"/>
        <family val="4"/>
        <charset val="134"/>
      </rPr>
      <t>人，给脱贫户3户分红，受益人口满意度≥95%。</t>
    </r>
  </si>
  <si>
    <t>石船</t>
  </si>
  <si>
    <t>渝北区石船镇民利村2025年产业配套设施修建项目</t>
  </si>
  <si>
    <t>渝北区石船镇民利村股份经济合作联合社</t>
  </si>
  <si>
    <r>
      <t>一、新修污水管网：长度</t>
    </r>
    <r>
      <rPr>
        <sz val="12"/>
        <rFont val="Times New Roman"/>
        <family val="1"/>
        <charset val="0"/>
      </rPr>
      <t>9700</t>
    </r>
    <r>
      <rPr>
        <sz val="12"/>
        <rFont val="方正仿宋_GBK"/>
        <family val="4"/>
        <charset val="134"/>
      </rPr>
      <t>米，共计资金</t>
    </r>
    <r>
      <rPr>
        <sz val="12"/>
        <rFont val="Times New Roman"/>
        <family val="1"/>
        <charset val="0"/>
      </rPr>
      <t>37.01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1.</t>
    </r>
    <r>
      <rPr>
        <sz val="12"/>
        <rFont val="方正仿宋_GBK"/>
        <family val="4"/>
        <charset val="134"/>
      </rPr>
      <t>材料规格：1.6pa</t>
    </r>
    <r>
      <rPr>
        <sz val="12"/>
        <rFont val="Times New Roman"/>
        <family val="1"/>
        <charset val="0"/>
      </rPr>
      <t>Ø</t>
    </r>
    <r>
      <rPr>
        <sz val="12"/>
        <rFont val="方正仿宋_GBK"/>
        <family val="4"/>
        <charset val="134"/>
      </rPr>
      <t>75高压PE管，长度共计</t>
    </r>
    <r>
      <rPr>
        <sz val="12"/>
        <rFont val="Times New Roman"/>
        <family val="1"/>
        <charset val="0"/>
      </rPr>
      <t>7700</t>
    </r>
    <r>
      <rPr>
        <sz val="12"/>
        <rFont val="方正仿宋_GBK"/>
        <family val="4"/>
        <charset val="134"/>
      </rPr>
      <t>米，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）戚辉祥房屋公路边到刘云清房屋后堡顶池子</t>
    </r>
    <r>
      <rPr>
        <sz val="12"/>
        <rFont val="Times New Roman"/>
        <family val="1"/>
        <charset val="0"/>
      </rPr>
      <t>600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）游贤双房屋公路到李忠兰房屋后堡顶池子</t>
    </r>
    <r>
      <rPr>
        <sz val="12"/>
        <rFont val="Times New Roman"/>
        <family val="1"/>
        <charset val="0"/>
      </rPr>
      <t>600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）游贤双房屋公路到李朝锋房屋后面池子</t>
    </r>
    <r>
      <rPr>
        <sz val="12"/>
        <rFont val="Times New Roman"/>
        <family val="1"/>
        <charset val="0"/>
      </rPr>
      <t>800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）游贤双房屋公路到</t>
    </r>
    <r>
      <rPr>
        <sz val="12"/>
        <rFont val="Times New Roman"/>
        <family val="1"/>
        <charset val="0"/>
      </rPr>
      <t>16</t>
    </r>
    <r>
      <rPr>
        <sz val="12"/>
        <rFont val="方正仿宋_GBK"/>
        <family val="4"/>
        <charset val="134"/>
      </rPr>
      <t>社堡顶池子</t>
    </r>
    <r>
      <rPr>
        <sz val="12"/>
        <rFont val="Times New Roman"/>
        <family val="1"/>
        <charset val="0"/>
      </rPr>
      <t>1500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16</t>
    </r>
    <r>
      <rPr>
        <sz val="12"/>
        <rFont val="方正仿宋_GBK"/>
        <family val="4"/>
        <charset val="134"/>
      </rPr>
      <t>社堡顶池子到</t>
    </r>
    <r>
      <rPr>
        <sz val="12"/>
        <rFont val="Times New Roman"/>
        <family val="1"/>
        <charset val="0"/>
      </rPr>
      <t>17</t>
    </r>
    <r>
      <rPr>
        <sz val="12"/>
        <rFont val="方正仿宋_GBK"/>
        <family val="4"/>
        <charset val="134"/>
      </rPr>
      <t>社堡顶池子</t>
    </r>
    <r>
      <rPr>
        <sz val="12"/>
        <rFont val="Times New Roman"/>
        <family val="1"/>
        <charset val="0"/>
      </rPr>
      <t>1300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）猪场到老学校堡顶池子</t>
    </r>
    <r>
      <rPr>
        <sz val="12"/>
        <rFont val="Times New Roman"/>
        <family val="1"/>
        <charset val="0"/>
      </rPr>
      <t>1500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7</t>
    </r>
    <r>
      <rPr>
        <sz val="12"/>
        <rFont val="方正仿宋_GBK"/>
        <family val="4"/>
        <charset val="134"/>
      </rPr>
      <t>）老学校堡顶池子到罗玉梅房屋后堡顶池子</t>
    </r>
    <r>
      <rPr>
        <sz val="12"/>
        <rFont val="Times New Roman"/>
        <family val="1"/>
        <charset val="0"/>
      </rPr>
      <t>1400</t>
    </r>
    <r>
      <rPr>
        <sz val="12"/>
        <rFont val="方正仿宋_GBK"/>
        <family val="4"/>
        <charset val="134"/>
      </rPr>
      <t>米；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单价：每米</t>
    </r>
    <r>
      <rPr>
        <sz val="12"/>
        <rFont val="Times New Roman"/>
        <family val="1"/>
        <charset val="0"/>
      </rPr>
      <t>33</t>
    </r>
    <r>
      <rPr>
        <sz val="12"/>
        <rFont val="方正仿宋_GBK"/>
        <family val="4"/>
        <charset val="134"/>
      </rPr>
      <t>元（含运输，转运，安装，焊接，挖沟，回填等），共需资金：</t>
    </r>
    <r>
      <rPr>
        <sz val="12"/>
        <rFont val="Times New Roman"/>
        <family val="1"/>
        <charset val="0"/>
      </rPr>
      <t>25.41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2.</t>
    </r>
    <r>
      <rPr>
        <sz val="12"/>
        <rFont val="方正仿宋_GBK"/>
        <family val="4"/>
        <charset val="134"/>
      </rPr>
      <t>材料规格：</t>
    </r>
    <r>
      <rPr>
        <sz val="12"/>
        <rFont val="Times New Roman"/>
        <family val="1"/>
        <charset val="0"/>
      </rPr>
      <t>1.6paØ110</t>
    </r>
    <r>
      <rPr>
        <sz val="12"/>
        <rFont val="方正仿宋_GBK"/>
        <family val="4"/>
        <charset val="134"/>
      </rPr>
      <t>高压</t>
    </r>
    <r>
      <rPr>
        <sz val="12"/>
        <rFont val="Times New Roman"/>
        <family val="1"/>
        <charset val="0"/>
      </rPr>
      <t>PE</t>
    </r>
    <r>
      <rPr>
        <sz val="12"/>
        <rFont val="方正仿宋_GBK"/>
        <family val="4"/>
        <charset val="134"/>
      </rPr>
      <t>管，长度</t>
    </r>
    <r>
      <rPr>
        <sz val="12"/>
        <rFont val="Times New Roman"/>
        <family val="1"/>
        <charset val="0"/>
      </rPr>
      <t>2000</t>
    </r>
    <r>
      <rPr>
        <sz val="12"/>
        <rFont val="方正仿宋_GBK"/>
        <family val="4"/>
        <charset val="134"/>
      </rPr>
      <t>米，猪场到游贤双房屋公路旁，单价：每米</t>
    </r>
    <r>
      <rPr>
        <sz val="12"/>
        <rFont val="Times New Roman"/>
        <family val="1"/>
        <charset val="0"/>
      </rPr>
      <t>58</t>
    </r>
    <r>
      <rPr>
        <sz val="12"/>
        <rFont val="方正仿宋_GBK"/>
        <family val="4"/>
        <charset val="134"/>
      </rPr>
      <t>元（含运输，转运，安装，焊接，挖沟，回填等），共需资金：</t>
    </r>
    <r>
      <rPr>
        <sz val="12"/>
        <rFont val="Times New Roman"/>
        <family val="1"/>
        <charset val="0"/>
      </rPr>
      <t>116000</t>
    </r>
    <r>
      <rPr>
        <sz val="12"/>
        <rFont val="方正仿宋_GBK"/>
        <family val="4"/>
        <charset val="134"/>
      </rPr>
      <t>元。</t>
    </r>
    <r>
      <rPr>
        <sz val="12"/>
        <rFont val="Times New Roman"/>
        <family val="1"/>
        <charset val="0"/>
      </rPr>
      <t xml:space="preserve"> 
</t>
    </r>
    <r>
      <rPr>
        <sz val="12"/>
        <rFont val="方正仿宋_GBK"/>
        <family val="4"/>
        <charset val="134"/>
      </rPr>
      <t>二、新建蓄水池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个：建设规格、长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米，高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米，需资金</t>
    </r>
    <r>
      <rPr>
        <sz val="12"/>
        <rFont val="Times New Roman"/>
        <family val="1"/>
        <charset val="0"/>
      </rPr>
      <t>7.617</t>
    </r>
    <r>
      <rPr>
        <sz val="12"/>
        <rFont val="方正仿宋_GBK"/>
        <family val="4"/>
        <charset val="134"/>
      </rPr>
      <t>万元。蓄水池修设下池梯步、进水排水口、四周修建</t>
    </r>
    <r>
      <rPr>
        <sz val="12"/>
        <rFont val="Times New Roman"/>
        <family val="1"/>
        <charset val="0"/>
      </rPr>
      <t>1.25</t>
    </r>
    <r>
      <rPr>
        <sz val="12"/>
        <rFont val="方正仿宋_GBK"/>
        <family val="4"/>
        <charset val="134"/>
      </rPr>
      <t>米高浆彻砖围墙，并书写</t>
    </r>
    <r>
      <rPr>
        <sz val="12"/>
        <rFont val="Times New Roman"/>
        <family val="1"/>
        <charset val="0"/>
      </rPr>
      <t>“</t>
    </r>
    <r>
      <rPr>
        <sz val="12"/>
        <rFont val="方正仿宋_GBK"/>
        <family val="4"/>
        <charset val="134"/>
      </rPr>
      <t>危险</t>
    </r>
    <r>
      <rPr>
        <sz val="12"/>
        <rFont val="Times New Roman"/>
        <family val="1"/>
        <charset val="0"/>
      </rPr>
      <t>”</t>
    </r>
    <r>
      <rPr>
        <sz val="12"/>
        <rFont val="方正仿宋_GBK"/>
        <family val="4"/>
        <charset val="134"/>
      </rPr>
      <t>标识等警示语。</t>
    </r>
    <r>
      <rPr>
        <sz val="12"/>
        <rFont val="Times New Roman"/>
        <family val="1"/>
        <charset val="0"/>
      </rPr>
      <t xml:space="preserve">
1.</t>
    </r>
    <r>
      <rPr>
        <sz val="12"/>
        <rFont val="方正仿宋_GBK"/>
        <family val="4"/>
        <charset val="134"/>
      </rPr>
      <t>挖机（型号：卡特</t>
    </r>
    <r>
      <rPr>
        <sz val="12"/>
        <rFont val="Times New Roman"/>
        <family val="1"/>
        <charset val="0"/>
      </rPr>
      <t>329</t>
    </r>
    <r>
      <rPr>
        <sz val="12"/>
        <rFont val="方正仿宋_GBK"/>
        <family val="4"/>
        <charset val="134"/>
      </rPr>
      <t>）费用</t>
    </r>
    <r>
      <rPr>
        <sz val="12"/>
        <rFont val="Times New Roman"/>
        <family val="1"/>
        <charset val="0"/>
      </rPr>
      <t>40</t>
    </r>
    <r>
      <rPr>
        <sz val="12"/>
        <rFont val="方正仿宋_GBK"/>
        <family val="4"/>
        <charset val="134"/>
      </rPr>
      <t>小时</t>
    </r>
    <r>
      <rPr>
        <sz val="12"/>
        <rFont val="Times New Roman"/>
        <family val="1"/>
        <charset val="0"/>
      </rPr>
      <t>(</t>
    </r>
    <r>
      <rPr>
        <sz val="12"/>
        <rFont val="方正仿宋_GBK"/>
        <family val="4"/>
        <charset val="134"/>
      </rPr>
      <t>含挖方泥土转运</t>
    </r>
    <r>
      <rPr>
        <sz val="12"/>
        <rFont val="Times New Roman"/>
        <family val="1"/>
        <charset val="0"/>
      </rPr>
      <t>)x300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小时，需用资金</t>
    </r>
    <r>
      <rPr>
        <sz val="12"/>
        <rFont val="Times New Roman"/>
        <family val="1"/>
        <charset val="0"/>
      </rPr>
      <t>12000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 xml:space="preserve">
2. </t>
    </r>
    <r>
      <rPr>
        <sz val="12"/>
        <rFont val="方正仿宋_GBK"/>
        <family val="4"/>
        <charset val="134"/>
      </rPr>
      <t>水池四方堡坎：长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x</t>
    </r>
    <r>
      <rPr>
        <sz val="12"/>
        <rFont val="方正仿宋_GBK"/>
        <family val="4"/>
        <charset val="134"/>
      </rPr>
      <t>高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x</t>
    </r>
    <r>
      <rPr>
        <sz val="12"/>
        <rFont val="方正仿宋_GBK"/>
        <family val="4"/>
        <charset val="134"/>
      </rPr>
      <t>厚</t>
    </r>
    <r>
      <rPr>
        <sz val="12"/>
        <rFont val="Times New Roman"/>
        <family val="1"/>
        <charset val="0"/>
      </rPr>
      <t>0.20</t>
    </r>
    <r>
      <rPr>
        <sz val="12"/>
        <rFont val="方正仿宋_GBK"/>
        <family val="4"/>
        <charset val="134"/>
      </rPr>
      <t>米（</t>
    </r>
    <r>
      <rPr>
        <sz val="12"/>
        <rFont val="Times New Roman"/>
        <family val="1"/>
        <charset val="0"/>
      </rPr>
      <t>C25</t>
    </r>
    <r>
      <rPr>
        <sz val="12"/>
        <rFont val="方正仿宋_GBK"/>
        <family val="4"/>
        <charset val="134"/>
      </rPr>
      <t>混凝土浇灌）</t>
    </r>
    <r>
      <rPr>
        <sz val="12"/>
        <rFont val="Times New Roman"/>
        <family val="1"/>
        <charset val="0"/>
      </rPr>
      <t>x</t>
    </r>
    <r>
      <rPr>
        <sz val="12"/>
        <rFont val="方正仿宋_GBK"/>
        <family val="4"/>
        <charset val="134"/>
      </rPr>
      <t>单价</t>
    </r>
    <r>
      <rPr>
        <sz val="12"/>
        <rFont val="Times New Roman"/>
        <family val="1"/>
        <charset val="0"/>
      </rPr>
      <t>750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/m³</t>
    </r>
    <r>
      <rPr>
        <sz val="12"/>
        <rFont val="方正仿宋_GBK"/>
        <family val="4"/>
        <charset val="134"/>
      </rPr>
      <t>（含钢管搭架，关模板、人工等）</t>
    </r>
    <r>
      <rPr>
        <sz val="12"/>
        <rFont val="Times New Roman"/>
        <family val="1"/>
        <charset val="0"/>
      </rPr>
      <t>x4</t>
    </r>
    <r>
      <rPr>
        <sz val="12"/>
        <rFont val="方正仿宋_GBK"/>
        <family val="4"/>
        <charset val="134"/>
      </rPr>
      <t>面，需用资金</t>
    </r>
    <r>
      <rPr>
        <sz val="12"/>
        <rFont val="Times New Roman"/>
        <family val="1"/>
        <charset val="0"/>
      </rPr>
      <t>22500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 xml:space="preserve">
3.</t>
    </r>
    <r>
      <rPr>
        <sz val="12"/>
        <rFont val="方正仿宋_GBK"/>
        <family val="4"/>
        <charset val="134"/>
      </rPr>
      <t>青石护栏：长</t>
    </r>
    <r>
      <rPr>
        <sz val="12"/>
        <rFont val="Times New Roman"/>
        <family val="1"/>
        <charset val="0"/>
      </rPr>
      <t>60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x</t>
    </r>
    <r>
      <rPr>
        <sz val="12"/>
        <rFont val="方正仿宋_GBK"/>
        <family val="4"/>
        <charset val="134"/>
      </rPr>
      <t>高</t>
    </r>
    <r>
      <rPr>
        <sz val="12"/>
        <rFont val="Times New Roman"/>
        <family val="1"/>
        <charset val="0"/>
      </rPr>
      <t>1.2</t>
    </r>
    <r>
      <rPr>
        <sz val="12"/>
        <rFont val="方正仿宋_GBK"/>
        <family val="4"/>
        <charset val="134"/>
      </rPr>
      <t>米</t>
    </r>
    <r>
      <rPr>
        <sz val="12"/>
        <rFont val="Times New Roman"/>
        <family val="1"/>
        <charset val="0"/>
      </rPr>
      <t>x380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平方米，需用资金</t>
    </r>
    <r>
      <rPr>
        <sz val="12"/>
        <rFont val="Times New Roman"/>
        <family val="1"/>
        <charset val="0"/>
      </rPr>
      <t>27360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 xml:space="preserve">
4.</t>
    </r>
    <r>
      <rPr>
        <sz val="12"/>
        <rFont val="方正仿宋_GBK"/>
        <family val="4"/>
        <charset val="134"/>
      </rPr>
      <t>安装水池门栏：高</t>
    </r>
    <r>
      <rPr>
        <sz val="12"/>
        <rFont val="Times New Roman"/>
        <family val="1"/>
        <charset val="0"/>
      </rPr>
      <t>1.2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1.2</t>
    </r>
    <r>
      <rPr>
        <sz val="12"/>
        <rFont val="方正仿宋_GBK"/>
        <family val="4"/>
        <charset val="134"/>
      </rPr>
      <t>米，需用资</t>
    </r>
    <r>
      <rPr>
        <sz val="12"/>
        <rFont val="Times New Roman"/>
        <family val="1"/>
        <charset val="0"/>
      </rPr>
      <t>1200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 xml:space="preserve">
5.</t>
    </r>
    <r>
      <rPr>
        <sz val="12"/>
        <rFont val="方正仿宋_GBK"/>
        <family val="4"/>
        <charset val="134"/>
      </rPr>
      <t>水池底部混泥土平整：长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米，厚</t>
    </r>
    <r>
      <rPr>
        <sz val="12"/>
        <rFont val="Times New Roman"/>
        <family val="1"/>
        <charset val="0"/>
      </rPr>
      <t>0.1</t>
    </r>
    <r>
      <rPr>
        <sz val="12"/>
        <rFont val="方正仿宋_GBK"/>
        <family val="4"/>
        <charset val="134"/>
      </rPr>
      <t>米，单价</t>
    </r>
    <r>
      <rPr>
        <sz val="12"/>
        <rFont val="Times New Roman"/>
        <family val="1"/>
        <charset val="0"/>
      </rPr>
      <t>380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/m³</t>
    </r>
    <r>
      <rPr>
        <sz val="12"/>
        <rFont val="方正仿宋_GBK"/>
        <family val="4"/>
        <charset val="134"/>
      </rPr>
      <t>，需用资金</t>
    </r>
    <r>
      <rPr>
        <sz val="12"/>
        <rFont val="Times New Roman"/>
        <family val="1"/>
        <charset val="0"/>
      </rPr>
      <t>8550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 xml:space="preserve">
6.</t>
    </r>
    <r>
      <rPr>
        <sz val="12"/>
        <rFont val="方正仿宋_GBK"/>
        <family val="4"/>
        <charset val="134"/>
      </rPr>
      <t>水池四周坝面硬化：长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米，宽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米，厚</t>
    </r>
    <r>
      <rPr>
        <sz val="12"/>
        <rFont val="Times New Roman"/>
        <family val="1"/>
        <charset val="0"/>
      </rPr>
      <t>0.2</t>
    </r>
    <r>
      <rPr>
        <sz val="12"/>
        <rFont val="方正仿宋_GBK"/>
        <family val="4"/>
        <charset val="134"/>
      </rPr>
      <t>米，单价</t>
    </r>
    <r>
      <rPr>
        <sz val="12"/>
        <rFont val="Times New Roman"/>
        <family val="1"/>
        <charset val="0"/>
      </rPr>
      <t>380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/m³x4</t>
    </r>
    <r>
      <rPr>
        <sz val="12"/>
        <rFont val="方正仿宋_GBK"/>
        <family val="4"/>
        <charset val="134"/>
      </rPr>
      <t>面，需用资金</t>
    </r>
    <r>
      <rPr>
        <sz val="12"/>
        <rFont val="Times New Roman"/>
        <family val="1"/>
        <charset val="0"/>
      </rPr>
      <t>4560</t>
    </r>
    <r>
      <rPr>
        <sz val="12"/>
        <rFont val="方正仿宋_GBK"/>
        <family val="4"/>
        <charset val="134"/>
      </rPr>
      <t>元。</t>
    </r>
  </si>
  <si>
    <r>
      <t>项目建成后，一是用于</t>
    </r>
    <r>
      <rPr>
        <sz val="12"/>
        <rFont val="Times New Roman"/>
        <family val="1"/>
        <charset val="0"/>
      </rPr>
      <t>1931</t>
    </r>
    <r>
      <rPr>
        <sz val="12"/>
        <rFont val="方正仿宋_GBK"/>
        <family val="4"/>
        <charset val="134"/>
      </rPr>
      <t>亩经果林抗旱保苗，二是利用养猪场的废水，合理对果树进行施肥，减少经果林的管护费用，涉及农户</t>
    </r>
    <r>
      <rPr>
        <sz val="12"/>
        <rFont val="Times New Roman"/>
        <family val="1"/>
        <charset val="0"/>
      </rPr>
      <t>1992</t>
    </r>
    <r>
      <rPr>
        <sz val="12"/>
        <rFont val="方正仿宋_GBK"/>
        <family val="4"/>
        <charset val="134"/>
      </rPr>
      <t>人，</t>
    </r>
    <r>
      <rPr>
        <sz val="12"/>
        <rFont val="Times New Roman"/>
        <family val="1"/>
        <charset val="0"/>
      </rPr>
      <t>837</t>
    </r>
    <r>
      <rPr>
        <sz val="12"/>
        <rFont val="方正仿宋_GBK"/>
        <family val="4"/>
        <charset val="134"/>
      </rPr>
      <t>户，脱贫户</t>
    </r>
    <r>
      <rPr>
        <sz val="12"/>
        <rFont val="Times New Roman"/>
        <family val="1"/>
        <charset val="0"/>
      </rPr>
      <t>7</t>
    </r>
    <r>
      <rPr>
        <sz val="12"/>
        <rFont val="方正仿宋_GBK"/>
        <family val="4"/>
        <charset val="134"/>
      </rPr>
      <t>户，</t>
    </r>
    <r>
      <rPr>
        <sz val="12"/>
        <rFont val="Times New Roman"/>
        <family val="1"/>
        <charset val="0"/>
      </rPr>
      <t>17</t>
    </r>
    <r>
      <rPr>
        <sz val="12"/>
        <rFont val="方正仿宋_GBK"/>
        <family val="4"/>
        <charset val="134"/>
      </rPr>
      <t>人，受益人口满意度≥95%。</t>
    </r>
  </si>
  <si>
    <r>
      <t>渝北区石船镇石垭村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年粮油产业发展项目</t>
    </r>
  </si>
  <si>
    <t>渝北区石船镇石垭村股份经济合作联合社</t>
  </si>
  <si>
    <r>
      <t>一、为1000亩高标准农田购买油菜种子、农药和化肥一批，需资金20.6万元。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1.复合肥（N:P:K=15:15:15)，35吨，4000元/吨，金额：14万元；</t>
    </r>
    <r>
      <rPr>
        <sz val="12"/>
        <rFont val="Times New Roman"/>
        <family val="1"/>
        <charset val="0"/>
      </rPr>
      <t xml:space="preserve">
2.</t>
    </r>
    <r>
      <rPr>
        <sz val="12"/>
        <rFont val="方正仿宋_GBK"/>
        <family val="4"/>
        <charset val="134"/>
      </rPr>
      <t>尿素（总氮含量</t>
    </r>
    <r>
      <rPr>
        <sz val="12"/>
        <rFont val="方正书宋_GBK"/>
        <family val="4"/>
        <charset val="134"/>
      </rPr>
      <t>≥</t>
    </r>
    <r>
      <rPr>
        <sz val="12"/>
        <rFont val="Times New Roman"/>
        <family val="1"/>
        <charset val="0"/>
      </rPr>
      <t>46.3%</t>
    </r>
    <r>
      <rPr>
        <sz val="12"/>
        <rFont val="方正仿宋_GBK"/>
        <family val="4"/>
        <charset val="134"/>
      </rPr>
      <t>），10吨，2800元/吨，金额：</t>
    </r>
    <r>
      <rPr>
        <sz val="12"/>
        <rFont val="Times New Roman"/>
        <family val="1"/>
        <charset val="0"/>
      </rPr>
      <t>2.8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3.</t>
    </r>
    <r>
      <rPr>
        <sz val="12"/>
        <rFont val="方正仿宋_GBK"/>
        <family val="4"/>
        <charset val="134"/>
      </rPr>
      <t>硼肥（硼</t>
    </r>
    <r>
      <rPr>
        <sz val="12"/>
        <rFont val="Times New Roman"/>
        <family val="1"/>
        <charset val="0"/>
      </rPr>
      <t>-21</t>
    </r>
    <r>
      <rPr>
        <sz val="12"/>
        <rFont val="方正仿宋_GBK"/>
        <family val="4"/>
        <charset val="134"/>
      </rPr>
      <t>），规格：</t>
    </r>
    <r>
      <rPr>
        <sz val="12"/>
        <rFont val="Times New Roman"/>
        <family val="1"/>
        <charset val="0"/>
      </rPr>
      <t>15g/</t>
    </r>
    <r>
      <rPr>
        <sz val="12"/>
        <rFont val="方正仿宋_GBK"/>
        <family val="4"/>
        <charset val="134"/>
      </rPr>
      <t>包</t>
    </r>
    <r>
      <rPr>
        <sz val="12"/>
        <rFont val="Times New Roman"/>
        <family val="1"/>
        <charset val="0"/>
      </rPr>
      <t>,</t>
    </r>
    <r>
      <rPr>
        <sz val="12"/>
        <rFont val="方正仿宋_GBK"/>
        <family val="4"/>
        <charset val="134"/>
      </rPr>
      <t>数量：</t>
    </r>
    <r>
      <rPr>
        <sz val="12"/>
        <rFont val="Times New Roman"/>
        <family val="1"/>
        <charset val="0"/>
      </rPr>
      <t>2000</t>
    </r>
    <r>
      <rPr>
        <sz val="12"/>
        <rFont val="方正仿宋_GBK"/>
        <family val="4"/>
        <charset val="134"/>
      </rPr>
      <t>包</t>
    </r>
    <r>
      <rPr>
        <sz val="12"/>
        <rFont val="Times New Roman"/>
        <family val="1"/>
        <charset val="0"/>
      </rPr>
      <t>×3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包，金额：</t>
    </r>
    <r>
      <rPr>
        <sz val="12"/>
        <rFont val="Times New Roman"/>
        <family val="1"/>
        <charset val="0"/>
      </rPr>
      <t>0.6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4.</t>
    </r>
    <r>
      <rPr>
        <sz val="12"/>
        <rFont val="方正仿宋_GBK"/>
        <family val="4"/>
        <charset val="134"/>
      </rPr>
      <t>油菜种，规格：</t>
    </r>
    <r>
      <rPr>
        <sz val="12"/>
        <rFont val="Times New Roman"/>
        <family val="1"/>
        <charset val="0"/>
      </rPr>
      <t>100g/</t>
    </r>
    <r>
      <rPr>
        <sz val="12"/>
        <rFont val="方正仿宋_GBK"/>
        <family val="4"/>
        <charset val="134"/>
      </rPr>
      <t>袋，数量：</t>
    </r>
    <r>
      <rPr>
        <sz val="12"/>
        <rFont val="Times New Roman"/>
        <family val="1"/>
        <charset val="0"/>
      </rPr>
      <t>1000</t>
    </r>
    <r>
      <rPr>
        <sz val="12"/>
        <rFont val="方正仿宋_GBK"/>
        <family val="4"/>
        <charset val="134"/>
      </rPr>
      <t>袋</t>
    </r>
    <r>
      <rPr>
        <sz val="12"/>
        <rFont val="Times New Roman"/>
        <family val="1"/>
        <charset val="0"/>
      </rPr>
      <t>×6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袋，金额：</t>
    </r>
    <r>
      <rPr>
        <sz val="12"/>
        <rFont val="Times New Roman"/>
        <family val="1"/>
        <charset val="0"/>
      </rPr>
      <t>0.6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5.</t>
    </r>
    <r>
      <rPr>
        <sz val="12"/>
        <rFont val="方正仿宋_GBK"/>
        <family val="4"/>
        <charset val="134"/>
      </rPr>
      <t>每套农药包括优闪杀虫剂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包（</t>
    </r>
    <r>
      <rPr>
        <sz val="12"/>
        <rFont val="Times New Roman"/>
        <family val="1"/>
        <charset val="0"/>
      </rPr>
      <t>15g/</t>
    </r>
    <r>
      <rPr>
        <sz val="12"/>
        <rFont val="方正仿宋_GBK"/>
        <family val="4"/>
        <charset val="134"/>
      </rPr>
      <t>包），富丽卡菌核净</t>
    </r>
    <r>
      <rPr>
        <sz val="12"/>
        <rFont val="Times New Roman"/>
        <family val="1"/>
        <charset val="0"/>
      </rPr>
      <t>+</t>
    </r>
    <r>
      <rPr>
        <sz val="12"/>
        <rFont val="方正仿宋_GBK"/>
        <family val="4"/>
        <charset val="134"/>
      </rPr>
      <t>掌上明钻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组（</t>
    </r>
    <r>
      <rPr>
        <sz val="12"/>
        <rFont val="Times New Roman"/>
        <family val="1"/>
        <charset val="0"/>
      </rPr>
      <t>30g/</t>
    </r>
    <r>
      <rPr>
        <sz val="12"/>
        <rFont val="方正仿宋_GBK"/>
        <family val="4"/>
        <charset val="134"/>
      </rPr>
      <t>组），施来乐氨氯吡啶酸</t>
    </r>
    <r>
      <rPr>
        <sz val="12"/>
        <rFont val="Times New Roman"/>
        <family val="1"/>
        <charset val="0"/>
      </rPr>
      <t>+</t>
    </r>
    <r>
      <rPr>
        <sz val="12"/>
        <rFont val="方正仿宋_GBK"/>
        <family val="4"/>
        <charset val="134"/>
      </rPr>
      <t>烯草酮</t>
    </r>
    <r>
      <rPr>
        <sz val="12"/>
        <rFont val="Times New Roman"/>
        <family val="1"/>
        <charset val="0"/>
      </rPr>
      <t>+</t>
    </r>
    <r>
      <rPr>
        <sz val="12"/>
        <rFont val="方正仿宋_GBK"/>
        <family val="4"/>
        <charset val="134"/>
      </rPr>
      <t>草除灵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组（</t>
    </r>
    <r>
      <rPr>
        <sz val="12"/>
        <rFont val="Times New Roman"/>
        <family val="1"/>
        <charset val="0"/>
      </rPr>
      <t>47ml/</t>
    </r>
    <r>
      <rPr>
        <sz val="12"/>
        <rFont val="方正仿宋_GBK"/>
        <family val="4"/>
        <charset val="134"/>
      </rPr>
      <t>组）。数量：</t>
    </r>
    <r>
      <rPr>
        <sz val="12"/>
        <rFont val="Times New Roman"/>
        <family val="1"/>
        <charset val="0"/>
      </rPr>
      <t>1000</t>
    </r>
    <r>
      <rPr>
        <sz val="12"/>
        <rFont val="方正仿宋_GBK"/>
        <family val="4"/>
        <charset val="134"/>
      </rPr>
      <t>套</t>
    </r>
    <r>
      <rPr>
        <sz val="12"/>
        <rFont val="Times New Roman"/>
        <family val="1"/>
        <charset val="0"/>
      </rPr>
      <t>×26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套，金额：</t>
    </r>
    <r>
      <rPr>
        <sz val="12"/>
        <rFont val="Times New Roman"/>
        <family val="1"/>
        <charset val="0"/>
      </rPr>
      <t>2.6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   
</t>
    </r>
    <r>
      <rPr>
        <sz val="12"/>
        <rFont val="方正仿宋_GBK"/>
        <family val="4"/>
        <charset val="134"/>
      </rPr>
      <t>二、基础设施建设，需资金</t>
    </r>
    <r>
      <rPr>
        <sz val="12"/>
        <rFont val="Times New Roman"/>
        <family val="1"/>
        <charset val="0"/>
      </rPr>
      <t>104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1.</t>
    </r>
    <r>
      <rPr>
        <sz val="12"/>
        <rFont val="方正仿宋_GBK"/>
        <family val="4"/>
        <charset val="134"/>
      </rPr>
      <t>新建产业道路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000米。砼宽3.0米，厚20厘米，C25砼路浇筑，单价260元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米，金额104万元。</t>
    </r>
  </si>
  <si>
    <r>
      <t>发展壮大村集体经济，带动</t>
    </r>
    <r>
      <rPr>
        <sz val="12"/>
        <rFont val="Times New Roman"/>
        <family val="1"/>
        <charset val="0"/>
      </rPr>
      <t>13</t>
    </r>
    <r>
      <rPr>
        <sz val="12"/>
        <rFont val="方正仿宋_GBK"/>
        <family val="4"/>
        <charset val="134"/>
      </rPr>
      <t>个社的</t>
    </r>
    <r>
      <rPr>
        <sz val="12"/>
        <rFont val="Times New Roman"/>
        <family val="1"/>
        <charset val="0"/>
      </rPr>
      <t>420</t>
    </r>
    <r>
      <rPr>
        <sz val="12"/>
        <rFont val="方正仿宋_GBK"/>
        <family val="4"/>
        <charset val="134"/>
      </rPr>
      <t>余户农户增收，其中低收入群体</t>
    </r>
    <r>
      <rPr>
        <sz val="12"/>
        <rFont val="Times New Roman"/>
        <family val="1"/>
        <charset val="0"/>
      </rPr>
      <t>31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38</t>
    </r>
    <r>
      <rPr>
        <sz val="12"/>
        <rFont val="方正仿宋_GBK"/>
        <family val="4"/>
        <charset val="134"/>
      </rPr>
      <t>人，受益人口满意度≥95%。</t>
    </r>
  </si>
  <si>
    <t>玉峰山</t>
  </si>
  <si>
    <r>
      <t>渝北区玉峰山镇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年人行便道新建（修复）项目</t>
    </r>
  </si>
  <si>
    <t>玉峰山镇人民政府</t>
  </si>
  <si>
    <t>一、新建（修复）人行便道4466米，砼宽0.95米，厚10厘米，C20砼路浇筑，建设成本80元/米，需资金35.728万元。
1.新建双井村共3处人行便道，950米，涉及群众80户。分别为4社颐丰园产业路--张天万屋前50米；7社吴崇海--王绍全--刘显富--郑富全段共770米；8社李玉超--邓家沟段共130米。
2.修复香溪村2处人行便道380米，修复1处人行便道225米，共605米，涉及群众78户。分别为2社四湾农户段成文至赵养富段共200米，该路段现为土路，不涉及占用农户土地，受益农户30户；8社黄泥湾处（原重交搅拌站路口）至欧文德门前共180米，现为土路，不涉及占用农户土地，受益农户13户。修复5社赵角湾至唐良忠处225米人行便道，受益农户35户，其中监测户1户2人，残疾5户5人。
3.修复龙门村1、3、4、5、7、8、11、13、15、16、20、22、23、25、30、31、32、34社人行便道路面共2911m，涉及群众679户，其中脱贫户1户3人，监测户1户3人。
建设标准为：（一）路基夯实、平整、堡坎，宽度超出硬化路面20cm；（二）水泥、石子、河沙按C20标准配比（浇筑C20混凝土1立方米需要42.5Mpa水泥0.4吨、中砂0.411立方米、粒径小于16毫米的碎石0.87立方米、水0.22立方米），水泥标号达200﹟；（三）沟涵畅通，并用水泥沙灰抹平；（四）路面标准厚度为10cm，每3-5米留收缩缝；路面标准宽度0.95米。（五）材料：水泥42.5Mpa、石子5-16毫米的碎石，禁止使用石粉、瓜米石等。（六）路基夯实，混凝土搅拌均匀，需振捣压实，路面平整。</t>
  </si>
  <si>
    <r>
      <t>项目受益农户</t>
    </r>
    <r>
      <rPr>
        <sz val="12"/>
        <rFont val="Times New Roman"/>
        <family val="1"/>
        <charset val="0"/>
      </rPr>
      <t>158</t>
    </r>
    <r>
      <rPr>
        <sz val="12"/>
        <rFont val="方正仿宋_GBK"/>
        <family val="4"/>
        <charset val="134"/>
      </rPr>
      <t>户，其中监测户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人，残疾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户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人，受益人口满意度≥95%。</t>
    </r>
  </si>
  <si>
    <t>大盛</t>
  </si>
  <si>
    <r>
      <t>渝北区大盛镇千盏村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年度产业项目</t>
    </r>
  </si>
  <si>
    <t>大盛镇千盏村</t>
  </si>
  <si>
    <t>1.购置肥料一批，小计51.5万元：（1）平衡复合肥（15-15-15）50吨，单价4000元/吨，需资金20万元；（2）高钾复合肥（15-5-25）50吨，单价4500元/吨，需资金22.5万元。（3）菜饼30吨，单价3000元/吨，需资金9万元；
2.购买农药一批，小计19.92万元。（1）30%腐霉利异菌脲悬浮剂200瓶，500g/瓶，单价80元/瓶，需资金1.6万元；（2）3%中生菌素可湿性粉剂200袋，1000g/袋，单价80元/袋，需资金1.6万元；（3）30%苯甲吡唑悬浮剂300瓶，500g/瓶，单价70元/瓶，需资金2.1万元；（4）30%唑醚·戊唑醇悬浮剂150瓶，500g/瓶，单价80元/瓶，需资金1.2万元；（5）30%乙唑螨腈悬浮剂60瓶，500g/瓶，单价170元/瓶，需资金1.02万元；(6)18%吡虫·噻嗪酮悬浮剂300瓶，1000g/瓶，单价60元/瓶，需资金1.8万元；（7）30%螺虫乙酯噻虫嗪悬浮剂180瓶，500g/瓶，单价100元/瓶，需资金1.8万元；（8）11.6%甲维氯虫苯甲酰胺悬浮剂300瓶，500g/瓶，单价60元/瓶，需资金1.8万元；（9）10%精草铵膦铵盐1000桶，5kg/桶，单价70元/桶，需资金7万元；
3.购置25kg水果周转筐（筐重约5斤）3000个，建设成本35元/个，需资金10.5万元。</t>
  </si>
  <si>
    <r>
      <t>项目建成后，提高产品总产量，提升产品品质，减少劳动力支出，增加村集体经济收入。项目受益脱贫户</t>
    </r>
    <r>
      <rPr>
        <sz val="10"/>
        <rFont val="Times New Roman"/>
        <family val="1"/>
        <charset val="0"/>
      </rPr>
      <t>12</t>
    </r>
    <r>
      <rPr>
        <sz val="10"/>
        <rFont val="方正仿宋_GBK"/>
        <family val="4"/>
        <charset val="134"/>
      </rPr>
      <t>户</t>
    </r>
    <r>
      <rPr>
        <sz val="10"/>
        <rFont val="Times New Roman"/>
        <family val="1"/>
        <charset val="0"/>
      </rPr>
      <t>23</t>
    </r>
    <r>
      <rPr>
        <sz val="10"/>
        <rFont val="方正仿宋_GBK"/>
        <family val="4"/>
        <charset val="134"/>
      </rPr>
      <t>人，原则上人均分红不低于</t>
    </r>
    <r>
      <rPr>
        <sz val="10"/>
        <rFont val="Times New Roman"/>
        <family val="1"/>
        <charset val="0"/>
      </rPr>
      <t>200</t>
    </r>
    <r>
      <rPr>
        <sz val="10"/>
        <rFont val="方正仿宋_GBK"/>
        <family val="4"/>
        <charset val="134"/>
      </rPr>
      <t>元。就近带动务工</t>
    </r>
    <r>
      <rPr>
        <sz val="10"/>
        <rFont val="Times New Roman"/>
        <family val="1"/>
        <charset val="0"/>
      </rPr>
      <t>100</t>
    </r>
    <r>
      <rPr>
        <sz val="10"/>
        <rFont val="方正仿宋_GBK"/>
        <family val="4"/>
        <charset val="134"/>
      </rPr>
      <t>人，其中脱贫户1人、低保户3人，受益人口满意度≥95%。</t>
    </r>
  </si>
  <si>
    <t>渝北区大盛镇隆仁村2025年度产业项目</t>
  </si>
  <si>
    <t>大盛镇隆仁村</t>
  </si>
  <si>
    <r>
      <t>1.购置25kg水果周转筐（筐重约3.8斤）2000个，建设成本33.5元/个，需资金6.7万元；
2.购买复合肥100吨，氮磷钾含量16-5-30，单价5000元/吨，需资金50万元；
3.购买尿素10吨（N≥46%），单价2800元/吨，合计2.8万元；
4.购买诱蝇球20000个，单价1.2元/个，申请资金2.4万元；
5.农药一批，需资金22.15万元。①30%吡丙.噻虫嗪悬浮剂10件，规格500g*20瓶，建设成本2200元/件，需资金2.2万元；②500克/升异菌脲悬浮剂5件，规格1L*12瓶，建设成本2900元/件，需资金1.45万元；③28%虫螨腈.噻虫胺25件，规格500g*20瓶，建设成本1600元/件，需资金4万元；④25克/升联苯菊酯乳油14件，规格500g*20瓶，建设成本600元/件，需资金0.84万元；⑤大量元素水溶肥20件，规格1000g*12瓶，建设成本500元/件，需资金1万元；⑥0.01%芸苔素内酯8000包，规格10g/包，建设成本1元/包，需资金0.8万元；⑦80%代森锰锌15件，规格1000g*10袋，建设成本420元/件，需资金0.63万元；⑧含氨基酸水溶肥料30件，规格1000ml*12瓶，建设成本450元/件，需资金1.35万元；⑨10.5%阿维.哒螨灵30件，规格1000ml*12瓶，建设成本880元/件，需资金2.64万元；⑩40%联肼.乙螨唑10件，规格100g*80瓶，建设成本3600元/件，需资金3.6万元；</t>
    </r>
    <r>
      <rPr>
        <sz val="12"/>
        <rFont val="宋体"/>
        <charset val="134"/>
      </rPr>
      <t>⑪</t>
    </r>
    <r>
      <rPr>
        <sz val="12"/>
        <rFont val="方正仿宋_GBK"/>
        <family val="4"/>
        <charset val="134"/>
      </rPr>
      <t>22%阿维螺螨酯20件，规格1000g*12瓶，建设成本1260元/件，需资金2.52万元；</t>
    </r>
    <r>
      <rPr>
        <sz val="12"/>
        <rFont val="宋体"/>
        <charset val="134"/>
      </rPr>
      <t>⑫</t>
    </r>
    <r>
      <rPr>
        <sz val="12"/>
        <rFont val="方正仿宋_GBK"/>
        <family val="4"/>
        <charset val="134"/>
      </rPr>
      <t>磷酸二氢钾400包，规格1000g/包，建设成本28元/包，需资金1.12万元。</t>
    </r>
  </si>
  <si>
    <t>项目建成后，提高产品总产量，提升产品品质，减少劳动力支出，带动增加集体经济收入。项目受益脱贫户9户15人，原则上人均分红不低于200元。就近带动200人务工，其中脱贫户5人，低保户10人，受益人口满意度≥95%。</t>
  </si>
  <si>
    <t>大湾</t>
  </si>
  <si>
    <r>
      <t>渝北区大湾镇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年肉兔选育核心保种场建设</t>
    </r>
  </si>
  <si>
    <t>重庆泰轩家兔健康养殖工程技术研究中心有限公司</t>
  </si>
  <si>
    <t>一、财政衔接补助资金96.94万元：
1. 新建标准化的封闭式钢结构兔舍2栋，兔舍建筑面积约840平方米（其中约420平方米的圈舍地面因地形原因需要由立柱、上圈梁及现浇混凝土顶面半悬空，建设成本及工艺较高；剩余约420平方米地面直接平整处理地面、防水处理及混凝土硬化即可），兔舍两侧墙面采用10CM厚的隔热组合板，屋顶用10CM厚的隔热彩钢板），综合单价650元/平方米，需资金54.6万元。
2. 安装兔笼及相关生产设施设备：
（1）引进安装先进欧式耐腐兔笼84组（含饮水、食槽），单价2000元/组，申请补助资金16.8万元；
（2）舍内外自动清粪传送带系统9套，平均单价20000元/套，申请补助资金18万元；
（3）湿帘风机环控系统2套，单价25000元/套，申请补助资金5万元。
3. 配套粪污处理及资源化利用设施设备，具体是：
（1）购置清粪铲车1台，需2.54万元。
二、自筹资金102.4万元：
（1）采购选育兔群专用饲料320吨，单价3200元/吨，需投入102.4万元。</t>
  </si>
  <si>
    <t>项目实施后，建成肉兔选育核心示范基地，新建肉兔标准化兔舍2栋，新增种兔500只，配套先进兔笼设施设备、智能生物安全设施、干湿粪污处理设施等，增加年供兔种1万只以上的生产能力。企业每年按财政投入资金村集体经济持股份额以不低于5%的比例分红给村集体经济。</t>
  </si>
  <si>
    <r>
      <t>渝北区鹿子坝农业股份合作社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年桃园提升项目</t>
    </r>
  </si>
  <si>
    <t>鹿子坝专业合作社</t>
  </si>
  <si>
    <r>
      <t>一、财政衔接资金补助</t>
    </r>
    <r>
      <rPr>
        <sz val="12"/>
        <rFont val="Times New Roman"/>
        <family val="1"/>
        <charset val="0"/>
      </rPr>
      <t>15.87</t>
    </r>
    <r>
      <rPr>
        <sz val="12"/>
        <rFont val="方正仿宋_GBK"/>
        <family val="4"/>
        <charset val="134"/>
      </rPr>
      <t>万元：</t>
    </r>
    <r>
      <rPr>
        <sz val="12"/>
        <rFont val="Times New Roman"/>
        <family val="1"/>
        <charset val="0"/>
      </rPr>
      <t xml:space="preserve">
1.</t>
    </r>
    <r>
      <rPr>
        <sz val="12"/>
        <rFont val="方正仿宋_GBK"/>
        <family val="4"/>
        <charset val="134"/>
      </rPr>
      <t>购买肥料一批。品牌及含量：（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）复合肥</t>
    </r>
    <r>
      <rPr>
        <sz val="12"/>
        <rFont val="Times New Roman"/>
        <family val="1"/>
        <charset val="0"/>
      </rPr>
      <t>N:P:K</t>
    </r>
    <r>
      <rPr>
        <sz val="12"/>
        <rFont val="方正仿宋_GBK"/>
        <family val="4"/>
        <charset val="134"/>
      </rPr>
      <t>=</t>
    </r>
    <r>
      <rPr>
        <sz val="12"/>
        <rFont val="Times New Roman"/>
        <family val="1"/>
        <charset val="0"/>
      </rPr>
      <t>15:15:15</t>
    </r>
    <r>
      <rPr>
        <sz val="12"/>
        <rFont val="方正仿宋_GBK"/>
        <family val="4"/>
        <charset val="134"/>
      </rPr>
      <t>，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吨，单价</t>
    </r>
    <r>
      <rPr>
        <sz val="12"/>
        <rFont val="Times New Roman"/>
        <family val="1"/>
        <charset val="0"/>
      </rPr>
      <t>4000/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万元；（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）复合肥N:P:K=15:6:23，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吨，单价</t>
    </r>
    <r>
      <rPr>
        <sz val="12"/>
        <rFont val="Times New Roman"/>
        <family val="1"/>
        <charset val="0"/>
      </rPr>
      <t>4500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2.7</t>
    </r>
    <r>
      <rPr>
        <sz val="12"/>
        <rFont val="方正仿宋_GBK"/>
        <family val="4"/>
        <charset val="134"/>
      </rPr>
      <t>万元。小计</t>
    </r>
    <r>
      <rPr>
        <sz val="12"/>
        <rFont val="Times New Roman"/>
        <family val="1"/>
        <charset val="0"/>
      </rPr>
      <t>8.7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2.</t>
    </r>
    <r>
      <rPr>
        <sz val="12"/>
        <rFont val="方正仿宋_GBK"/>
        <family val="4"/>
        <charset val="134"/>
      </rPr>
      <t>购买菜饼</t>
    </r>
    <r>
      <rPr>
        <sz val="12"/>
        <rFont val="Times New Roman"/>
        <family val="1"/>
        <charset val="0"/>
      </rPr>
      <t>20</t>
    </r>
    <r>
      <rPr>
        <sz val="12"/>
        <rFont val="方正仿宋_GBK"/>
        <family val="4"/>
        <charset val="134"/>
      </rPr>
      <t>吨。单价</t>
    </r>
    <r>
      <rPr>
        <sz val="12"/>
        <rFont val="Times New Roman"/>
        <family val="1"/>
        <charset val="0"/>
      </rPr>
      <t>3000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万元；</t>
    </r>
    <r>
      <rPr>
        <sz val="12"/>
        <rFont val="Times New Roman"/>
        <family val="1"/>
        <charset val="0"/>
      </rPr>
      <t xml:space="preserve">
3.</t>
    </r>
    <r>
      <rPr>
        <sz val="12"/>
        <rFont val="方正仿宋_GBK"/>
        <family val="4"/>
        <charset val="134"/>
      </rPr>
      <t>购买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米宽遮阳网</t>
    </r>
    <r>
      <rPr>
        <sz val="12"/>
        <rFont val="Times New Roman"/>
        <family val="1"/>
        <charset val="0"/>
      </rPr>
      <t>300</t>
    </r>
    <r>
      <rPr>
        <sz val="12"/>
        <rFont val="方正仿宋_GBK"/>
        <family val="4"/>
        <charset val="134"/>
      </rPr>
      <t>捆，单价</t>
    </r>
    <r>
      <rPr>
        <sz val="12"/>
        <rFont val="Times New Roman"/>
        <family val="1"/>
        <charset val="0"/>
      </rPr>
      <t>39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捆，需资金</t>
    </r>
    <r>
      <rPr>
        <sz val="12"/>
        <rFont val="Times New Roman"/>
        <family val="1"/>
        <charset val="0"/>
      </rPr>
      <t>1.17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二、自筹资金9.822万元：</t>
    </r>
    <r>
      <rPr>
        <sz val="12"/>
        <rFont val="Times New Roman"/>
        <family val="1"/>
        <charset val="0"/>
      </rPr>
      <t xml:space="preserve">
4.</t>
    </r>
    <r>
      <rPr>
        <sz val="12"/>
        <rFont val="方正仿宋_GBK"/>
        <family val="4"/>
        <charset val="134"/>
      </rPr>
      <t>购买农药一批：（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）杀虫剂打怕</t>
    </r>
    <r>
      <rPr>
        <sz val="12"/>
        <rFont val="Times New Roman"/>
        <family val="1"/>
        <charset val="0"/>
      </rPr>
      <t>2460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5g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1.8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4428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）杀虫剂格卓（</t>
    </r>
    <r>
      <rPr>
        <sz val="12"/>
        <rFont val="Times New Roman"/>
        <family val="1"/>
        <charset val="0"/>
      </rPr>
      <t>12</t>
    </r>
    <r>
      <rPr>
        <sz val="12"/>
        <rFont val="方正仿宋_GBK"/>
        <family val="4"/>
        <charset val="134"/>
      </rPr>
      <t>％甲维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氯虫笨）</t>
    </r>
    <r>
      <rPr>
        <sz val="12"/>
        <rFont val="Times New Roman"/>
        <family val="1"/>
        <charset val="0"/>
      </rPr>
      <t>200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200</t>
    </r>
    <r>
      <rPr>
        <sz val="12"/>
        <rFont val="方正仿宋_GBK"/>
        <family val="4"/>
        <charset val="134"/>
      </rPr>
      <t>克，建设成本</t>
    </r>
    <r>
      <rPr>
        <sz val="12"/>
        <rFont val="Times New Roman"/>
        <family val="1"/>
        <charset val="0"/>
      </rPr>
      <t>40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8000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）杀虫剂（</t>
    </r>
    <r>
      <rPr>
        <sz val="12"/>
        <rFont val="Times New Roman"/>
        <family val="1"/>
        <charset val="0"/>
      </rPr>
      <t>5%</t>
    </r>
    <r>
      <rPr>
        <sz val="12"/>
        <rFont val="方正仿宋_GBK"/>
        <family val="4"/>
        <charset val="134"/>
      </rPr>
      <t>高效氯氟氰菊酯）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瓶，规格</t>
    </r>
    <r>
      <rPr>
        <sz val="12"/>
        <rFont val="Times New Roman"/>
        <family val="1"/>
        <charset val="0"/>
      </rPr>
      <t>500ml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55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瓶，申请补助资金</t>
    </r>
    <r>
      <rPr>
        <sz val="12"/>
        <rFont val="Times New Roman"/>
        <family val="1"/>
        <charset val="0"/>
      </rPr>
      <t>5500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）杀虫剂吡丙醚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％</t>
    </r>
    <r>
      <rPr>
        <sz val="12"/>
        <rFont val="Times New Roman"/>
        <family val="1"/>
        <charset val="0"/>
      </rPr>
      <t>2000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10ml,</t>
    </r>
    <r>
      <rPr>
        <sz val="12"/>
        <rFont val="方正仿宋_GBK"/>
        <family val="4"/>
        <charset val="134"/>
      </rPr>
      <t>建设成本</t>
    </r>
    <r>
      <rPr>
        <sz val="12"/>
        <rFont val="Times New Roman"/>
        <family val="1"/>
        <charset val="0"/>
      </rPr>
      <t>1.2/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2400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）杀菌剂卓绿（</t>
    </r>
    <r>
      <rPr>
        <sz val="12"/>
        <rFont val="Times New Roman"/>
        <family val="1"/>
        <charset val="0"/>
      </rPr>
      <t>30%</t>
    </r>
    <r>
      <rPr>
        <sz val="12"/>
        <rFont val="方正仿宋_GBK"/>
        <family val="4"/>
        <charset val="134"/>
      </rPr>
      <t>苯甲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吡唑酯）</t>
    </r>
    <r>
      <rPr>
        <sz val="12"/>
        <rFont val="Times New Roman"/>
        <family val="1"/>
        <charset val="0"/>
      </rPr>
      <t>1600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10ml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2.5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4000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）杀菌剂甲托（</t>
    </r>
    <r>
      <rPr>
        <sz val="12"/>
        <rFont val="Times New Roman"/>
        <family val="1"/>
        <charset val="0"/>
      </rPr>
      <t>80%</t>
    </r>
    <r>
      <rPr>
        <sz val="12"/>
        <rFont val="方正仿宋_GBK"/>
        <family val="4"/>
        <charset val="134"/>
      </rPr>
      <t>甲基硫菌灵）</t>
    </r>
    <r>
      <rPr>
        <sz val="12"/>
        <rFont val="Times New Roman"/>
        <family val="1"/>
        <charset val="0"/>
      </rPr>
      <t>2000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20g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4000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7</t>
    </r>
    <r>
      <rPr>
        <sz val="12"/>
        <rFont val="方正仿宋_GBK"/>
        <family val="4"/>
        <charset val="134"/>
      </rPr>
      <t>）杀菌剂康惠植保（</t>
    </r>
    <r>
      <rPr>
        <sz val="12"/>
        <rFont val="Times New Roman"/>
        <family val="1"/>
        <charset val="0"/>
      </rPr>
      <t>29%</t>
    </r>
    <r>
      <rPr>
        <sz val="12"/>
        <rFont val="方正仿宋_GBK"/>
        <family val="4"/>
        <charset val="134"/>
      </rPr>
      <t>石硫合剂）</t>
    </r>
    <r>
      <rPr>
        <sz val="12"/>
        <rFont val="Times New Roman"/>
        <family val="1"/>
        <charset val="0"/>
      </rPr>
      <t>1200</t>
    </r>
    <r>
      <rPr>
        <sz val="12"/>
        <rFont val="方正仿宋_GBK"/>
        <family val="4"/>
        <charset val="134"/>
      </rPr>
      <t>瓶，规格</t>
    </r>
    <r>
      <rPr>
        <sz val="12"/>
        <rFont val="Times New Roman"/>
        <family val="1"/>
        <charset val="0"/>
      </rPr>
      <t>1000g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7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瓶，申请补助资金</t>
    </r>
    <r>
      <rPr>
        <sz val="12"/>
        <rFont val="Times New Roman"/>
        <family val="1"/>
        <charset val="0"/>
      </rPr>
      <t>8400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8</t>
    </r>
    <r>
      <rPr>
        <sz val="12"/>
        <rFont val="方正仿宋_GBK"/>
        <family val="4"/>
        <charset val="134"/>
      </rPr>
      <t>）杀菌剂佳途（</t>
    </r>
    <r>
      <rPr>
        <sz val="12"/>
        <rFont val="Times New Roman"/>
        <family val="1"/>
        <charset val="0"/>
      </rPr>
      <t>75%</t>
    </r>
    <r>
      <rPr>
        <sz val="12"/>
        <rFont val="方正仿宋_GBK"/>
        <family val="4"/>
        <charset val="134"/>
      </rPr>
      <t>肟菌酯戊唑醇）</t>
    </r>
    <r>
      <rPr>
        <sz val="12"/>
        <rFont val="Times New Roman"/>
        <family val="1"/>
        <charset val="0"/>
      </rPr>
      <t>3000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2g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12000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9</t>
    </r>
    <r>
      <rPr>
        <sz val="12"/>
        <rFont val="方正仿宋_GBK"/>
        <family val="4"/>
        <charset val="134"/>
      </rPr>
      <t>）杀菌剂敌细（</t>
    </r>
    <r>
      <rPr>
        <sz val="12"/>
        <rFont val="Times New Roman"/>
        <family val="1"/>
        <charset val="0"/>
      </rPr>
      <t>22%</t>
    </r>
    <r>
      <rPr>
        <sz val="12"/>
        <rFont val="方正仿宋_GBK"/>
        <family val="4"/>
        <charset val="134"/>
      </rPr>
      <t>春雷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氯脲）</t>
    </r>
    <r>
      <rPr>
        <sz val="12"/>
        <rFont val="Times New Roman"/>
        <family val="1"/>
        <charset val="0"/>
      </rPr>
      <t>240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200g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33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包，申请补助资金</t>
    </r>
    <r>
      <rPr>
        <sz val="12"/>
        <rFont val="Times New Roman"/>
        <family val="1"/>
        <charset val="0"/>
      </rPr>
      <t>7920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）杀菌剂粉施金（</t>
    </r>
    <r>
      <rPr>
        <sz val="12"/>
        <rFont val="Times New Roman"/>
        <family val="1"/>
        <charset val="0"/>
      </rPr>
      <t>80%</t>
    </r>
    <r>
      <rPr>
        <sz val="12"/>
        <rFont val="方正仿宋_GBK"/>
        <family val="4"/>
        <charset val="134"/>
      </rPr>
      <t>硫磺）</t>
    </r>
    <r>
      <rPr>
        <sz val="12"/>
        <rFont val="Times New Roman"/>
        <family val="1"/>
        <charset val="0"/>
      </rPr>
      <t>200</t>
    </r>
    <r>
      <rPr>
        <sz val="12"/>
        <rFont val="方正仿宋_GBK"/>
        <family val="4"/>
        <charset val="134"/>
      </rPr>
      <t>斤，规格</t>
    </r>
    <r>
      <rPr>
        <sz val="12"/>
        <rFont val="Times New Roman"/>
        <family val="1"/>
        <charset val="0"/>
      </rPr>
      <t>1000g</t>
    </r>
    <r>
      <rPr>
        <sz val="12"/>
        <rFont val="方正仿宋_GBK"/>
        <family val="4"/>
        <charset val="134"/>
      </rPr>
      <t>，建设成本</t>
    </r>
    <r>
      <rPr>
        <sz val="12"/>
        <rFont val="Times New Roman"/>
        <family val="1"/>
        <charset val="0"/>
      </rPr>
      <t>19.5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斤，申请补助资金</t>
    </r>
    <r>
      <rPr>
        <sz val="12"/>
        <rFont val="Times New Roman"/>
        <family val="1"/>
        <charset val="0"/>
      </rPr>
      <t>3900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11</t>
    </r>
    <r>
      <rPr>
        <sz val="12"/>
        <rFont val="方正仿宋_GBK"/>
        <family val="4"/>
        <charset val="134"/>
      </rPr>
      <t>）杀虫剂闲舒（</t>
    </r>
    <r>
      <rPr>
        <sz val="12"/>
        <rFont val="Times New Roman"/>
        <family val="1"/>
        <charset val="0"/>
      </rPr>
      <t>5</t>
    </r>
    <r>
      <rPr>
        <sz val="12"/>
        <rFont val="方正仿宋_GBK"/>
        <family val="4"/>
        <charset val="134"/>
      </rPr>
      <t>％虱螨脲）</t>
    </r>
    <r>
      <rPr>
        <sz val="12"/>
        <rFont val="Times New Roman"/>
        <family val="1"/>
        <charset val="0"/>
      </rPr>
      <t>60</t>
    </r>
    <r>
      <rPr>
        <sz val="12"/>
        <rFont val="方正仿宋_GBK"/>
        <family val="4"/>
        <charset val="134"/>
      </rPr>
      <t>瓶，规格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㎏，建设成本</t>
    </r>
    <r>
      <rPr>
        <sz val="12"/>
        <rFont val="Times New Roman"/>
        <family val="1"/>
        <charset val="0"/>
      </rPr>
      <t>48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瓶，需资金</t>
    </r>
    <r>
      <rPr>
        <sz val="12"/>
        <rFont val="Times New Roman"/>
        <family val="1"/>
        <charset val="0"/>
      </rPr>
      <t>2880</t>
    </r>
    <r>
      <rPr>
        <sz val="12"/>
        <rFont val="方正仿宋_GBK"/>
        <family val="4"/>
        <charset val="134"/>
      </rPr>
      <t>元；</t>
    </r>
    <r>
      <rPr>
        <sz val="12"/>
        <rFont val="Times New Roman"/>
        <family val="1"/>
        <charset val="0"/>
      </rPr>
      <t>(12)</t>
    </r>
    <r>
      <rPr>
        <sz val="12"/>
        <rFont val="方正仿宋_GBK"/>
        <family val="4"/>
        <charset val="134"/>
      </rPr>
      <t>杀虫剂氯虫苯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茚虫威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瓶，规格</t>
    </r>
    <r>
      <rPr>
        <sz val="12"/>
        <rFont val="Times New Roman"/>
        <family val="1"/>
        <charset val="0"/>
      </rPr>
      <t>500</t>
    </r>
    <r>
      <rPr>
        <sz val="12"/>
        <rFont val="方正仿宋_GBK"/>
        <family val="4"/>
        <charset val="134"/>
      </rPr>
      <t>克，建设成本</t>
    </r>
    <r>
      <rPr>
        <sz val="12"/>
        <rFont val="Times New Roman"/>
        <family val="1"/>
        <charset val="0"/>
      </rPr>
      <t>75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瓶，需资金</t>
    </r>
    <r>
      <rPr>
        <sz val="12"/>
        <rFont val="Times New Roman"/>
        <family val="1"/>
        <charset val="0"/>
      </rPr>
      <t>7500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13</t>
    </r>
    <r>
      <rPr>
        <sz val="12"/>
        <rFont val="方正仿宋_GBK"/>
        <family val="4"/>
        <charset val="134"/>
      </rPr>
      <t>）杀虫剂闪满（</t>
    </r>
    <r>
      <rPr>
        <sz val="12"/>
        <rFont val="Times New Roman"/>
        <family val="1"/>
        <charset val="0"/>
      </rPr>
      <t>40</t>
    </r>
    <r>
      <rPr>
        <sz val="12"/>
        <rFont val="方正仿宋_GBK"/>
        <family val="4"/>
        <charset val="134"/>
      </rPr>
      <t>％联肼</t>
    </r>
    <r>
      <rPr>
        <sz val="12"/>
        <rFont val="Times New Roman"/>
        <family val="1"/>
        <charset val="0"/>
      </rPr>
      <t>·</t>
    </r>
    <r>
      <rPr>
        <sz val="12"/>
        <rFont val="方正仿宋_GBK"/>
        <family val="4"/>
        <charset val="134"/>
      </rPr>
      <t>乙螨唑）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瓶，规格</t>
    </r>
    <r>
      <rPr>
        <sz val="12"/>
        <rFont val="Times New Roman"/>
        <family val="1"/>
        <charset val="0"/>
      </rPr>
      <t>500</t>
    </r>
    <r>
      <rPr>
        <sz val="12"/>
        <rFont val="方正仿宋_GBK"/>
        <family val="4"/>
        <charset val="134"/>
      </rPr>
      <t>克，建设成本</t>
    </r>
    <r>
      <rPr>
        <sz val="12"/>
        <rFont val="Times New Roman"/>
        <family val="1"/>
        <charset val="0"/>
      </rPr>
      <t>140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瓶，需资金</t>
    </r>
    <r>
      <rPr>
        <sz val="12"/>
        <rFont val="Times New Roman"/>
        <family val="1"/>
        <charset val="0"/>
      </rPr>
      <t>14000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14</t>
    </r>
    <r>
      <rPr>
        <sz val="12"/>
        <rFont val="方正仿宋_GBK"/>
        <family val="4"/>
        <charset val="134"/>
      </rPr>
      <t>）灰赢（</t>
    </r>
    <r>
      <rPr>
        <sz val="12"/>
        <rFont val="Times New Roman"/>
        <family val="1"/>
        <charset val="0"/>
      </rPr>
      <t>80</t>
    </r>
    <r>
      <rPr>
        <sz val="12"/>
        <rFont val="方正仿宋_GBK"/>
        <family val="4"/>
        <charset val="134"/>
      </rPr>
      <t>％腐霉利）</t>
    </r>
    <r>
      <rPr>
        <sz val="12"/>
        <rFont val="Times New Roman"/>
        <family val="1"/>
        <charset val="0"/>
      </rPr>
      <t>2000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克，建设成本</t>
    </r>
    <r>
      <rPr>
        <sz val="12"/>
        <rFont val="Times New Roman"/>
        <family val="1"/>
        <charset val="0"/>
      </rPr>
      <t>3.5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包，需资金</t>
    </r>
    <r>
      <rPr>
        <sz val="12"/>
        <rFont val="Times New Roman"/>
        <family val="1"/>
        <charset val="0"/>
      </rPr>
      <t>7000</t>
    </r>
    <r>
      <rPr>
        <sz val="12"/>
        <rFont val="方正仿宋_GBK"/>
        <family val="4"/>
        <charset val="134"/>
      </rPr>
      <t>元；（</t>
    </r>
    <r>
      <rPr>
        <sz val="12"/>
        <rFont val="Times New Roman"/>
        <family val="1"/>
        <charset val="0"/>
      </rPr>
      <t>15</t>
    </r>
    <r>
      <rPr>
        <sz val="12"/>
        <rFont val="方正仿宋_GBK"/>
        <family val="4"/>
        <charset val="134"/>
      </rPr>
      <t>）杀菌剂俊典（</t>
    </r>
    <r>
      <rPr>
        <sz val="12"/>
        <rFont val="Times New Roman"/>
        <family val="1"/>
        <charset val="0"/>
      </rPr>
      <t>80</t>
    </r>
    <r>
      <rPr>
        <sz val="12"/>
        <rFont val="方正仿宋_GBK"/>
        <family val="4"/>
        <charset val="134"/>
      </rPr>
      <t>％嘧霉胺）</t>
    </r>
    <r>
      <rPr>
        <sz val="12"/>
        <rFont val="Times New Roman"/>
        <family val="1"/>
        <charset val="0"/>
      </rPr>
      <t>2420</t>
    </r>
    <r>
      <rPr>
        <sz val="12"/>
        <rFont val="方正仿宋_GBK"/>
        <family val="4"/>
        <charset val="134"/>
      </rPr>
      <t>包，规格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克，建设成本</t>
    </r>
    <r>
      <rPr>
        <sz val="12"/>
        <rFont val="Times New Roman"/>
        <family val="1"/>
        <charset val="0"/>
      </rPr>
      <t>2.6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包，需资金</t>
    </r>
    <r>
      <rPr>
        <sz val="12"/>
        <rFont val="Times New Roman"/>
        <family val="1"/>
        <charset val="0"/>
      </rPr>
      <t>6292</t>
    </r>
    <r>
      <rPr>
        <sz val="12"/>
        <rFont val="方正仿宋_GBK"/>
        <family val="4"/>
        <charset val="134"/>
      </rPr>
      <t>元；小计</t>
    </r>
    <r>
      <rPr>
        <sz val="12"/>
        <rFont val="Times New Roman"/>
        <family val="1"/>
        <charset val="0"/>
      </rPr>
      <t>9.822</t>
    </r>
    <r>
      <rPr>
        <sz val="12"/>
        <rFont val="方正仿宋_GBK"/>
        <family val="4"/>
        <charset val="134"/>
      </rPr>
      <t>万元。</t>
    </r>
  </si>
  <si>
    <r>
      <t>项目投产后，</t>
    </r>
    <r>
      <rPr>
        <sz val="11"/>
        <rFont val="Times New Roman"/>
        <family val="1"/>
        <charset val="0"/>
      </rPr>
      <t>700</t>
    </r>
    <r>
      <rPr>
        <sz val="11"/>
        <rFont val="方正仿宋_GBK"/>
        <family val="4"/>
        <charset val="134"/>
      </rPr>
      <t>亩水果基地盛产后可产优质水果</t>
    </r>
    <r>
      <rPr>
        <sz val="11"/>
        <rFont val="Times New Roman"/>
        <family val="1"/>
        <charset val="0"/>
      </rPr>
      <t>900</t>
    </r>
    <r>
      <rPr>
        <sz val="11"/>
        <rFont val="方正仿宋_GBK"/>
        <family val="4"/>
        <charset val="134"/>
      </rPr>
      <t>吨，进入盛产后亩均产值可达8000元。带动社员土地入股，带动本村及周边农户就近就业≥8人，人均务工收入增加</t>
    </r>
    <r>
      <rPr>
        <sz val="11"/>
        <rFont val="Times New Roman"/>
        <family val="1"/>
        <charset val="0"/>
      </rPr>
      <t>1000</t>
    </r>
    <r>
      <rPr>
        <sz val="11"/>
        <rFont val="方正仿宋_GBK"/>
        <family val="4"/>
        <charset val="134"/>
      </rPr>
      <t>元以上。对脱贫户和监测对象16户43人进行分红，群众满意度达到</t>
    </r>
    <r>
      <rPr>
        <sz val="11"/>
        <rFont val="Times New Roman"/>
        <family val="1"/>
        <charset val="0"/>
      </rPr>
      <t>95%</t>
    </r>
    <r>
      <rPr>
        <sz val="11"/>
        <rFont val="方正仿宋_GBK"/>
        <family val="4"/>
        <charset val="134"/>
      </rPr>
      <t>。</t>
    </r>
  </si>
  <si>
    <r>
      <t>渝北区大湾镇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拱桥村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年黄花加工生产基地项目</t>
    </r>
  </si>
  <si>
    <t>渝北区大湾镇拱桥村股份经济合作联合社</t>
  </si>
  <si>
    <r>
      <t>1.黄花种植产业升级项目（10.2万元）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）购买种苗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万株，单价</t>
    </r>
    <r>
      <rPr>
        <sz val="12"/>
        <rFont val="Times New Roman"/>
        <family val="1"/>
        <charset val="0"/>
      </rPr>
      <t>0.5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株（含运费），需资金</t>
    </r>
    <r>
      <rPr>
        <sz val="12"/>
        <rFont val="Times New Roman"/>
        <family val="1"/>
        <charset val="0"/>
      </rPr>
      <t>0.5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）购买有机肥</t>
    </r>
    <r>
      <rPr>
        <sz val="12"/>
        <rFont val="Times New Roman"/>
        <family val="1"/>
        <charset val="0"/>
      </rPr>
      <t>50</t>
    </r>
    <r>
      <rPr>
        <sz val="12"/>
        <rFont val="方正仿宋_GBK"/>
        <family val="4"/>
        <charset val="134"/>
      </rPr>
      <t>吨，单价</t>
    </r>
    <r>
      <rPr>
        <sz val="12"/>
        <rFont val="Times New Roman"/>
        <family val="1"/>
        <charset val="0"/>
      </rPr>
      <t>700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3.5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）购买菜饼</t>
    </r>
    <r>
      <rPr>
        <sz val="12"/>
        <rFont val="Times New Roman"/>
        <family val="1"/>
        <charset val="0"/>
      </rPr>
      <t>18</t>
    </r>
    <r>
      <rPr>
        <sz val="12"/>
        <rFont val="方正仿宋_GBK"/>
        <family val="4"/>
        <charset val="134"/>
      </rPr>
      <t>吨，单价</t>
    </r>
    <r>
      <rPr>
        <sz val="12"/>
        <rFont val="Times New Roman"/>
        <family val="1"/>
        <charset val="0"/>
      </rPr>
      <t>3000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5.4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4</t>
    </r>
    <r>
      <rPr>
        <sz val="12"/>
        <rFont val="方正仿宋_GBK"/>
        <family val="4"/>
        <charset val="134"/>
      </rPr>
      <t>）购买复合肥（</t>
    </r>
    <r>
      <rPr>
        <sz val="12"/>
        <rFont val="Times New Roman"/>
        <family val="1"/>
        <charset val="0"/>
      </rPr>
      <t>NPK25</t>
    </r>
    <r>
      <rPr>
        <sz val="12"/>
        <rFont val="方正仿宋_GBK"/>
        <family val="4"/>
        <charset val="134"/>
      </rPr>
      <t>：</t>
    </r>
    <r>
      <rPr>
        <sz val="12"/>
        <rFont val="Times New Roman"/>
        <family val="1"/>
        <charset val="0"/>
      </rPr>
      <t>10</t>
    </r>
    <r>
      <rPr>
        <sz val="12"/>
        <rFont val="方正仿宋_GBK"/>
        <family val="4"/>
        <charset val="134"/>
      </rPr>
      <t>：</t>
    </r>
    <r>
      <rPr>
        <sz val="12"/>
        <rFont val="Times New Roman"/>
        <family val="1"/>
        <charset val="0"/>
      </rPr>
      <t>16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吨，单价</t>
    </r>
    <r>
      <rPr>
        <sz val="12"/>
        <rFont val="Times New Roman"/>
        <family val="1"/>
        <charset val="0"/>
      </rPr>
      <t>4000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吨，需资金</t>
    </r>
    <r>
      <rPr>
        <sz val="12"/>
        <rFont val="Times New Roman"/>
        <family val="1"/>
        <charset val="0"/>
      </rPr>
      <t>0.8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2</t>
    </r>
    <r>
      <rPr>
        <sz val="12"/>
        <rFont val="方正仿宋_GBK"/>
        <family val="4"/>
        <charset val="134"/>
      </rPr>
      <t>.黄花加工配套设施设备升级项目（18.5万元）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）新建黄花晾晒坝</t>
    </r>
    <r>
      <rPr>
        <sz val="12"/>
        <rFont val="Times New Roman"/>
        <family val="1"/>
        <charset val="0"/>
      </rPr>
      <t>300</t>
    </r>
    <r>
      <rPr>
        <sz val="12"/>
        <rFont val="方正仿宋_GBK"/>
        <family val="4"/>
        <charset val="134"/>
      </rPr>
      <t>平方米（硬化地面），厚</t>
    </r>
    <r>
      <rPr>
        <sz val="12"/>
        <rFont val="Times New Roman"/>
        <family val="1"/>
        <charset val="0"/>
      </rPr>
      <t>10cm</t>
    </r>
    <r>
      <rPr>
        <sz val="12"/>
        <rFont val="方正仿宋_GBK"/>
        <family val="4"/>
        <charset val="134"/>
      </rPr>
      <t>，建设费用</t>
    </r>
    <r>
      <rPr>
        <sz val="12"/>
        <rFont val="Times New Roman"/>
        <family val="1"/>
        <charset val="0"/>
      </rPr>
      <t>80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平方米（含人工及材料），需资金2.4万元。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）搭建晾晒棚</t>
    </r>
    <r>
      <rPr>
        <sz val="12"/>
        <rFont val="Times New Roman"/>
        <family val="1"/>
        <charset val="0"/>
      </rPr>
      <t>100</t>
    </r>
    <r>
      <rPr>
        <sz val="12"/>
        <rFont val="方正仿宋_GBK"/>
        <family val="4"/>
        <charset val="134"/>
      </rPr>
      <t>平方米，建设费用</t>
    </r>
    <r>
      <rPr>
        <sz val="12"/>
        <rFont val="Times New Roman"/>
        <family val="1"/>
        <charset val="0"/>
      </rPr>
      <t>140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平方米，需资金</t>
    </r>
    <r>
      <rPr>
        <sz val="12"/>
        <rFont val="Times New Roman"/>
        <family val="1"/>
        <charset val="0"/>
      </rPr>
      <t>1.4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）新建加工厂房</t>
    </r>
    <r>
      <rPr>
        <sz val="12"/>
        <rFont val="Times New Roman"/>
        <family val="1"/>
        <charset val="0"/>
      </rPr>
      <t>71.5</t>
    </r>
    <r>
      <rPr>
        <sz val="12"/>
        <rFont val="方正仿宋_GBK"/>
        <family val="4"/>
        <charset val="134"/>
      </rPr>
      <t>平方米，框架结构，坡屋顶建筑，其中包括：烘干区</t>
    </r>
    <r>
      <rPr>
        <sz val="12"/>
        <rFont val="Times New Roman"/>
        <family val="1"/>
        <charset val="0"/>
      </rPr>
      <t>19m²</t>
    </r>
    <r>
      <rPr>
        <sz val="12"/>
        <rFont val="方正仿宋_GBK"/>
        <family val="4"/>
        <charset val="134"/>
      </rPr>
      <t>、冷冻库</t>
    </r>
    <r>
      <rPr>
        <sz val="12"/>
        <rFont val="Times New Roman"/>
        <family val="1"/>
        <charset val="0"/>
      </rPr>
      <t>19m²</t>
    </r>
    <r>
      <rPr>
        <sz val="12"/>
        <rFont val="方正仿宋_GBK"/>
        <family val="4"/>
        <charset val="134"/>
      </rPr>
      <t>、浸泡室</t>
    </r>
    <r>
      <rPr>
        <sz val="12"/>
        <rFont val="Times New Roman"/>
        <family val="1"/>
        <charset val="0"/>
      </rPr>
      <t>33.5m²</t>
    </r>
    <r>
      <rPr>
        <sz val="12"/>
        <rFont val="方正仿宋_GBK"/>
        <family val="4"/>
        <charset val="134"/>
      </rPr>
      <t>。厂房长</t>
    </r>
    <r>
      <rPr>
        <sz val="12"/>
        <rFont val="Times New Roman"/>
        <family val="1"/>
        <charset val="0"/>
      </rPr>
      <t>11</t>
    </r>
    <r>
      <rPr>
        <sz val="12"/>
        <rFont val="方正仿宋_GBK"/>
        <family val="4"/>
        <charset val="134"/>
      </rPr>
      <t>米、宽</t>
    </r>
    <r>
      <rPr>
        <sz val="12"/>
        <rFont val="Times New Roman"/>
        <family val="1"/>
        <charset val="0"/>
      </rPr>
      <t>6.5</t>
    </r>
    <r>
      <rPr>
        <sz val="12"/>
        <rFont val="方正仿宋_GBK"/>
        <family val="4"/>
        <charset val="134"/>
      </rPr>
      <t>米、层高</t>
    </r>
    <r>
      <rPr>
        <sz val="12"/>
        <rFont val="Times New Roman"/>
        <family val="1"/>
        <charset val="0"/>
      </rPr>
      <t>3.5</t>
    </r>
    <r>
      <rPr>
        <sz val="12"/>
        <rFont val="方正仿宋_GBK"/>
        <family val="4"/>
        <charset val="134"/>
      </rPr>
      <t>米，工程量</t>
    </r>
    <r>
      <rPr>
        <sz val="12"/>
        <rFont val="Times New Roman"/>
        <family val="1"/>
        <charset val="0"/>
      </rPr>
      <t>71.5m²</t>
    </r>
    <r>
      <rPr>
        <sz val="12"/>
        <rFont val="方正仿宋_GBK"/>
        <family val="4"/>
        <charset val="134"/>
      </rPr>
      <t>，综合单价</t>
    </r>
    <r>
      <rPr>
        <sz val="12"/>
        <rFont val="Times New Roman"/>
        <family val="1"/>
        <charset val="0"/>
      </rPr>
      <t>1000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平方米，需资金</t>
    </r>
    <r>
      <rPr>
        <sz val="12"/>
        <rFont val="Times New Roman"/>
        <family val="1"/>
        <charset val="0"/>
      </rPr>
      <t>7.15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（4）购置烘干机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台，单价</t>
    </r>
    <r>
      <rPr>
        <sz val="12"/>
        <rFont val="Times New Roman"/>
        <family val="1"/>
        <charset val="0"/>
      </rPr>
      <t>2.3</t>
    </r>
    <r>
      <rPr>
        <sz val="12"/>
        <rFont val="方正仿宋_GBK"/>
        <family val="4"/>
        <charset val="134"/>
      </rPr>
      <t>万元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2.3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（5）购置轮式运输车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台，单价</t>
    </r>
    <r>
      <rPr>
        <sz val="12"/>
        <rFont val="Times New Roman"/>
        <family val="1"/>
        <charset val="0"/>
      </rPr>
      <t>1.75</t>
    </r>
    <r>
      <rPr>
        <sz val="12"/>
        <rFont val="方正仿宋_GBK"/>
        <family val="4"/>
        <charset val="134"/>
      </rPr>
      <t>万元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台，需资金</t>
    </r>
    <r>
      <rPr>
        <sz val="12"/>
        <rFont val="Times New Roman"/>
        <family val="1"/>
        <charset val="0"/>
      </rPr>
      <t>3.5</t>
    </r>
    <r>
      <rPr>
        <sz val="12"/>
        <rFont val="方正仿宋_GBK"/>
        <family val="4"/>
        <charset val="134"/>
      </rPr>
      <t>万元。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（6）购置烘干托盘</t>
    </r>
    <r>
      <rPr>
        <sz val="12"/>
        <rFont val="Times New Roman"/>
        <family val="1"/>
        <charset val="0"/>
      </rPr>
      <t>500</t>
    </r>
    <r>
      <rPr>
        <sz val="12"/>
        <rFont val="方正仿宋_GBK"/>
        <family val="4"/>
        <charset val="134"/>
      </rPr>
      <t>个，单价</t>
    </r>
    <r>
      <rPr>
        <sz val="12"/>
        <rFont val="Times New Roman"/>
        <family val="1"/>
        <charset val="0"/>
      </rPr>
      <t>35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个，需资金</t>
    </r>
    <r>
      <rPr>
        <sz val="12"/>
        <rFont val="Times New Roman"/>
        <family val="1"/>
        <charset val="0"/>
      </rPr>
      <t>1.75</t>
    </r>
    <r>
      <rPr>
        <sz val="12"/>
        <rFont val="方正仿宋_GBK"/>
        <family val="4"/>
        <charset val="134"/>
      </rPr>
      <t>万元。</t>
    </r>
  </si>
  <si>
    <r>
      <t>拱桥村黄花地农产品初加工场地的建设有利于黄花菜的回收和储存，解决储存能力弱与丰收的矛盾及村专业合作社的收购能力减少损耗，降低生产成本，项目受益农户拱桥村</t>
    </r>
    <r>
      <rPr>
        <sz val="10"/>
        <rFont val="Times New Roman"/>
        <family val="1"/>
        <charset val="0"/>
      </rPr>
      <t>554</t>
    </r>
    <r>
      <rPr>
        <sz val="10"/>
        <rFont val="方正仿宋_GBK"/>
        <family val="4"/>
        <charset val="134"/>
      </rPr>
      <t>户，其中脱贫户</t>
    </r>
    <r>
      <rPr>
        <sz val="10"/>
        <rFont val="Times New Roman"/>
        <family val="1"/>
        <charset val="0"/>
      </rPr>
      <t>10</t>
    </r>
    <r>
      <rPr>
        <sz val="10"/>
        <rFont val="方正仿宋_GBK"/>
        <family val="4"/>
        <charset val="134"/>
      </rPr>
      <t>户</t>
    </r>
    <r>
      <rPr>
        <sz val="10"/>
        <rFont val="Times New Roman"/>
        <family val="1"/>
        <charset val="0"/>
      </rPr>
      <t>34</t>
    </r>
    <r>
      <rPr>
        <sz val="10"/>
        <rFont val="方正仿宋_GBK"/>
        <family val="4"/>
        <charset val="134"/>
      </rPr>
      <t>人，项目建成后就近带动务工</t>
    </r>
    <r>
      <rPr>
        <sz val="10"/>
        <rFont val="Times New Roman"/>
        <family val="1"/>
        <charset val="0"/>
      </rPr>
      <t>50</t>
    </r>
    <r>
      <rPr>
        <sz val="10"/>
        <rFont val="方正仿宋_GBK"/>
        <family val="4"/>
        <charset val="134"/>
      </rPr>
      <t>人，其中脱贫户</t>
    </r>
    <r>
      <rPr>
        <sz val="10"/>
        <rFont val="Times New Roman"/>
        <family val="1"/>
        <charset val="0"/>
      </rPr>
      <t>4</t>
    </r>
    <r>
      <rPr>
        <sz val="10"/>
        <rFont val="方正仿宋_GBK"/>
        <family val="4"/>
        <charset val="134"/>
      </rPr>
      <t>人，低保户</t>
    </r>
    <r>
      <rPr>
        <sz val="10"/>
        <rFont val="Times New Roman"/>
        <family val="1"/>
        <charset val="0"/>
      </rPr>
      <t>5</t>
    </r>
    <r>
      <rPr>
        <sz val="10"/>
        <rFont val="方正仿宋_GBK"/>
        <family val="4"/>
        <charset val="134"/>
      </rPr>
      <t>人，预计增加村集体经济收入</t>
    </r>
    <r>
      <rPr>
        <sz val="10"/>
        <rFont val="Times New Roman"/>
        <family val="1"/>
        <charset val="0"/>
      </rPr>
      <t>3</t>
    </r>
    <r>
      <rPr>
        <sz val="10"/>
        <rFont val="方正仿宋_GBK"/>
        <family val="4"/>
        <charset val="134"/>
      </rPr>
      <t>万元，脱贫户受益分红每户</t>
    </r>
    <r>
      <rPr>
        <sz val="10"/>
        <rFont val="Times New Roman"/>
        <family val="1"/>
        <charset val="0"/>
      </rPr>
      <t>500</t>
    </r>
    <r>
      <rPr>
        <sz val="10"/>
        <rFont val="方正仿宋_GBK"/>
        <family val="4"/>
        <charset val="134"/>
      </rPr>
      <t>元左右，受益人口满意度≥95%。</t>
    </r>
  </si>
  <si>
    <t>渝北区大湾镇2025年金凤桃乡产业配套提升项目</t>
  </si>
  <si>
    <t>重庆市渝北区大湾镇人民政府</t>
  </si>
  <si>
    <r>
      <t>一、衔接资金支持部分（</t>
    </r>
    <r>
      <rPr>
        <b/>
        <sz val="9"/>
        <rFont val="Times New Roman"/>
        <family val="1"/>
        <charset val="0"/>
      </rPr>
      <t>1000.0378</t>
    </r>
    <r>
      <rPr>
        <b/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1</t>
    </r>
    <r>
      <rPr>
        <sz val="9"/>
        <rFont val="方正仿宋_GBK"/>
        <family val="4"/>
        <charset val="134"/>
      </rPr>
      <t>、水利设施类（</t>
    </r>
    <r>
      <rPr>
        <sz val="9"/>
        <rFont val="Times New Roman"/>
        <family val="1"/>
        <charset val="0"/>
      </rPr>
      <t>380.8</t>
    </r>
    <r>
      <rPr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修建</t>
    </r>
    <r>
      <rPr>
        <sz val="9"/>
        <rFont val="Times New Roman"/>
        <family val="1"/>
        <charset val="0"/>
      </rPr>
      <t>“</t>
    </r>
    <r>
      <rPr>
        <sz val="9"/>
        <rFont val="方正仿宋_GBK"/>
        <family val="4"/>
        <charset val="134"/>
      </rPr>
      <t>金凤桃乡</t>
    </r>
    <r>
      <rPr>
        <sz val="9"/>
        <rFont val="Times New Roman"/>
        <family val="1"/>
        <charset val="0"/>
      </rPr>
      <t>”</t>
    </r>
    <r>
      <rPr>
        <sz val="9"/>
        <rFont val="方正仿宋_GBK"/>
        <family val="4"/>
        <charset val="134"/>
      </rPr>
      <t>农田水利灌溉系统：在果树长势好的区域新增适应丘陵环境的水肥一体化喷灌系统，包括龙洞岩村梨园、杉木村柑橘园、金凤村柑橘园等。需资金</t>
    </r>
    <r>
      <rPr>
        <sz val="9"/>
        <rFont val="Times New Roman"/>
        <family val="1"/>
        <charset val="0"/>
      </rPr>
      <t>380.8</t>
    </r>
    <r>
      <rPr>
        <sz val="9"/>
        <rFont val="方正仿宋_GBK"/>
        <family val="4"/>
        <charset val="134"/>
      </rPr>
      <t>万元。（详见附件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）</t>
    </r>
    <r>
      <rPr>
        <sz val="9"/>
        <rFont val="Times New Roman"/>
        <family val="1"/>
        <charset val="0"/>
      </rPr>
      <t xml:space="preserve">
2</t>
    </r>
    <r>
      <rPr>
        <sz val="9"/>
        <rFont val="方正仿宋_GBK"/>
        <family val="4"/>
        <charset val="134"/>
      </rPr>
      <t>、配套设施类（</t>
    </r>
    <r>
      <rPr>
        <sz val="9"/>
        <rFont val="Times New Roman"/>
        <family val="1"/>
        <charset val="0"/>
      </rPr>
      <t>287.1</t>
    </r>
    <r>
      <rPr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）果品集散中心。包括果品分选、包装、仓储、物流配送、现场交易、电商直播等区域，共计</t>
    </r>
    <r>
      <rPr>
        <sz val="9"/>
        <rFont val="Times New Roman"/>
        <family val="1"/>
        <charset val="0"/>
      </rPr>
      <t>1000</t>
    </r>
    <r>
      <rPr>
        <sz val="9"/>
        <rFont val="方正仿宋_GBK"/>
        <family val="4"/>
        <charset val="134"/>
      </rPr>
      <t>平方米，建设费用</t>
    </r>
    <r>
      <rPr>
        <sz val="9"/>
        <rFont val="Times New Roman"/>
        <family val="1"/>
        <charset val="0"/>
      </rPr>
      <t>2500</t>
    </r>
    <r>
      <rPr>
        <sz val="9"/>
        <rFont val="方正仿宋_GBK"/>
        <family val="4"/>
        <charset val="134"/>
      </rPr>
      <t>元</t>
    </r>
    <r>
      <rPr>
        <sz val="9"/>
        <rFont val="Times New Roman"/>
        <family val="1"/>
        <charset val="0"/>
      </rPr>
      <t>/</t>
    </r>
    <r>
      <rPr>
        <sz val="9"/>
        <rFont val="方正仿宋_GBK"/>
        <family val="4"/>
        <charset val="134"/>
      </rPr>
      <t>平方米，投资约</t>
    </r>
    <r>
      <rPr>
        <sz val="9"/>
        <rFont val="Times New Roman"/>
        <family val="1"/>
        <charset val="0"/>
      </rPr>
      <t>250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2</t>
    </r>
    <r>
      <rPr>
        <sz val="9"/>
        <rFont val="方正仿宋_GBK"/>
        <family val="4"/>
        <charset val="134"/>
      </rPr>
      <t>）简易选果场。龙洞岩村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处、金凤村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处、杉木村</t>
    </r>
    <r>
      <rPr>
        <sz val="9"/>
        <rFont val="Times New Roman"/>
        <family val="1"/>
        <charset val="0"/>
      </rPr>
      <t>4</t>
    </r>
    <r>
      <rPr>
        <sz val="9"/>
        <rFont val="方正仿宋_GBK"/>
        <family val="4"/>
        <charset val="134"/>
      </rPr>
      <t>处，共</t>
    </r>
    <r>
      <rPr>
        <sz val="9"/>
        <rFont val="Times New Roman"/>
        <family val="1"/>
        <charset val="0"/>
      </rPr>
      <t>6</t>
    </r>
    <r>
      <rPr>
        <sz val="9"/>
        <rFont val="方正仿宋_GBK"/>
        <family val="4"/>
        <charset val="134"/>
      </rPr>
      <t>处。结构形式采用简易钢棚或茅草棚，并购置货架、降温设施等。每处选果场预计投资</t>
    </r>
    <r>
      <rPr>
        <sz val="9"/>
        <rFont val="Times New Roman"/>
        <family val="1"/>
        <charset val="0"/>
      </rPr>
      <t>3</t>
    </r>
    <r>
      <rPr>
        <sz val="9"/>
        <rFont val="方正仿宋_GBK"/>
        <family val="4"/>
        <charset val="134"/>
      </rPr>
      <t>万元，投资共计约</t>
    </r>
    <r>
      <rPr>
        <sz val="9"/>
        <rFont val="Times New Roman"/>
        <family val="1"/>
        <charset val="0"/>
      </rPr>
      <t>18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3</t>
    </r>
    <r>
      <rPr>
        <sz val="9"/>
        <rFont val="方正仿宋_GBK"/>
        <family val="4"/>
        <charset val="134"/>
      </rPr>
      <t>）场地平整：对金凤村红雨台处进行土地整治和切坡改造，加固地面，需投入资金</t>
    </r>
    <r>
      <rPr>
        <sz val="9"/>
        <rFont val="Times New Roman"/>
        <family val="1"/>
        <charset val="0"/>
      </rPr>
      <t>19.1</t>
    </r>
    <r>
      <rPr>
        <sz val="9"/>
        <rFont val="方正仿宋_GBK"/>
        <family val="4"/>
        <charset val="134"/>
      </rPr>
      <t>万元。（详见附件</t>
    </r>
    <r>
      <rPr>
        <sz val="9"/>
        <rFont val="Times New Roman"/>
        <family val="1"/>
        <charset val="0"/>
      </rPr>
      <t>2</t>
    </r>
    <r>
      <rPr>
        <sz val="9"/>
        <rFont val="方正仿宋_GBK"/>
        <family val="4"/>
        <charset val="134"/>
      </rPr>
      <t>）</t>
    </r>
    <r>
      <rPr>
        <sz val="9"/>
        <rFont val="Times New Roman"/>
        <family val="1"/>
        <charset val="0"/>
      </rPr>
      <t xml:space="preserve">
3</t>
    </r>
    <r>
      <rPr>
        <sz val="9"/>
        <rFont val="方正仿宋_GBK"/>
        <family val="4"/>
        <charset val="134"/>
      </rPr>
      <t>、商品采购类（</t>
    </r>
    <r>
      <rPr>
        <sz val="9"/>
        <rFont val="Times New Roman"/>
        <family val="1"/>
        <charset val="0"/>
      </rPr>
      <t>287.3378</t>
    </r>
    <r>
      <rPr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1）水果高性能单通道分选线。含果蔬箱体滚筒输送机4台，果蔬上料皮带输送机1台，果蔬重量检测机1台，电脑果蔬分选机1台，果蔬快速出口皮带输送机1台，果蔬回流平皮带输送机1台，果蔬回流下坡皮带输送机1台，果蔬往返皮带输送机1台。购置1套，单价48万元/套，需资金48万元。（详见附件3）
（2）果蔬内部品质分选机。无损检测，果子内部糖度检测，果子内部病变检测。购置1套，单价49万元/套，需资金49万元。（详见附件4）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3</t>
    </r>
    <r>
      <rPr>
        <sz val="9"/>
        <rFont val="方正仿宋_GBK"/>
        <family val="4"/>
        <charset val="134"/>
      </rPr>
      <t>）水果包装盒。定制</t>
    </r>
    <r>
      <rPr>
        <sz val="9"/>
        <rFont val="Times New Roman"/>
        <family val="1"/>
        <charset val="0"/>
      </rPr>
      <t>5</t>
    </r>
    <r>
      <rPr>
        <sz val="9"/>
        <rFont val="方正仿宋_GBK"/>
        <family val="4"/>
        <charset val="134"/>
      </rPr>
      <t>斤装水果包装盒</t>
    </r>
    <r>
      <rPr>
        <sz val="9"/>
        <rFont val="Times New Roman"/>
        <family val="1"/>
        <charset val="0"/>
      </rPr>
      <t>5000</t>
    </r>
    <r>
      <rPr>
        <sz val="9"/>
        <rFont val="方正仿宋_GBK"/>
        <family val="4"/>
        <charset val="134"/>
      </rPr>
      <t>个，单价</t>
    </r>
    <r>
      <rPr>
        <sz val="9"/>
        <rFont val="Times New Roman"/>
        <family val="1"/>
        <charset val="0"/>
      </rPr>
      <t>3</t>
    </r>
    <r>
      <rPr>
        <sz val="9"/>
        <rFont val="方正仿宋_GBK"/>
        <family val="4"/>
        <charset val="134"/>
      </rPr>
      <t>元</t>
    </r>
    <r>
      <rPr>
        <sz val="9"/>
        <rFont val="Times New Roman"/>
        <family val="1"/>
        <charset val="0"/>
      </rPr>
      <t>/</t>
    </r>
    <r>
      <rPr>
        <sz val="9"/>
        <rFont val="方正仿宋_GBK"/>
        <family val="4"/>
        <charset val="134"/>
      </rPr>
      <t>个，需资金</t>
    </r>
    <r>
      <rPr>
        <sz val="9"/>
        <rFont val="Times New Roman"/>
        <family val="1"/>
        <charset val="0"/>
      </rPr>
      <t>1.5</t>
    </r>
    <r>
      <rPr>
        <sz val="9"/>
        <rFont val="方正仿宋_GBK"/>
        <family val="4"/>
        <charset val="134"/>
      </rPr>
      <t>万元；定制</t>
    </r>
    <r>
      <rPr>
        <sz val="9"/>
        <rFont val="Times New Roman"/>
        <family val="1"/>
        <charset val="0"/>
      </rPr>
      <t>10</t>
    </r>
    <r>
      <rPr>
        <sz val="9"/>
        <rFont val="方正仿宋_GBK"/>
        <family val="4"/>
        <charset val="134"/>
      </rPr>
      <t>斤装水果包装盒</t>
    </r>
    <r>
      <rPr>
        <sz val="9"/>
        <rFont val="Times New Roman"/>
        <family val="1"/>
        <charset val="0"/>
      </rPr>
      <t>48400</t>
    </r>
    <r>
      <rPr>
        <sz val="9"/>
        <rFont val="方正仿宋_GBK"/>
        <family val="4"/>
        <charset val="134"/>
      </rPr>
      <t>个，单价</t>
    </r>
    <r>
      <rPr>
        <sz val="9"/>
        <rFont val="Times New Roman"/>
        <family val="1"/>
        <charset val="0"/>
      </rPr>
      <t>5</t>
    </r>
    <r>
      <rPr>
        <sz val="9"/>
        <rFont val="方正仿宋_GBK"/>
        <family val="4"/>
        <charset val="134"/>
      </rPr>
      <t>元</t>
    </r>
    <r>
      <rPr>
        <sz val="9"/>
        <rFont val="Times New Roman"/>
        <family val="1"/>
        <charset val="0"/>
      </rPr>
      <t>/</t>
    </r>
    <r>
      <rPr>
        <sz val="9"/>
        <rFont val="方正仿宋_GBK"/>
        <family val="4"/>
        <charset val="134"/>
      </rPr>
      <t>个，需资金</t>
    </r>
    <r>
      <rPr>
        <sz val="9"/>
        <rFont val="Times New Roman"/>
        <family val="1"/>
        <charset val="0"/>
      </rPr>
      <t>24.2</t>
    </r>
    <r>
      <rPr>
        <sz val="9"/>
        <rFont val="方正仿宋_GBK"/>
        <family val="4"/>
        <charset val="134"/>
      </rPr>
      <t>万元。共需资金</t>
    </r>
    <r>
      <rPr>
        <sz val="9"/>
        <rFont val="Times New Roman"/>
        <family val="1"/>
        <charset val="0"/>
      </rPr>
      <t>25.7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4</t>
    </r>
    <r>
      <rPr>
        <sz val="9"/>
        <rFont val="方正仿宋_GBK"/>
        <family val="4"/>
        <charset val="134"/>
      </rPr>
      <t>）智慧物联网系统，包括：视频监控系统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套、小型自动气象站设施设备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套、土壤墒情检测设施设备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套、病虫害防治设施设备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套、信息展示系统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套、管理平台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套，预计投资</t>
    </r>
    <r>
      <rPr>
        <sz val="9"/>
        <rFont val="Times New Roman"/>
        <family val="1"/>
        <charset val="0"/>
      </rPr>
      <t>22.298</t>
    </r>
    <r>
      <rPr>
        <sz val="9"/>
        <rFont val="方正仿宋_GBK"/>
        <family val="4"/>
        <charset val="134"/>
      </rPr>
      <t>万元。（详见附件</t>
    </r>
    <r>
      <rPr>
        <sz val="9"/>
        <rFont val="Times New Roman"/>
        <family val="1"/>
        <charset val="0"/>
      </rPr>
      <t>5</t>
    </r>
    <r>
      <rPr>
        <sz val="9"/>
        <rFont val="方正仿宋_GBK"/>
        <family val="4"/>
        <charset val="134"/>
      </rPr>
      <t>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5</t>
    </r>
    <r>
      <rPr>
        <sz val="9"/>
        <rFont val="方正仿宋_GBK"/>
        <family val="4"/>
        <charset val="134"/>
      </rPr>
      <t>）智能化信息显示系统：控制电脑</t>
    </r>
    <r>
      <rPr>
        <sz val="9"/>
        <rFont val="Times New Roman"/>
        <family val="1"/>
        <charset val="0"/>
      </rPr>
      <t>1</t>
    </r>
    <r>
      <rPr>
        <sz val="9"/>
        <rFont val="方正仿宋_GBK"/>
        <family val="4"/>
        <charset val="134"/>
      </rPr>
      <t>台、彩色显示屏</t>
    </r>
    <r>
      <rPr>
        <sz val="9"/>
        <rFont val="Times New Roman"/>
        <family val="1"/>
        <charset val="0"/>
      </rPr>
      <t>20</t>
    </r>
    <r>
      <rPr>
        <sz val="9"/>
        <rFont val="方正仿宋_GBK"/>
        <family val="4"/>
        <charset val="134"/>
      </rPr>
      <t>平方米(像素点间距1.5mm)，预计投资</t>
    </r>
    <r>
      <rPr>
        <sz val="9"/>
        <rFont val="Times New Roman"/>
        <family val="1"/>
        <charset val="0"/>
      </rPr>
      <t>11.04</t>
    </r>
    <r>
      <rPr>
        <sz val="9"/>
        <rFont val="方正仿宋_GBK"/>
        <family val="4"/>
        <charset val="134"/>
      </rPr>
      <t>万元。（详见附件</t>
    </r>
    <r>
      <rPr>
        <sz val="9"/>
        <rFont val="Times New Roman"/>
        <family val="1"/>
        <charset val="0"/>
      </rPr>
      <t>6</t>
    </r>
    <r>
      <rPr>
        <sz val="9"/>
        <rFont val="方正仿宋_GBK"/>
        <family val="4"/>
        <charset val="134"/>
      </rPr>
      <t>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（6）打药车：自走式喷雾机，三缸柱塞泵，药箱容量L300，单价1.65万元，购置12台，共需19.8万元。
（7）智能作业系统，包括：农业打药机2套（150L 播撒容量，单价6.6999万元），需资金13.3998万元。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（</t>
    </r>
    <r>
      <rPr>
        <sz val="9"/>
        <rFont val="Times New Roman"/>
        <family val="1"/>
        <charset val="0"/>
      </rPr>
      <t>8</t>
    </r>
    <r>
      <rPr>
        <sz val="9"/>
        <rFont val="方正仿宋_GBK"/>
        <family val="4"/>
        <charset val="134"/>
      </rPr>
      <t>）有机肥（菜饼）：单价</t>
    </r>
    <r>
      <rPr>
        <sz val="9"/>
        <rFont val="Times New Roman"/>
        <family val="1"/>
        <charset val="0"/>
      </rPr>
      <t>3000</t>
    </r>
    <r>
      <rPr>
        <sz val="9"/>
        <rFont val="方正仿宋_GBK"/>
        <family val="4"/>
        <charset val="134"/>
      </rPr>
      <t>元</t>
    </r>
    <r>
      <rPr>
        <sz val="9"/>
        <rFont val="Times New Roman"/>
        <family val="1"/>
        <charset val="0"/>
      </rPr>
      <t>/</t>
    </r>
    <r>
      <rPr>
        <sz val="9"/>
        <rFont val="方正仿宋_GBK"/>
        <family val="4"/>
        <charset val="134"/>
      </rPr>
      <t>吨，购买</t>
    </r>
    <r>
      <rPr>
        <sz val="9"/>
        <rFont val="Times New Roman"/>
        <family val="1"/>
        <charset val="0"/>
      </rPr>
      <t>327</t>
    </r>
    <r>
      <rPr>
        <sz val="9"/>
        <rFont val="方正仿宋_GBK"/>
        <family val="4"/>
        <charset val="134"/>
      </rPr>
      <t>吨，共需</t>
    </r>
    <r>
      <rPr>
        <sz val="9"/>
        <rFont val="Times New Roman"/>
        <family val="1"/>
        <charset val="0"/>
      </rPr>
      <t>98.1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4</t>
    </r>
    <r>
      <rPr>
        <sz val="9"/>
        <rFont val="方正仿宋_GBK"/>
        <family val="4"/>
        <charset val="134"/>
      </rPr>
      <t>、服务采购类（</t>
    </r>
    <r>
      <rPr>
        <sz val="9"/>
        <rFont val="Times New Roman"/>
        <family val="1"/>
        <charset val="0"/>
      </rPr>
      <t>34.8</t>
    </r>
    <r>
      <rPr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进行低效老化果树嫁接：将</t>
    </r>
    <r>
      <rPr>
        <sz val="9"/>
        <rFont val="Times New Roman"/>
        <family val="1"/>
        <charset val="0"/>
      </rPr>
      <t>16000</t>
    </r>
    <r>
      <rPr>
        <sz val="9"/>
        <rFont val="方正仿宋_GBK"/>
        <family val="4"/>
        <charset val="134"/>
      </rPr>
      <t>株（金凤村</t>
    </r>
    <r>
      <rPr>
        <sz val="9"/>
        <rFont val="Times New Roman"/>
        <family val="1"/>
        <charset val="0"/>
      </rPr>
      <t>10000</t>
    </r>
    <r>
      <rPr>
        <sz val="9"/>
        <rFont val="方正仿宋_GBK"/>
        <family val="4"/>
        <charset val="134"/>
      </rPr>
      <t>株、杉木村</t>
    </r>
    <r>
      <rPr>
        <sz val="9"/>
        <rFont val="Times New Roman"/>
        <family val="1"/>
        <charset val="0"/>
      </rPr>
      <t>6000</t>
    </r>
    <r>
      <rPr>
        <sz val="9"/>
        <rFont val="方正仿宋_GBK"/>
        <family val="4"/>
        <charset val="134"/>
      </rPr>
      <t>株）低效老化桃树嫁接为早熟桃，每株苗费、运费、人工栽种费、管理费等预算为金21.75元</t>
    </r>
    <r>
      <rPr>
        <sz val="9"/>
        <rFont val="Times New Roman"/>
        <family val="1"/>
        <charset val="0"/>
      </rPr>
      <t>/</t>
    </r>
    <r>
      <rPr>
        <sz val="9"/>
        <rFont val="方正仿宋_GBK"/>
        <family val="4"/>
        <charset val="134"/>
      </rPr>
      <t>株。共需资金</t>
    </r>
    <r>
      <rPr>
        <sz val="9"/>
        <rFont val="Times New Roman"/>
        <family val="1"/>
        <charset val="0"/>
      </rPr>
      <t>34.8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</t>
    </r>
    <r>
      <rPr>
        <sz val="9"/>
        <rFont val="方正仿宋_GBK"/>
        <family val="4"/>
        <charset val="134"/>
      </rPr>
      <t>5、二类费用（10万元）
主要包含监理、设计等费用。</t>
    </r>
    <r>
      <rPr>
        <sz val="9"/>
        <rFont val="Times New Roman"/>
        <family val="1"/>
        <charset val="0"/>
      </rPr>
      <t xml:space="preserve">
</t>
    </r>
    <r>
      <rPr>
        <b/>
        <sz val="9"/>
        <rFont val="方正仿宋_GBK"/>
        <family val="4"/>
        <charset val="134"/>
      </rPr>
      <t>二、整合部分（</t>
    </r>
    <r>
      <rPr>
        <b/>
        <sz val="9"/>
        <rFont val="Times New Roman"/>
        <family val="1"/>
        <charset val="0"/>
      </rPr>
      <t>750</t>
    </r>
    <r>
      <rPr>
        <b/>
        <sz val="9"/>
        <rFont val="方正仿宋_GBK"/>
        <family val="4"/>
        <charset val="134"/>
      </rPr>
      <t>万元）</t>
    </r>
    <r>
      <rPr>
        <sz val="9"/>
        <rFont val="Times New Roman"/>
        <family val="1"/>
        <charset val="0"/>
      </rPr>
      <t xml:space="preserve">
1</t>
    </r>
    <r>
      <rPr>
        <sz val="9"/>
        <rFont val="方正仿宋_GBK"/>
        <family val="4"/>
        <charset val="134"/>
      </rPr>
      <t>、果园日常管护。果园日常管护服务，投资约</t>
    </r>
    <r>
      <rPr>
        <sz val="9"/>
        <rFont val="Times New Roman"/>
        <family val="1"/>
        <charset val="0"/>
      </rPr>
      <t>250</t>
    </r>
    <r>
      <rPr>
        <sz val="9"/>
        <rFont val="方正仿宋_GBK"/>
        <family val="4"/>
        <charset val="134"/>
      </rPr>
      <t>万元。</t>
    </r>
    <r>
      <rPr>
        <sz val="9"/>
        <rFont val="Times New Roman"/>
        <family val="1"/>
        <charset val="0"/>
      </rPr>
      <t xml:space="preserve">
2</t>
    </r>
    <r>
      <rPr>
        <sz val="9"/>
        <rFont val="方正仿宋_GBK"/>
        <family val="4"/>
        <charset val="134"/>
      </rPr>
      <t>、芭干路改造项目。项目建设地点为大湾镇高嘴收费站下道口至金凤桃乡产业园入口，实施长度约</t>
    </r>
    <r>
      <rPr>
        <sz val="9"/>
        <rFont val="Times New Roman"/>
        <family val="1"/>
        <charset val="0"/>
      </rPr>
      <t>7</t>
    </r>
    <r>
      <rPr>
        <sz val="9"/>
        <rFont val="方正仿宋_GBK"/>
        <family val="4"/>
        <charset val="134"/>
      </rPr>
      <t>公里，路面宽度</t>
    </r>
    <r>
      <rPr>
        <sz val="9"/>
        <rFont val="Times New Roman"/>
        <family val="1"/>
        <charset val="0"/>
      </rPr>
      <t>6.5</t>
    </r>
    <r>
      <rPr>
        <sz val="9"/>
        <rFont val="方正仿宋_GBK"/>
        <family val="4"/>
        <charset val="134"/>
      </rPr>
      <t>米，项目路段涵盖金凤桃乡整个片区；项目建设内容为部分路面修补、排水、安防设施安装等；项目总投资约</t>
    </r>
    <r>
      <rPr>
        <sz val="9"/>
        <rFont val="Times New Roman"/>
        <family val="1"/>
        <charset val="0"/>
      </rPr>
      <t>500</t>
    </r>
    <r>
      <rPr>
        <sz val="9"/>
        <rFont val="方正仿宋_GBK"/>
        <family val="4"/>
        <charset val="134"/>
      </rPr>
      <t>万元。</t>
    </r>
  </si>
  <si>
    <t>项目建成后可完善区域产业配套设施，提升果品展销服务能力，优选产品，提升智能化精选水平，提升果品价格。提高产品新鲜贮藏期、加强保质保鲜，提升产品质量，增强市场竞争力；同时，为集体经济大力发展产业项目种植提供有力的支撑。项目投产后，将带动本村及周边农户增收，农民人均年收入预计可增加0.1万元以上；带动村集体经济增收≥30万元；带动区域脱贫户29户80人、监测对象5户15人；带动区域周边村民务工≥500人次，受益人口满意度≥95%。</t>
  </si>
  <si>
    <t>兴隆</t>
  </si>
  <si>
    <r>
      <t>渝北区兴隆镇牛皇村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年油菜种植项目</t>
    </r>
  </si>
  <si>
    <t>牛皇村</t>
  </si>
  <si>
    <t>油菜种植面积500亩 ，项目总投资15.972万元，申请补助环节及标准如下:                                                                                                                                                                                                                                                                                                                                                                                                                                                                                     
1.油菜种子，每亩需100g/包，共需500包，单价6元/包/100g，合价0.3万元。                                             
2.油菜复合肥（N:P:K=16:14:15），17.5吨，4000元/吨，小计7万元；尿素尿素（总氮含量≥46.3%），5吨，2800元/吨，小计1.4万元；采购硼肥（硼-21），1kg/包，需15包，单价48元/包，小计0.072万元。合计8.472万元。                          
3.油菜防治蚜虫、菌核病、霜霉病等，需20元/亩，合计1万元。
4.水田整地、打沟槽和移栽等，需124元/亩，合计6.2万元。</t>
  </si>
  <si>
    <r>
      <t>项目建成后有助于地方产业发展，规范生产作业，提高生产效率，带动村集体增收。该项目收益农户</t>
    </r>
    <r>
      <rPr>
        <sz val="10"/>
        <rFont val="Times New Roman"/>
        <family val="1"/>
        <charset val="0"/>
      </rPr>
      <t>960</t>
    </r>
    <r>
      <rPr>
        <sz val="10"/>
        <rFont val="方正仿宋_GBK"/>
        <family val="4"/>
        <charset val="134"/>
      </rPr>
      <t>户</t>
    </r>
    <r>
      <rPr>
        <sz val="10"/>
        <rFont val="Times New Roman"/>
        <family val="1"/>
        <charset val="0"/>
      </rPr>
      <t>2280</t>
    </r>
    <r>
      <rPr>
        <sz val="10"/>
        <rFont val="方正仿宋_GBK"/>
        <family val="4"/>
        <charset val="134"/>
      </rPr>
      <t>人，受益人口满意度≥95%。</t>
    </r>
  </si>
  <si>
    <t>全区</t>
  </si>
  <si>
    <r>
      <t>渝北区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年提低增收重点对象产业发展项目</t>
    </r>
  </si>
  <si>
    <t>10个镇</t>
  </si>
  <si>
    <r>
      <t>对渝北区提低增收重点对象，发展种养殖业的，按照</t>
    </r>
    <r>
      <rPr>
        <sz val="12"/>
        <rFont val="Times New Roman"/>
        <family val="1"/>
        <charset val="0"/>
      </rPr>
      <t>1500</t>
    </r>
    <r>
      <rPr>
        <sz val="12"/>
        <rFont val="方正仿宋_GBK"/>
        <family val="4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family val="4"/>
        <charset val="134"/>
      </rPr>
      <t>户的标准，进行产业奖补。其中茨竹镇</t>
    </r>
    <r>
      <rPr>
        <sz val="12"/>
        <rFont val="Times New Roman"/>
        <family val="1"/>
        <charset val="0"/>
      </rPr>
      <t>3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0.45</t>
    </r>
    <r>
      <rPr>
        <sz val="12"/>
        <rFont val="方正仿宋_GBK"/>
        <family val="4"/>
        <charset val="134"/>
      </rPr>
      <t>万元；大盛镇</t>
    </r>
    <r>
      <rPr>
        <sz val="12"/>
        <rFont val="Times New Roman"/>
        <family val="1"/>
        <charset val="0"/>
      </rPr>
      <t>18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2.7</t>
    </r>
    <r>
      <rPr>
        <sz val="12"/>
        <rFont val="方正仿宋_GBK"/>
        <family val="4"/>
        <charset val="134"/>
      </rPr>
      <t>万元；大湾镇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0.9</t>
    </r>
    <r>
      <rPr>
        <sz val="12"/>
        <rFont val="方正仿宋_GBK"/>
        <family val="4"/>
        <charset val="134"/>
      </rPr>
      <t>万元；古路镇</t>
    </r>
    <r>
      <rPr>
        <sz val="12"/>
        <rFont val="Times New Roman"/>
        <family val="1"/>
        <charset val="0"/>
      </rPr>
      <t>9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1.35</t>
    </r>
    <r>
      <rPr>
        <sz val="12"/>
        <rFont val="方正仿宋_GBK"/>
        <family val="4"/>
        <charset val="134"/>
      </rPr>
      <t>万元；洛碛镇</t>
    </r>
    <r>
      <rPr>
        <sz val="12"/>
        <rFont val="Times New Roman"/>
        <family val="1"/>
        <charset val="0"/>
      </rPr>
      <t>1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0.15</t>
    </r>
    <r>
      <rPr>
        <sz val="12"/>
        <rFont val="方正仿宋_GBK"/>
        <family val="4"/>
        <charset val="134"/>
      </rPr>
      <t>万元；木耳镇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0.3</t>
    </r>
    <r>
      <rPr>
        <sz val="12"/>
        <rFont val="方正仿宋_GBK"/>
        <family val="4"/>
        <charset val="134"/>
      </rPr>
      <t>万元；石船镇</t>
    </r>
    <r>
      <rPr>
        <sz val="12"/>
        <rFont val="Times New Roman"/>
        <family val="1"/>
        <charset val="0"/>
      </rPr>
      <t>6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0.9</t>
    </r>
    <r>
      <rPr>
        <sz val="12"/>
        <rFont val="方正仿宋_GBK"/>
        <family val="4"/>
        <charset val="134"/>
      </rPr>
      <t>万元；统景镇</t>
    </r>
    <r>
      <rPr>
        <sz val="12"/>
        <rFont val="Times New Roman"/>
        <family val="1"/>
        <charset val="0"/>
      </rPr>
      <t>12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1.8</t>
    </r>
    <r>
      <rPr>
        <sz val="12"/>
        <rFont val="方正仿宋_GBK"/>
        <family val="4"/>
        <charset val="134"/>
      </rPr>
      <t>万元；兴隆镇</t>
    </r>
    <r>
      <rPr>
        <sz val="12"/>
        <rFont val="Times New Roman"/>
        <family val="1"/>
        <charset val="0"/>
      </rPr>
      <t>2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0.3</t>
    </r>
    <r>
      <rPr>
        <sz val="12"/>
        <rFont val="方正仿宋_GBK"/>
        <family val="4"/>
        <charset val="134"/>
      </rPr>
      <t>万元；玉峰山镇</t>
    </r>
    <r>
      <rPr>
        <sz val="12"/>
        <rFont val="Times New Roman"/>
        <family val="1"/>
        <charset val="0"/>
      </rPr>
      <t>7</t>
    </r>
    <r>
      <rPr>
        <sz val="12"/>
        <rFont val="方正仿宋_GBK"/>
        <family val="4"/>
        <charset val="134"/>
      </rPr>
      <t>户、</t>
    </r>
    <r>
      <rPr>
        <sz val="12"/>
        <rFont val="Times New Roman"/>
        <family val="1"/>
        <charset val="0"/>
      </rPr>
      <t>1.05</t>
    </r>
    <r>
      <rPr>
        <sz val="12"/>
        <rFont val="方正仿宋_GBK"/>
        <family val="4"/>
        <charset val="134"/>
      </rPr>
      <t>万元。</t>
    </r>
  </si>
  <si>
    <r>
      <t>确保</t>
    </r>
    <r>
      <rPr>
        <sz val="12"/>
        <rFont val="Times New Roman"/>
        <family val="1"/>
        <charset val="0"/>
      </rPr>
      <t>“</t>
    </r>
    <r>
      <rPr>
        <sz val="12"/>
        <rFont val="方正仿宋_GBK"/>
        <family val="4"/>
        <charset val="134"/>
      </rPr>
      <t>提低增收重点对象</t>
    </r>
    <r>
      <rPr>
        <sz val="12"/>
        <rFont val="Times New Roman"/>
        <family val="1"/>
        <charset val="0"/>
      </rPr>
      <t>”</t>
    </r>
    <r>
      <rPr>
        <sz val="12"/>
        <rFont val="方正仿宋_GBK"/>
        <family val="4"/>
        <charset val="134"/>
      </rPr>
      <t>依靠产业增收，提高经营性收入，受益人口满意度≥95%。</t>
    </r>
  </si>
  <si>
    <r>
      <t>渝北区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年度"提低增收重点对象"创业就业补贴</t>
    </r>
  </si>
  <si>
    <t>区农业农村委</t>
  </si>
  <si>
    <r>
      <t>用于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年已确定的提低增收重点对象中符合补助的就业收入高于3000元且低于17400元的对象。</t>
    </r>
  </si>
  <si>
    <t>确保“提低增收重点对象”依靠产业增收，提高转移性收入，受益人口满意度≥95%。</t>
  </si>
  <si>
    <r>
      <t>渝北区</t>
    </r>
    <r>
      <rPr>
        <sz val="12"/>
        <rFont val="Times New Roman"/>
        <family val="1"/>
        <charset val="0"/>
      </rPr>
      <t>2025</t>
    </r>
    <r>
      <rPr>
        <sz val="12"/>
        <rFont val="方正仿宋_GBK"/>
        <family val="4"/>
        <charset val="134"/>
      </rPr>
      <t>年度项目管理费项目</t>
    </r>
  </si>
  <si>
    <t>主要用于项目前期设计、评审、招标、监理以及验收等与项目管理相关的支出。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</si>
</sst>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46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6"/>
      <name val="方正黑体_GBK"/>
      <family val="4"/>
      <charset val="134"/>
    </font>
    <font>
      <sz val="12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1"/>
      <color rgb="FF000000"/>
      <name val="方正小标宋_GBK"/>
      <family val="4"/>
      <charset val="134"/>
    </font>
    <font>
      <b/>
      <sz val="12"/>
      <name val="方正仿宋_GBK"/>
      <family val="4"/>
      <charset val="134"/>
    </font>
    <font>
      <b/>
      <sz val="14"/>
      <name val="方正仿宋_GBK"/>
      <family val="4"/>
      <charset val="134"/>
    </font>
    <font>
      <b/>
      <sz val="11"/>
      <name val="方正仿宋_GBK"/>
      <family val="4"/>
      <charset val="134"/>
    </font>
    <font>
      <sz val="9"/>
      <name val="方正仿宋_GBK"/>
      <family val="4"/>
      <charset val="134"/>
    </font>
    <font>
      <sz val="12"/>
      <name val="方正仿宋_GBK"/>
      <family val="4"/>
      <charset val="134"/>
    </font>
    <font>
      <sz val="11"/>
      <name val="Times New Roman"/>
      <family val="1"/>
      <charset val="0"/>
    </font>
    <font>
      <sz val="12"/>
      <color rgb="FF000000"/>
      <name val="方正仿宋_GBK"/>
      <family val="4"/>
      <charset val="134"/>
    </font>
    <font>
      <sz val="10"/>
      <name val="Times New Roman"/>
      <family val="1"/>
      <charset val="0"/>
    </font>
    <font>
      <sz val="10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2"/>
      <name val="Times New Roman"/>
      <family val="1"/>
      <charset val="0"/>
    </font>
    <font>
      <sz val="12"/>
      <name val="方正书宋_GBK"/>
      <family val="4"/>
      <charset val="134"/>
    </font>
    <font>
      <vertAlign val="superscript"/>
      <sz val="12"/>
      <name val="Times New Roman"/>
      <family val="1"/>
      <charset val="0"/>
    </font>
    <font>
      <sz val="14"/>
      <name val="Times New Roman"/>
      <family val="1"/>
      <charset val="0"/>
    </font>
    <font>
      <sz val="10"/>
      <name val="方正书宋_GBK"/>
      <family val="4"/>
      <charset val="134"/>
    </font>
    <font>
      <b/>
      <sz val="9"/>
      <name val="Times New Roman"/>
      <family val="1"/>
      <charset val="0"/>
    </font>
    <font>
      <b/>
      <sz val="9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85" zoomScaleNormal="85" workbookViewId="0">
      <selection activeCell="M1" sqref="M$1:M$1048576"/>
    </sheetView>
  </sheetViews>
  <sheetFormatPr defaultColWidth="9" defaultRowHeight="14.25"/>
  <cols>
    <col min="1" max="1" width="3.81666666666667" style="4" customWidth="1"/>
    <col min="2" max="2" width="5.125" style="4" customWidth="1"/>
    <col min="3" max="3" width="7.96666666666667" style="5" customWidth="1"/>
    <col min="4" max="4" width="5.125" style="5" customWidth="1"/>
    <col min="5" max="5" width="106.175" style="6" customWidth="1"/>
    <col min="6" max="6" width="14.9916666666667" style="4" customWidth="1"/>
    <col min="7" max="7" width="8.375" style="7" customWidth="1"/>
    <col min="8" max="8" width="8.75" style="7" customWidth="1"/>
    <col min="9" max="9" width="8.375" style="7" customWidth="1"/>
    <col min="10" max="10" width="7.05" style="7" customWidth="1"/>
    <col min="11" max="11" width="7.375" style="7" customWidth="1"/>
    <col min="12" max="12" width="6.875" style="1" customWidth="1"/>
    <col min="13" max="16384" width="9" style="1"/>
  </cols>
  <sheetData>
    <row r="1" s="1" customFormat="1" ht="20.25" spans="1:12">
      <c r="A1" s="8" t="s">
        <v>0</v>
      </c>
      <c r="B1" s="9"/>
      <c r="C1" s="10"/>
      <c r="D1" s="11"/>
      <c r="E1" s="8"/>
      <c r="F1" s="9"/>
      <c r="G1" s="12"/>
      <c r="H1" s="12"/>
      <c r="I1" s="12"/>
      <c r="J1" s="12"/>
      <c r="K1" s="12"/>
      <c r="L1" s="8"/>
    </row>
    <row r="2" s="1" customFormat="1" ht="28.5" spans="1:12">
      <c r="A2" s="13" t="s">
        <v>1</v>
      </c>
      <c r="B2" s="13"/>
      <c r="C2" s="14"/>
      <c r="D2" s="14"/>
      <c r="E2" s="13"/>
      <c r="F2" s="13"/>
      <c r="G2" s="15"/>
      <c r="H2" s="15"/>
      <c r="I2" s="15"/>
      <c r="J2" s="15"/>
      <c r="K2" s="15"/>
      <c r="L2" s="13"/>
    </row>
    <row r="3" s="2" customFormat="1" ht="28.05" customHeight="1" spans="1:12">
      <c r="A3" s="16" t="s">
        <v>2</v>
      </c>
      <c r="B3" s="17" t="s">
        <v>3</v>
      </c>
      <c r="C3" s="16" t="s">
        <v>4</v>
      </c>
      <c r="D3" s="16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19"/>
      <c r="J3" s="19"/>
      <c r="K3" s="19" t="s">
        <v>10</v>
      </c>
      <c r="L3" s="43" t="s">
        <v>11</v>
      </c>
    </row>
    <row r="4" s="2" customFormat="1" ht="40.05" customHeight="1" spans="1:12">
      <c r="A4" s="16"/>
      <c r="B4" s="17"/>
      <c r="C4" s="16"/>
      <c r="D4" s="16"/>
      <c r="E4" s="18"/>
      <c r="F4" s="18"/>
      <c r="G4" s="19"/>
      <c r="H4" s="19" t="s">
        <v>12</v>
      </c>
      <c r="I4" s="19" t="s">
        <v>13</v>
      </c>
      <c r="J4" s="19" t="s">
        <v>14</v>
      </c>
      <c r="K4" s="19"/>
      <c r="L4" s="43"/>
    </row>
    <row r="5" s="2" customFormat="1" ht="40.05" customHeight="1" spans="1:12">
      <c r="A5" s="16" t="s">
        <v>15</v>
      </c>
      <c r="B5" s="16"/>
      <c r="C5" s="16"/>
      <c r="D5" s="16"/>
      <c r="E5" s="20"/>
      <c r="F5" s="18"/>
      <c r="G5" s="21">
        <f>SUM(G6:G25)</f>
        <v>2723.743</v>
      </c>
      <c r="H5" s="21">
        <f>SUM(H6:H25)</f>
        <v>1854.225</v>
      </c>
      <c r="I5" s="21">
        <f>SUM(I6:I25)</f>
        <v>1554.225</v>
      </c>
      <c r="J5" s="44">
        <f>SUM(J6:J25)</f>
        <v>300</v>
      </c>
      <c r="K5" s="21">
        <f>SUM(K6:K25)</f>
        <v>869.518</v>
      </c>
      <c r="L5" s="45"/>
    </row>
    <row r="6" s="1" customFormat="1" ht="339" customHeight="1" spans="1:12">
      <c r="A6" s="22">
        <v>1</v>
      </c>
      <c r="B6" s="22" t="s">
        <v>16</v>
      </c>
      <c r="C6" s="22" t="s">
        <v>17</v>
      </c>
      <c r="D6" s="22" t="s">
        <v>18</v>
      </c>
      <c r="E6" s="23" t="s">
        <v>19</v>
      </c>
      <c r="F6" s="22" t="s">
        <v>20</v>
      </c>
      <c r="G6" s="24">
        <v>28.746</v>
      </c>
      <c r="H6" s="24">
        <v>28.746</v>
      </c>
      <c r="I6" s="24">
        <v>28.746</v>
      </c>
      <c r="J6" s="24">
        <v>0</v>
      </c>
      <c r="K6" s="24">
        <v>0</v>
      </c>
      <c r="L6" s="22"/>
    </row>
    <row r="7" s="1" customFormat="1" ht="150" customHeight="1" spans="1:12">
      <c r="A7" s="22">
        <v>2</v>
      </c>
      <c r="B7" s="22" t="s">
        <v>16</v>
      </c>
      <c r="C7" s="25" t="s">
        <v>21</v>
      </c>
      <c r="D7" s="25" t="s">
        <v>22</v>
      </c>
      <c r="E7" s="23" t="s">
        <v>23</v>
      </c>
      <c r="F7" s="22" t="s">
        <v>24</v>
      </c>
      <c r="G7" s="26">
        <v>46</v>
      </c>
      <c r="H7" s="27">
        <v>46</v>
      </c>
      <c r="I7" s="27">
        <v>46</v>
      </c>
      <c r="J7" s="24">
        <v>0</v>
      </c>
      <c r="K7" s="24">
        <v>0</v>
      </c>
      <c r="L7" s="22"/>
    </row>
    <row r="8" s="1" customFormat="1" ht="172" customHeight="1" spans="1:12">
      <c r="A8" s="22">
        <v>3</v>
      </c>
      <c r="B8" s="22" t="s">
        <v>16</v>
      </c>
      <c r="C8" s="22" t="s">
        <v>25</v>
      </c>
      <c r="D8" s="22" t="s">
        <v>26</v>
      </c>
      <c r="E8" s="28" t="s">
        <v>27</v>
      </c>
      <c r="F8" s="22" t="s">
        <v>28</v>
      </c>
      <c r="G8" s="29">
        <v>91.865</v>
      </c>
      <c r="H8" s="29">
        <v>91.865</v>
      </c>
      <c r="I8" s="46">
        <v>6.4552</v>
      </c>
      <c r="J8" s="47">
        <f>91.865-6.4552</f>
        <v>85.4098</v>
      </c>
      <c r="K8" s="24">
        <v>0</v>
      </c>
      <c r="L8" s="22"/>
    </row>
    <row r="9" s="1" customFormat="1" ht="294" customHeight="1" spans="1:12">
      <c r="A9" s="22">
        <v>4</v>
      </c>
      <c r="B9" s="22" t="s">
        <v>29</v>
      </c>
      <c r="C9" s="22" t="s">
        <v>30</v>
      </c>
      <c r="D9" s="22" t="s">
        <v>31</v>
      </c>
      <c r="E9" s="28" t="s">
        <v>32</v>
      </c>
      <c r="F9" s="22" t="s">
        <v>33</v>
      </c>
      <c r="G9" s="30">
        <f>18.55+9.81+3.15+0.6+0.645+2.5</f>
        <v>35.255</v>
      </c>
      <c r="H9" s="30">
        <v>35.255</v>
      </c>
      <c r="I9" s="30">
        <v>35.255</v>
      </c>
      <c r="J9" s="24">
        <v>0</v>
      </c>
      <c r="K9" s="24">
        <v>0</v>
      </c>
      <c r="L9" s="22"/>
    </row>
    <row r="10" s="1" customFormat="1" ht="401" customHeight="1" spans="1:12">
      <c r="A10" s="22">
        <v>5</v>
      </c>
      <c r="B10" s="22" t="s">
        <v>29</v>
      </c>
      <c r="C10" s="22" t="s">
        <v>34</v>
      </c>
      <c r="D10" s="22" t="s">
        <v>35</v>
      </c>
      <c r="E10" s="28" t="s">
        <v>36</v>
      </c>
      <c r="F10" s="31" t="s">
        <v>37</v>
      </c>
      <c r="G10" s="30">
        <f>24.5+35.92+4.725+4.417</f>
        <v>69.562</v>
      </c>
      <c r="H10" s="30">
        <f>24.5+35.92+4.725+4.417</f>
        <v>69.562</v>
      </c>
      <c r="I10" s="24">
        <v>0</v>
      </c>
      <c r="J10" s="30">
        <f>24.5+35.92+4.725+4.417</f>
        <v>69.562</v>
      </c>
      <c r="K10" s="24">
        <v>0</v>
      </c>
      <c r="L10" s="22"/>
    </row>
    <row r="11" s="1" customFormat="1" ht="182" customHeight="1" spans="1:12">
      <c r="A11" s="22">
        <v>6</v>
      </c>
      <c r="B11" s="22" t="s">
        <v>38</v>
      </c>
      <c r="C11" s="22" t="s">
        <v>39</v>
      </c>
      <c r="D11" s="22" t="s">
        <v>40</v>
      </c>
      <c r="E11" s="28" t="s">
        <v>41</v>
      </c>
      <c r="F11" s="31" t="s">
        <v>42</v>
      </c>
      <c r="G11" s="30">
        <v>16.9</v>
      </c>
      <c r="H11" s="30">
        <v>16.9</v>
      </c>
      <c r="I11" s="30">
        <v>16.9</v>
      </c>
      <c r="J11" s="24">
        <v>0</v>
      </c>
      <c r="K11" s="24">
        <v>0</v>
      </c>
      <c r="L11" s="22"/>
    </row>
    <row r="12" s="1" customFormat="1" ht="228" customHeight="1" spans="1:12">
      <c r="A12" s="22">
        <v>7</v>
      </c>
      <c r="B12" s="22" t="s">
        <v>38</v>
      </c>
      <c r="C12" s="22" t="s">
        <v>43</v>
      </c>
      <c r="D12" s="22" t="s">
        <v>44</v>
      </c>
      <c r="E12" s="28" t="s">
        <v>45</v>
      </c>
      <c r="F12" s="22" t="s">
        <v>46</v>
      </c>
      <c r="G12" s="30">
        <v>24.32</v>
      </c>
      <c r="H12" s="32">
        <f>G12*0.7</f>
        <v>17.024</v>
      </c>
      <c r="I12" s="32">
        <v>17.024</v>
      </c>
      <c r="J12" s="48">
        <v>0</v>
      </c>
      <c r="K12" s="32">
        <v>7.296</v>
      </c>
      <c r="L12" s="49"/>
    </row>
    <row r="13" s="1" customFormat="1" ht="365" customHeight="1" spans="1:12">
      <c r="A13" s="22">
        <v>8</v>
      </c>
      <c r="B13" s="22" t="s">
        <v>47</v>
      </c>
      <c r="C13" s="22" t="s">
        <v>48</v>
      </c>
      <c r="D13" s="22" t="s">
        <v>49</v>
      </c>
      <c r="E13" s="28" t="s">
        <v>50</v>
      </c>
      <c r="F13" s="22" t="s">
        <v>51</v>
      </c>
      <c r="G13" s="30">
        <v>44.627</v>
      </c>
      <c r="H13" s="30">
        <v>44.627</v>
      </c>
      <c r="I13" s="30">
        <v>44.627</v>
      </c>
      <c r="J13" s="24">
        <v>0</v>
      </c>
      <c r="K13" s="24">
        <v>0</v>
      </c>
      <c r="L13" s="22"/>
    </row>
    <row r="14" s="1" customFormat="1" ht="172" customHeight="1" spans="1:12">
      <c r="A14" s="22">
        <v>9</v>
      </c>
      <c r="B14" s="22" t="s">
        <v>47</v>
      </c>
      <c r="C14" s="22" t="s">
        <v>52</v>
      </c>
      <c r="D14" s="22" t="s">
        <v>53</v>
      </c>
      <c r="E14" s="33" t="s">
        <v>54</v>
      </c>
      <c r="F14" s="34" t="s">
        <v>55</v>
      </c>
      <c r="G14" s="35">
        <f>14+2.8+0.6+0.6+2.6+104</f>
        <v>124.6</v>
      </c>
      <c r="H14" s="35">
        <v>124.6</v>
      </c>
      <c r="I14" s="24">
        <v>0</v>
      </c>
      <c r="J14" s="35">
        <v>124.6</v>
      </c>
      <c r="K14" s="24">
        <v>0</v>
      </c>
      <c r="L14" s="22"/>
    </row>
    <row r="15" s="1" customFormat="1" ht="265" customHeight="1" spans="1:12">
      <c r="A15" s="22">
        <v>10</v>
      </c>
      <c r="B15" s="22" t="s">
        <v>56</v>
      </c>
      <c r="C15" s="22" t="s">
        <v>57</v>
      </c>
      <c r="D15" s="22" t="s">
        <v>58</v>
      </c>
      <c r="E15" s="28" t="s">
        <v>59</v>
      </c>
      <c r="F15" s="22" t="s">
        <v>60</v>
      </c>
      <c r="G15" s="30">
        <f t="shared" ref="G15:I15" si="0">7.6+4.84+23.288</f>
        <v>35.728</v>
      </c>
      <c r="H15" s="30">
        <f t="shared" si="0"/>
        <v>35.728</v>
      </c>
      <c r="I15" s="30">
        <f t="shared" si="0"/>
        <v>35.728</v>
      </c>
      <c r="J15" s="24">
        <v>0</v>
      </c>
      <c r="K15" s="24">
        <v>0</v>
      </c>
      <c r="L15" s="22"/>
    </row>
    <row r="16" s="1" customFormat="1" ht="207" customHeight="1" spans="1:12">
      <c r="A16" s="22">
        <v>11</v>
      </c>
      <c r="B16" s="22" t="s">
        <v>61</v>
      </c>
      <c r="C16" s="22" t="s">
        <v>62</v>
      </c>
      <c r="D16" s="22" t="s">
        <v>63</v>
      </c>
      <c r="E16" s="23" t="s">
        <v>64</v>
      </c>
      <c r="F16" s="36" t="s">
        <v>65</v>
      </c>
      <c r="G16" s="37">
        <f t="shared" ref="G16:I16" si="1">51.5+19.92+10.5</f>
        <v>81.92</v>
      </c>
      <c r="H16" s="37">
        <f t="shared" si="1"/>
        <v>81.92</v>
      </c>
      <c r="I16" s="37">
        <f t="shared" si="1"/>
        <v>81.92</v>
      </c>
      <c r="J16" s="48">
        <v>0</v>
      </c>
      <c r="K16" s="38">
        <v>0</v>
      </c>
      <c r="L16" s="22"/>
    </row>
    <row r="17" s="1" customFormat="1" ht="255" customHeight="1" spans="1:12">
      <c r="A17" s="22">
        <v>12</v>
      </c>
      <c r="B17" s="22" t="s">
        <v>61</v>
      </c>
      <c r="C17" s="22" t="s">
        <v>66</v>
      </c>
      <c r="D17" s="22" t="s">
        <v>67</v>
      </c>
      <c r="E17" s="33" t="s">
        <v>68</v>
      </c>
      <c r="F17" s="36" t="s">
        <v>69</v>
      </c>
      <c r="G17" s="38">
        <v>84.05</v>
      </c>
      <c r="H17" s="38">
        <v>84.05</v>
      </c>
      <c r="I17" s="38">
        <v>84.05</v>
      </c>
      <c r="J17" s="24">
        <v>0</v>
      </c>
      <c r="K17" s="32">
        <v>0</v>
      </c>
      <c r="L17" s="49"/>
    </row>
    <row r="18" s="1" customFormat="1" ht="255" customHeight="1" spans="1:12">
      <c r="A18" s="22">
        <v>13</v>
      </c>
      <c r="B18" s="22" t="s">
        <v>70</v>
      </c>
      <c r="C18" s="22" t="s">
        <v>71</v>
      </c>
      <c r="D18" s="22" t="s">
        <v>72</v>
      </c>
      <c r="E18" s="33" t="s">
        <v>73</v>
      </c>
      <c r="F18" s="36" t="s">
        <v>74</v>
      </c>
      <c r="G18" s="35">
        <v>199.34</v>
      </c>
      <c r="H18" s="35">
        <v>96.94</v>
      </c>
      <c r="I18" s="35">
        <v>96.94</v>
      </c>
      <c r="J18" s="48">
        <v>0</v>
      </c>
      <c r="K18" s="50">
        <v>102.4</v>
      </c>
      <c r="L18" s="49"/>
    </row>
    <row r="19" s="1" customFormat="1" ht="327" customHeight="1" spans="1:12">
      <c r="A19" s="22">
        <v>14</v>
      </c>
      <c r="B19" s="22" t="s">
        <v>70</v>
      </c>
      <c r="C19" s="22" t="s">
        <v>75</v>
      </c>
      <c r="D19" s="22" t="s">
        <v>76</v>
      </c>
      <c r="E19" s="33" t="s">
        <v>77</v>
      </c>
      <c r="F19" s="32" t="s">
        <v>78</v>
      </c>
      <c r="G19" s="37">
        <v>25.692</v>
      </c>
      <c r="H19" s="37">
        <v>15.87</v>
      </c>
      <c r="I19" s="37">
        <v>15.87</v>
      </c>
      <c r="J19" s="24">
        <v>0</v>
      </c>
      <c r="K19" s="37">
        <v>9.822</v>
      </c>
      <c r="L19" s="49"/>
    </row>
    <row r="20" s="1" customFormat="1" ht="294" customHeight="1" spans="1:12">
      <c r="A20" s="22">
        <v>15</v>
      </c>
      <c r="B20" s="22" t="s">
        <v>70</v>
      </c>
      <c r="C20" s="22" t="s">
        <v>79</v>
      </c>
      <c r="D20" s="22" t="s">
        <v>80</v>
      </c>
      <c r="E20" s="33" t="s">
        <v>81</v>
      </c>
      <c r="F20" s="36" t="s">
        <v>82</v>
      </c>
      <c r="G20" s="30">
        <f t="shared" ref="G20:I20" si="2">34.9-6.2</f>
        <v>28.7</v>
      </c>
      <c r="H20" s="30">
        <f t="shared" si="2"/>
        <v>28.7</v>
      </c>
      <c r="I20" s="30">
        <f t="shared" si="2"/>
        <v>28.7</v>
      </c>
      <c r="J20" s="48">
        <v>0</v>
      </c>
      <c r="K20" s="30">
        <v>0</v>
      </c>
      <c r="L20" s="49"/>
    </row>
    <row r="21" s="1" customFormat="1" ht="387" customHeight="1" spans="1:12">
      <c r="A21" s="22">
        <v>16</v>
      </c>
      <c r="B21" s="22" t="s">
        <v>70</v>
      </c>
      <c r="C21" s="22" t="s">
        <v>83</v>
      </c>
      <c r="D21" s="22" t="s">
        <v>84</v>
      </c>
      <c r="E21" s="39" t="s">
        <v>85</v>
      </c>
      <c r="F21" s="36" t="s">
        <v>86</v>
      </c>
      <c r="G21" s="40">
        <v>1750.0378</v>
      </c>
      <c r="H21" s="40">
        <v>1000.0378</v>
      </c>
      <c r="I21" s="40">
        <v>1000.0378</v>
      </c>
      <c r="J21" s="24">
        <v>0</v>
      </c>
      <c r="K21" s="37">
        <v>750</v>
      </c>
      <c r="L21" s="49"/>
    </row>
    <row r="22" s="3" customFormat="1" ht="138" customHeight="1" spans="1:12">
      <c r="A22" s="22">
        <v>17</v>
      </c>
      <c r="B22" s="22" t="s">
        <v>87</v>
      </c>
      <c r="C22" s="22" t="s">
        <v>88</v>
      </c>
      <c r="D22" s="22" t="s">
        <v>89</v>
      </c>
      <c r="E22" s="41" t="s">
        <v>90</v>
      </c>
      <c r="F22" s="36" t="s">
        <v>91</v>
      </c>
      <c r="G22" s="37">
        <f t="shared" ref="G22:J22" si="3">9.772+6.2</f>
        <v>15.972</v>
      </c>
      <c r="H22" s="37">
        <f t="shared" si="3"/>
        <v>15.972</v>
      </c>
      <c r="I22" s="37">
        <f t="shared" si="3"/>
        <v>15.972</v>
      </c>
      <c r="J22" s="30">
        <v>0</v>
      </c>
      <c r="K22" s="30">
        <v>0</v>
      </c>
      <c r="L22" s="21"/>
    </row>
    <row r="23" s="1" customFormat="1" ht="146" customHeight="1" spans="1:12">
      <c r="A23" s="22">
        <v>18</v>
      </c>
      <c r="B23" s="22" t="s">
        <v>92</v>
      </c>
      <c r="C23" s="22" t="s">
        <v>93</v>
      </c>
      <c r="D23" s="22" t="s">
        <v>94</v>
      </c>
      <c r="E23" s="23" t="s">
        <v>95</v>
      </c>
      <c r="F23" s="22" t="s">
        <v>96</v>
      </c>
      <c r="G23" s="42">
        <v>9.9</v>
      </c>
      <c r="H23" s="37">
        <v>9.9</v>
      </c>
      <c r="I23" s="37">
        <v>0</v>
      </c>
      <c r="J23" s="37">
        <v>9.9</v>
      </c>
      <c r="K23" s="37">
        <v>0</v>
      </c>
      <c r="L23" s="21"/>
    </row>
    <row r="24" s="1" customFormat="1" ht="152" customHeight="1" spans="1:12">
      <c r="A24" s="22">
        <v>19</v>
      </c>
      <c r="B24" s="22" t="s">
        <v>92</v>
      </c>
      <c r="C24" s="22" t="s">
        <v>97</v>
      </c>
      <c r="D24" s="22" t="s">
        <v>98</v>
      </c>
      <c r="E24" s="33" t="s">
        <v>99</v>
      </c>
      <c r="F24" s="34" t="s">
        <v>100</v>
      </c>
      <c r="G24" s="37">
        <v>4.5</v>
      </c>
      <c r="H24" s="37">
        <v>4.5</v>
      </c>
      <c r="I24" s="37">
        <v>0</v>
      </c>
      <c r="J24" s="37">
        <v>4.5</v>
      </c>
      <c r="K24" s="37">
        <v>0</v>
      </c>
      <c r="L24" s="49"/>
    </row>
    <row r="25" s="1" customFormat="1" ht="120" customHeight="1" spans="1:12">
      <c r="A25" s="22">
        <v>20</v>
      </c>
      <c r="B25" s="22" t="s">
        <v>92</v>
      </c>
      <c r="C25" s="22" t="s">
        <v>101</v>
      </c>
      <c r="D25" s="22" t="s">
        <v>98</v>
      </c>
      <c r="E25" s="33" t="s">
        <v>102</v>
      </c>
      <c r="F25" s="34" t="s">
        <v>102</v>
      </c>
      <c r="G25" s="37">
        <v>6.0282</v>
      </c>
      <c r="H25" s="37">
        <v>6.0282</v>
      </c>
      <c r="I25" s="37">
        <v>0</v>
      </c>
      <c r="J25" s="37">
        <v>6.0282</v>
      </c>
      <c r="K25" s="37">
        <v>0</v>
      </c>
      <c r="L25" s="49"/>
    </row>
  </sheetData>
  <autoFilter ref="A3:L25">
    <extLst/>
  </autoFilter>
  <mergeCells count="13">
    <mergeCell ref="A1:L1"/>
    <mergeCell ref="A2:L2"/>
    <mergeCell ref="H3:J3"/>
    <mergeCell ref="A5:C5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rintOptions horizontalCentered="1"/>
  <pageMargins left="0" right="0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2016-12-02T16:54:00Z</dcterms:created>
  <dcterms:modified xsi:type="dcterms:W3CDTF">2025-09-04T02:55:29Z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DE453ED9749C4909AF1D096D62C32997</vt:lpwstr>
  </property>
</Properties>
</file>