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0" activeTab="0"/>
  </bookViews>
  <sheets>
    <sheet name="寄宿制贫困生助学金汇总" sheetId="1" r:id="rId1"/>
  </sheets>
  <definedNames>
    <definedName name="_xlnm._FilterDatabase" localSheetId="0" hidden="1">'寄宿制贫困生助学金汇总'!$A$4:$IU$34</definedName>
    <definedName name="_xlnm.Print_Area" localSheetId="0">'寄宿制贫困生助学金汇总'!$A$1:$X$34</definedName>
    <definedName name="_xlnm.Print_Titles" localSheetId="0">'寄宿制贫困生助学金汇总'!$2:$4</definedName>
  </definedNames>
  <calcPr fullCalcOnLoad="1"/>
</workbook>
</file>

<file path=xl/sharedStrings.xml><?xml version="1.0" encoding="utf-8"?>
<sst xmlns="http://schemas.openxmlformats.org/spreadsheetml/2006/main" count="111" uniqueCount="64">
  <si>
    <t>附件</t>
  </si>
  <si>
    <t>渝北区2022年春季学期义务教育阶段寄宿制家庭经济困难学生资助下达明细表</t>
  </si>
  <si>
    <t>序号</t>
  </si>
  <si>
    <t>预算代码</t>
  </si>
  <si>
    <t>学校名称</t>
  </si>
  <si>
    <t>学校类别</t>
  </si>
  <si>
    <t>在校学生数（人）</t>
  </si>
  <si>
    <t>寄宿制学生数（人）</t>
  </si>
  <si>
    <t>寄宿制贫困家庭学生数（人）</t>
  </si>
  <si>
    <t>资助资金（元）</t>
  </si>
  <si>
    <t>备注</t>
  </si>
  <si>
    <t>小计</t>
  </si>
  <si>
    <t>农村低保</t>
  </si>
  <si>
    <t>城市低保</t>
  </si>
  <si>
    <t>农村特困</t>
  </si>
  <si>
    <t>城市特困</t>
  </si>
  <si>
    <t>困难残疾</t>
  </si>
  <si>
    <t>孤儿</t>
  </si>
  <si>
    <t>烈士子女</t>
  </si>
  <si>
    <t>重点优抚</t>
  </si>
  <si>
    <t>脱贫家庭学生（原建卡学生）</t>
  </si>
  <si>
    <t>脱贫不稳定户</t>
  </si>
  <si>
    <t>边缘易致贫户</t>
  </si>
  <si>
    <t>突发严重困难户</t>
  </si>
  <si>
    <t>其他困难</t>
  </si>
  <si>
    <t>合计</t>
  </si>
  <si>
    <t>生活费</t>
  </si>
  <si>
    <t>住宿费</t>
  </si>
  <si>
    <t>重庆市两江中学校</t>
  </si>
  <si>
    <t>城区初中</t>
  </si>
  <si>
    <t>2050203初中教育</t>
  </si>
  <si>
    <t>重庆市渝北中学校</t>
  </si>
  <si>
    <t>重庆市松树桥中学校</t>
  </si>
  <si>
    <t>重庆市暨华中学校</t>
  </si>
  <si>
    <t>重庆市南华中学校</t>
  </si>
  <si>
    <t>重庆市育仁中学校</t>
  </si>
  <si>
    <t>农村初中</t>
  </si>
  <si>
    <t>重庆市华蓥中学校</t>
  </si>
  <si>
    <t>渝北区实验中学校</t>
  </si>
  <si>
    <t>渝北区渝石中学校</t>
  </si>
  <si>
    <t>渝北区渝汉中学校</t>
  </si>
  <si>
    <t>渝北区渝兴初级中学校</t>
  </si>
  <si>
    <t>渝北区特殊教育学校</t>
  </si>
  <si>
    <t>九年一贯制</t>
  </si>
  <si>
    <t>2050701特殊教育</t>
  </si>
  <si>
    <t>渝北区第二实验中学校</t>
  </si>
  <si>
    <t>渝北区黄炎培中学校</t>
  </si>
  <si>
    <t>渝北区悦来初级中学校</t>
  </si>
  <si>
    <t>渝北区玉峰山中学校</t>
  </si>
  <si>
    <t>渝北区古路学校</t>
  </si>
  <si>
    <t>渝北区大湾初级中学校</t>
  </si>
  <si>
    <t>渝北区统景初级中学校</t>
  </si>
  <si>
    <t>渝北区大盛学校</t>
  </si>
  <si>
    <t>渝北区御临初级中学校</t>
  </si>
  <si>
    <t>渝北区洛碛初级中学校</t>
  </si>
  <si>
    <t>渝北区石鞋学校</t>
  </si>
  <si>
    <t>渝北区数据谷中学校</t>
  </si>
  <si>
    <t>城市初中</t>
  </si>
  <si>
    <t>重庆一中寄宿学校</t>
  </si>
  <si>
    <t>南开两江中学校</t>
  </si>
  <si>
    <t>备注：1、补助标准：小学每生每期补助生生活费500元、初中每生每期补助生生活费625元、住宿费40元（农村女生按收费标准进行补助）。</t>
  </si>
  <si>
    <t xml:space="preserve">  </t>
  </si>
  <si>
    <r>
      <t xml:space="preserve">      2、特殊学校初中8人，小学3</t>
    </r>
    <r>
      <rPr>
        <sz val="12"/>
        <color indexed="8"/>
        <rFont val="宋体"/>
        <family val="0"/>
      </rPr>
      <t>人；古路学校初中</t>
    </r>
    <r>
      <rPr>
        <sz val="12"/>
        <color indexed="8"/>
        <rFont val="宋体"/>
        <family val="0"/>
      </rPr>
      <t>25</t>
    </r>
    <r>
      <rPr>
        <sz val="12"/>
        <color indexed="8"/>
        <rFont val="宋体"/>
        <family val="0"/>
      </rPr>
      <t>人；大盛学校初中</t>
    </r>
    <r>
      <rPr>
        <sz val="12"/>
        <color indexed="8"/>
        <rFont val="宋体"/>
        <family val="0"/>
      </rPr>
      <t>82</t>
    </r>
    <r>
      <rPr>
        <sz val="12"/>
        <color indexed="8"/>
        <rFont val="宋体"/>
        <family val="0"/>
      </rPr>
      <t>人；石鞋学校初中</t>
    </r>
    <r>
      <rPr>
        <sz val="12"/>
        <color indexed="8"/>
        <rFont val="宋体"/>
        <family val="0"/>
      </rPr>
      <t>97</t>
    </r>
    <r>
      <rPr>
        <sz val="12"/>
        <color indexed="8"/>
        <rFont val="宋体"/>
        <family val="0"/>
      </rPr>
      <t>人。</t>
    </r>
  </si>
  <si>
    <t xml:space="preserve">      3、一中寄宿学校补2021年秋季学期未发放成功2人（原资金已退回财政）。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</si>
</sst>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8">
    <font>
      <sz val="12"/>
      <name val="宋体"/>
      <family val="0"/>
    </font>
    <font>
      <sz val="11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方正小标宋_GBK"/>
      <family val="4"/>
    </font>
    <font>
      <sz val="12"/>
      <color indexed="8"/>
      <name val="方正黑体_GBK"/>
      <family val="4"/>
    </font>
    <font>
      <sz val="9"/>
      <name val="宋体"/>
      <family val="0"/>
    </font>
    <font>
      <sz val="20"/>
      <color indexed="8"/>
      <name val="方正小标宋_GBK"/>
      <family val="4"/>
    </font>
    <font>
      <sz val="11"/>
      <color indexed="8"/>
      <name val="方正黑体_GBK"/>
      <family val="4"/>
    </font>
    <font>
      <sz val="10"/>
      <color indexed="8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方正小标宋_GBK"/>
      <family val="4"/>
    </font>
    <font>
      <sz val="12"/>
      <color theme="1"/>
      <name val="方正黑体_GBK"/>
      <family val="4"/>
    </font>
    <font>
      <sz val="20"/>
      <color theme="1"/>
      <name val="方正小标宋_GBK"/>
      <family val="4"/>
    </font>
    <font>
      <sz val="11"/>
      <color theme="1"/>
      <name val="方正黑体_GBK"/>
      <family val="4"/>
    </font>
    <font>
      <sz val="10"/>
      <color theme="1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5" applyNumberFormat="0" applyAlignment="0" applyProtection="0"/>
    <xf numFmtId="0" fontId="15" fillId="23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7" fillId="30" borderId="0" applyNumberFormat="0" applyBorder="0" applyAlignment="0" applyProtection="0"/>
    <xf numFmtId="0" fontId="13" fillId="22" borderId="8" applyNumberFormat="0" applyAlignment="0" applyProtection="0"/>
    <xf numFmtId="0" fontId="6" fillId="31" borderId="5" applyNumberFormat="0" applyAlignment="0" applyProtection="0"/>
    <xf numFmtId="0" fontId="31" fillId="0" borderId="0" applyNumberFormat="0" applyFill="0" applyBorder="0" applyAlignment="0" applyProtection="0"/>
    <xf numFmtId="0" fontId="3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32" fillId="33" borderId="0" xfId="0" applyNumberFormat="1" applyFont="1" applyFill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0" fontId="32" fillId="33" borderId="0" xfId="0" applyFont="1" applyFill="1" applyAlignment="1">
      <alignment vertical="center"/>
    </xf>
    <xf numFmtId="49" fontId="32" fillId="33" borderId="10" xfId="0" applyNumberFormat="1" applyFont="1" applyFill="1" applyBorder="1" applyAlignment="1">
      <alignment horizontal="center" vertical="center"/>
    </xf>
    <xf numFmtId="49" fontId="33" fillId="33" borderId="10" xfId="0" applyNumberFormat="1" applyFont="1" applyFill="1" applyBorder="1" applyAlignment="1">
      <alignment horizontal="center" vertical="center" wrapText="1"/>
    </xf>
    <xf numFmtId="176" fontId="33" fillId="33" borderId="10" xfId="0" applyNumberFormat="1" applyFont="1" applyFill="1" applyBorder="1" applyAlignment="1">
      <alignment horizontal="center" vertical="center" wrapText="1"/>
    </xf>
    <xf numFmtId="176" fontId="32" fillId="33" borderId="10" xfId="0" applyNumberFormat="1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177" fontId="32" fillId="33" borderId="0" xfId="0" applyNumberFormat="1" applyFont="1" applyFill="1" applyAlignment="1">
      <alignment horizontal="center" vertical="center"/>
    </xf>
    <xf numFmtId="49" fontId="32" fillId="33" borderId="10" xfId="0" applyNumberFormat="1" applyFont="1" applyFill="1" applyBorder="1" applyAlignment="1">
      <alignment horizontal="center" vertical="center"/>
    </xf>
    <xf numFmtId="49" fontId="34" fillId="33" borderId="0" xfId="0" applyNumberFormat="1" applyFont="1" applyFill="1" applyAlignment="1">
      <alignment vertical="center"/>
    </xf>
    <xf numFmtId="49" fontId="35" fillId="33" borderId="11" xfId="0" applyNumberFormat="1" applyFont="1" applyFill="1" applyBorder="1" applyAlignment="1">
      <alignment horizontal="center" vertical="center" wrapText="1"/>
    </xf>
    <xf numFmtId="49" fontId="34" fillId="33" borderId="10" xfId="0" applyNumberFormat="1" applyFont="1" applyFill="1" applyBorder="1" applyAlignment="1">
      <alignment horizontal="center" vertical="center"/>
    </xf>
    <xf numFmtId="49" fontId="34" fillId="33" borderId="10" xfId="0" applyNumberFormat="1" applyFon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center" vertical="center" wrapText="1"/>
    </xf>
    <xf numFmtId="49" fontId="36" fillId="33" borderId="13" xfId="0" applyNumberFormat="1" applyFont="1" applyFill="1" applyBorder="1" applyAlignment="1">
      <alignment horizontal="center" vertical="center" wrapText="1"/>
    </xf>
    <xf numFmtId="49" fontId="36" fillId="33" borderId="14" xfId="0" applyNumberFormat="1" applyFon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4"/>
  <sheetViews>
    <sheetView tabSelected="1" workbookViewId="0" topLeftCell="A1">
      <pane xSplit="10" ySplit="4" topLeftCell="K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8" sqref="AA8"/>
    </sheetView>
  </sheetViews>
  <sheetFormatPr defaultColWidth="9.00390625" defaultRowHeight="27.75" customHeight="1"/>
  <cols>
    <col min="1" max="1" width="5.00390625" style="2" customWidth="1"/>
    <col min="2" max="2" width="7.50390625" style="2" customWidth="1"/>
    <col min="3" max="3" width="24.625" style="2" customWidth="1"/>
    <col min="4" max="4" width="10.50390625" style="2" customWidth="1"/>
    <col min="5" max="5" width="7.50390625" style="2" customWidth="1"/>
    <col min="6" max="6" width="7.00390625" style="2" customWidth="1"/>
    <col min="7" max="7" width="5.50390625" style="2" customWidth="1"/>
    <col min="8" max="15" width="4.50390625" style="2" customWidth="1"/>
    <col min="16" max="16" width="6.00390625" style="2" customWidth="1"/>
    <col min="17" max="20" width="5.50390625" style="2" customWidth="1"/>
    <col min="21" max="21" width="7.75390625" style="2" customWidth="1"/>
    <col min="22" max="22" width="9.125" style="2" customWidth="1"/>
    <col min="23" max="23" width="8.375" style="2" customWidth="1"/>
    <col min="24" max="24" width="16.25390625" style="2" customWidth="1"/>
    <col min="25" max="255" width="9.00390625" style="2" customWidth="1"/>
    <col min="256" max="16384" width="9.00390625" style="3" customWidth="1"/>
  </cols>
  <sheetData>
    <row r="1" ht="27.75" customHeight="1">
      <c r="A1" s="11" t="s">
        <v>0</v>
      </c>
    </row>
    <row r="2" spans="1:24" ht="27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27.75" customHeight="1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6" t="s">
        <v>9</v>
      </c>
      <c r="V3" s="17"/>
      <c r="W3" s="18"/>
      <c r="X3" s="15" t="s">
        <v>10</v>
      </c>
    </row>
    <row r="4" spans="1:24" ht="70.5" customHeight="1">
      <c r="A4" s="13"/>
      <c r="B4" s="14"/>
      <c r="C4" s="15"/>
      <c r="D4" s="15"/>
      <c r="E4" s="15"/>
      <c r="F4" s="15"/>
      <c r="G4" s="19" t="s">
        <v>11</v>
      </c>
      <c r="H4" s="20" t="s">
        <v>12</v>
      </c>
      <c r="I4" s="20" t="s">
        <v>13</v>
      </c>
      <c r="J4" s="20" t="s">
        <v>14</v>
      </c>
      <c r="K4" s="20" t="s">
        <v>15</v>
      </c>
      <c r="L4" s="20" t="s">
        <v>16</v>
      </c>
      <c r="M4" s="20" t="s">
        <v>17</v>
      </c>
      <c r="N4" s="20" t="s">
        <v>18</v>
      </c>
      <c r="O4" s="20" t="s">
        <v>19</v>
      </c>
      <c r="P4" s="20" t="s">
        <v>20</v>
      </c>
      <c r="Q4" s="20" t="s">
        <v>21</v>
      </c>
      <c r="R4" s="20" t="s">
        <v>22</v>
      </c>
      <c r="S4" s="20" t="s">
        <v>23</v>
      </c>
      <c r="T4" s="20" t="s">
        <v>24</v>
      </c>
      <c r="U4" s="19" t="s">
        <v>25</v>
      </c>
      <c r="V4" s="19" t="s">
        <v>26</v>
      </c>
      <c r="W4" s="19" t="s">
        <v>27</v>
      </c>
      <c r="X4" s="15"/>
    </row>
    <row r="5" spans="1:255" ht="25.5" customHeight="1">
      <c r="A5" s="10" t="s">
        <v>25</v>
      </c>
      <c r="B5" s="10"/>
      <c r="C5" s="10"/>
      <c r="D5" s="10"/>
      <c r="E5" s="6">
        <f aca="true" t="shared" si="0" ref="E5:W5">SUM(E6:E31)</f>
        <v>30770</v>
      </c>
      <c r="F5" s="6">
        <f t="shared" si="0"/>
        <v>10210</v>
      </c>
      <c r="G5" s="6">
        <f t="shared" si="0"/>
        <v>1808</v>
      </c>
      <c r="H5" s="6">
        <f t="shared" si="0"/>
        <v>130</v>
      </c>
      <c r="I5" s="6">
        <f t="shared" si="0"/>
        <v>40</v>
      </c>
      <c r="J5" s="6">
        <f t="shared" si="0"/>
        <v>4</v>
      </c>
      <c r="K5" s="6">
        <f t="shared" si="0"/>
        <v>1</v>
      </c>
      <c r="L5" s="6">
        <f t="shared" si="0"/>
        <v>52</v>
      </c>
      <c r="M5" s="6">
        <f t="shared" si="0"/>
        <v>7</v>
      </c>
      <c r="N5" s="6">
        <f t="shared" si="0"/>
        <v>0</v>
      </c>
      <c r="O5" s="6">
        <f t="shared" si="0"/>
        <v>5</v>
      </c>
      <c r="P5" s="6">
        <f t="shared" si="0"/>
        <v>134</v>
      </c>
      <c r="Q5" s="6">
        <f t="shared" si="0"/>
        <v>3</v>
      </c>
      <c r="R5" s="6">
        <f t="shared" si="0"/>
        <v>3</v>
      </c>
      <c r="S5" s="6">
        <f t="shared" si="0"/>
        <v>1</v>
      </c>
      <c r="T5" s="6">
        <f t="shared" si="0"/>
        <v>1428</v>
      </c>
      <c r="U5" s="6">
        <f t="shared" si="0"/>
        <v>1167675</v>
      </c>
      <c r="V5" s="6">
        <f t="shared" si="0"/>
        <v>1130875</v>
      </c>
      <c r="W5" s="6">
        <f t="shared" si="0"/>
        <v>36800</v>
      </c>
      <c r="X5" s="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" s="1" customFormat="1" ht="27.75" customHeight="1">
      <c r="A6" s="4">
        <v>1</v>
      </c>
      <c r="B6" s="4">
        <v>302011</v>
      </c>
      <c r="C6" s="4" t="s">
        <v>28</v>
      </c>
      <c r="D6" s="4" t="s">
        <v>29</v>
      </c>
      <c r="E6" s="7">
        <v>1789</v>
      </c>
      <c r="F6" s="7">
        <v>185</v>
      </c>
      <c r="G6" s="7">
        <f>SUM(H6:T6)</f>
        <v>24</v>
      </c>
      <c r="H6" s="7">
        <v>3</v>
      </c>
      <c r="I6" s="7"/>
      <c r="J6" s="7"/>
      <c r="K6" s="7"/>
      <c r="L6" s="7"/>
      <c r="M6" s="7"/>
      <c r="N6" s="7"/>
      <c r="O6" s="7"/>
      <c r="P6" s="7">
        <v>5</v>
      </c>
      <c r="Q6" s="7"/>
      <c r="R6" s="7"/>
      <c r="S6" s="7"/>
      <c r="T6" s="7">
        <v>16</v>
      </c>
      <c r="U6" s="7">
        <f>V6+W6</f>
        <v>17560</v>
      </c>
      <c r="V6" s="7">
        <v>15000</v>
      </c>
      <c r="W6" s="7">
        <v>2560</v>
      </c>
      <c r="X6" s="4" t="s">
        <v>30</v>
      </c>
      <c r="Y6" s="9"/>
    </row>
    <row r="7" spans="1:25" s="1" customFormat="1" ht="27.75" customHeight="1">
      <c r="A7" s="4">
        <v>2</v>
      </c>
      <c r="B7" s="4">
        <v>302012</v>
      </c>
      <c r="C7" s="4" t="s">
        <v>31</v>
      </c>
      <c r="D7" s="4" t="s">
        <v>29</v>
      </c>
      <c r="E7" s="7">
        <v>1932</v>
      </c>
      <c r="F7" s="7">
        <v>595</v>
      </c>
      <c r="G7" s="7">
        <f aca="true" t="shared" si="1" ref="G7:G31">SUM(H7:T7)</f>
        <v>46</v>
      </c>
      <c r="H7" s="7">
        <v>3</v>
      </c>
      <c r="I7" s="7">
        <v>2</v>
      </c>
      <c r="J7" s="7"/>
      <c r="K7" s="7"/>
      <c r="L7" s="7"/>
      <c r="M7" s="7">
        <v>1</v>
      </c>
      <c r="N7" s="7"/>
      <c r="O7" s="7"/>
      <c r="P7" s="7">
        <v>2</v>
      </c>
      <c r="Q7" s="7"/>
      <c r="R7" s="7"/>
      <c r="S7" s="7"/>
      <c r="T7" s="7">
        <v>38</v>
      </c>
      <c r="U7" s="7">
        <f aca="true" t="shared" si="2" ref="U7:U31">V7+W7</f>
        <v>32190</v>
      </c>
      <c r="V7" s="7">
        <v>28750</v>
      </c>
      <c r="W7" s="7">
        <v>3440</v>
      </c>
      <c r="X7" s="4" t="s">
        <v>30</v>
      </c>
      <c r="Y7" s="9"/>
    </row>
    <row r="8" spans="1:25" s="1" customFormat="1" ht="27.75" customHeight="1">
      <c r="A8" s="4">
        <v>3</v>
      </c>
      <c r="B8" s="4">
        <v>302013</v>
      </c>
      <c r="C8" s="4" t="s">
        <v>32</v>
      </c>
      <c r="D8" s="4" t="s">
        <v>29</v>
      </c>
      <c r="E8" s="7">
        <v>3699</v>
      </c>
      <c r="F8" s="7">
        <v>328</v>
      </c>
      <c r="G8" s="7">
        <f t="shared" si="1"/>
        <v>28</v>
      </c>
      <c r="H8" s="7"/>
      <c r="I8" s="7"/>
      <c r="J8" s="7"/>
      <c r="K8" s="7"/>
      <c r="L8" s="7">
        <v>1</v>
      </c>
      <c r="M8" s="7"/>
      <c r="N8" s="7"/>
      <c r="O8" s="7">
        <v>2</v>
      </c>
      <c r="P8" s="7">
        <v>4</v>
      </c>
      <c r="Q8" s="7"/>
      <c r="R8" s="7"/>
      <c r="S8" s="7"/>
      <c r="T8" s="7">
        <v>21</v>
      </c>
      <c r="U8" s="7">
        <f t="shared" si="2"/>
        <v>18940</v>
      </c>
      <c r="V8" s="7">
        <v>17500</v>
      </c>
      <c r="W8" s="7">
        <v>1440</v>
      </c>
      <c r="X8" s="4" t="s">
        <v>30</v>
      </c>
      <c r="Y8" s="9"/>
    </row>
    <row r="9" spans="1:25" s="1" customFormat="1" ht="27.75" customHeight="1">
      <c r="A9" s="4">
        <v>4</v>
      </c>
      <c r="B9" s="4">
        <v>302014</v>
      </c>
      <c r="C9" s="4" t="s">
        <v>33</v>
      </c>
      <c r="D9" s="4" t="s">
        <v>29</v>
      </c>
      <c r="E9" s="7">
        <v>1933</v>
      </c>
      <c r="F9" s="7">
        <v>237</v>
      </c>
      <c r="G9" s="7">
        <f t="shared" si="1"/>
        <v>36</v>
      </c>
      <c r="H9" s="7"/>
      <c r="I9" s="7">
        <v>2</v>
      </c>
      <c r="J9" s="7"/>
      <c r="K9" s="7"/>
      <c r="L9" s="7">
        <v>1</v>
      </c>
      <c r="M9" s="7">
        <v>1</v>
      </c>
      <c r="N9" s="7"/>
      <c r="O9" s="7"/>
      <c r="P9" s="7">
        <v>7</v>
      </c>
      <c r="Q9" s="7"/>
      <c r="R9" s="7"/>
      <c r="S9" s="7"/>
      <c r="T9" s="7">
        <v>25</v>
      </c>
      <c r="U9" s="7">
        <f t="shared" si="2"/>
        <v>25700</v>
      </c>
      <c r="V9" s="7">
        <v>22500</v>
      </c>
      <c r="W9" s="7">
        <v>3200</v>
      </c>
      <c r="X9" s="4" t="s">
        <v>30</v>
      </c>
      <c r="Y9" s="9"/>
    </row>
    <row r="10" spans="1:25" s="1" customFormat="1" ht="27" customHeight="1">
      <c r="A10" s="4">
        <v>5</v>
      </c>
      <c r="B10" s="4">
        <v>302015</v>
      </c>
      <c r="C10" s="4" t="s">
        <v>34</v>
      </c>
      <c r="D10" s="4" t="s">
        <v>29</v>
      </c>
      <c r="E10" s="7">
        <v>2680</v>
      </c>
      <c r="F10" s="7">
        <v>594</v>
      </c>
      <c r="G10" s="7">
        <f t="shared" si="1"/>
        <v>124</v>
      </c>
      <c r="H10" s="7">
        <v>10</v>
      </c>
      <c r="I10" s="7"/>
      <c r="J10" s="7"/>
      <c r="K10" s="7"/>
      <c r="L10" s="7">
        <v>3</v>
      </c>
      <c r="M10" s="7"/>
      <c r="N10" s="7"/>
      <c r="O10" s="7"/>
      <c r="P10" s="7">
        <v>12</v>
      </c>
      <c r="Q10" s="7"/>
      <c r="R10" s="7"/>
      <c r="S10" s="7"/>
      <c r="T10" s="7">
        <v>99</v>
      </c>
      <c r="U10" s="7">
        <f t="shared" si="2"/>
        <v>89180</v>
      </c>
      <c r="V10" s="7">
        <v>77500</v>
      </c>
      <c r="W10" s="7">
        <v>11680</v>
      </c>
      <c r="X10" s="4" t="s">
        <v>30</v>
      </c>
      <c r="Y10" s="9"/>
    </row>
    <row r="11" spans="1:25" s="1" customFormat="1" ht="27.75" customHeight="1">
      <c r="A11" s="4">
        <v>6</v>
      </c>
      <c r="B11" s="4">
        <v>302016</v>
      </c>
      <c r="C11" s="4" t="s">
        <v>35</v>
      </c>
      <c r="D11" s="4" t="s">
        <v>36</v>
      </c>
      <c r="E11" s="7">
        <v>848</v>
      </c>
      <c r="F11" s="7">
        <v>231</v>
      </c>
      <c r="G11" s="7">
        <f t="shared" si="1"/>
        <v>38</v>
      </c>
      <c r="H11" s="7">
        <v>2</v>
      </c>
      <c r="I11" s="7">
        <v>4</v>
      </c>
      <c r="J11" s="7"/>
      <c r="K11" s="7">
        <v>1</v>
      </c>
      <c r="L11" s="7">
        <v>2</v>
      </c>
      <c r="M11" s="7"/>
      <c r="N11" s="7"/>
      <c r="O11" s="7"/>
      <c r="P11" s="7">
        <v>2</v>
      </c>
      <c r="Q11" s="7"/>
      <c r="R11" s="7"/>
      <c r="S11" s="7"/>
      <c r="T11" s="7">
        <v>27</v>
      </c>
      <c r="U11" s="7">
        <f t="shared" si="2"/>
        <v>23750</v>
      </c>
      <c r="V11" s="7">
        <v>23750</v>
      </c>
      <c r="W11" s="7"/>
      <c r="X11" s="4" t="s">
        <v>30</v>
      </c>
      <c r="Y11" s="9"/>
    </row>
    <row r="12" spans="1:25" s="1" customFormat="1" ht="27.75" customHeight="1">
      <c r="A12" s="4">
        <v>7</v>
      </c>
      <c r="B12" s="4">
        <v>302017</v>
      </c>
      <c r="C12" s="4" t="s">
        <v>37</v>
      </c>
      <c r="D12" s="4" t="s">
        <v>36</v>
      </c>
      <c r="E12" s="7">
        <v>814</v>
      </c>
      <c r="F12" s="7">
        <v>597</v>
      </c>
      <c r="G12" s="7">
        <f t="shared" si="1"/>
        <v>254</v>
      </c>
      <c r="H12" s="7">
        <v>29</v>
      </c>
      <c r="I12" s="7"/>
      <c r="J12" s="7"/>
      <c r="K12" s="7"/>
      <c r="L12" s="7">
        <v>4</v>
      </c>
      <c r="M12" s="7">
        <v>1</v>
      </c>
      <c r="N12" s="7"/>
      <c r="O12" s="7"/>
      <c r="P12" s="7">
        <v>20</v>
      </c>
      <c r="Q12" s="7"/>
      <c r="R12" s="7"/>
      <c r="S12" s="7"/>
      <c r="T12" s="7">
        <v>200</v>
      </c>
      <c r="U12" s="7">
        <f t="shared" si="2"/>
        <v>158750</v>
      </c>
      <c r="V12" s="7">
        <v>158750</v>
      </c>
      <c r="W12" s="7"/>
      <c r="X12" s="4" t="s">
        <v>30</v>
      </c>
      <c r="Y12" s="9"/>
    </row>
    <row r="13" spans="1:25" s="1" customFormat="1" ht="27.75" customHeight="1">
      <c r="A13" s="4">
        <v>8</v>
      </c>
      <c r="B13" s="4">
        <v>302018</v>
      </c>
      <c r="C13" s="4" t="s">
        <v>38</v>
      </c>
      <c r="D13" s="4" t="s">
        <v>29</v>
      </c>
      <c r="E13" s="7">
        <v>4226</v>
      </c>
      <c r="F13" s="7">
        <v>414</v>
      </c>
      <c r="G13" s="7">
        <f t="shared" si="1"/>
        <v>11</v>
      </c>
      <c r="H13" s="7"/>
      <c r="I13" s="7">
        <v>1</v>
      </c>
      <c r="J13" s="7"/>
      <c r="K13" s="7"/>
      <c r="L13" s="7"/>
      <c r="M13" s="7"/>
      <c r="N13" s="7"/>
      <c r="O13" s="7"/>
      <c r="P13" s="7">
        <v>2</v>
      </c>
      <c r="Q13" s="7"/>
      <c r="R13" s="7"/>
      <c r="S13" s="7"/>
      <c r="T13" s="7">
        <v>8</v>
      </c>
      <c r="U13" s="7">
        <f t="shared" si="2"/>
        <v>8275</v>
      </c>
      <c r="V13" s="7">
        <v>6875</v>
      </c>
      <c r="W13" s="7">
        <v>1400</v>
      </c>
      <c r="X13" s="4" t="s">
        <v>30</v>
      </c>
      <c r="Y13" s="9"/>
    </row>
    <row r="14" spans="1:25" s="1" customFormat="1" ht="27.75" customHeight="1">
      <c r="A14" s="4">
        <v>9</v>
      </c>
      <c r="B14" s="4">
        <v>302019</v>
      </c>
      <c r="C14" s="4" t="s">
        <v>39</v>
      </c>
      <c r="D14" s="4" t="s">
        <v>36</v>
      </c>
      <c r="E14" s="7">
        <v>525</v>
      </c>
      <c r="F14" s="7">
        <v>351</v>
      </c>
      <c r="G14" s="7">
        <f t="shared" si="1"/>
        <v>142</v>
      </c>
      <c r="H14" s="7">
        <v>19</v>
      </c>
      <c r="I14" s="7">
        <v>3</v>
      </c>
      <c r="J14" s="7">
        <v>1</v>
      </c>
      <c r="K14" s="7"/>
      <c r="L14" s="7">
        <v>3</v>
      </c>
      <c r="M14" s="7"/>
      <c r="N14" s="7"/>
      <c r="O14" s="7"/>
      <c r="P14" s="7">
        <v>3</v>
      </c>
      <c r="Q14" s="7"/>
      <c r="R14" s="7"/>
      <c r="S14" s="7"/>
      <c r="T14" s="7">
        <v>113</v>
      </c>
      <c r="U14" s="7">
        <f t="shared" si="2"/>
        <v>88750</v>
      </c>
      <c r="V14" s="7">
        <v>88750</v>
      </c>
      <c r="W14" s="7"/>
      <c r="X14" s="4" t="s">
        <v>30</v>
      </c>
      <c r="Y14" s="9"/>
    </row>
    <row r="15" spans="1:25" s="1" customFormat="1" ht="27.75" customHeight="1">
      <c r="A15" s="4">
        <v>10</v>
      </c>
      <c r="B15" s="4">
        <v>302020</v>
      </c>
      <c r="C15" s="4" t="s">
        <v>40</v>
      </c>
      <c r="D15" s="4" t="s">
        <v>36</v>
      </c>
      <c r="E15" s="7">
        <v>568</v>
      </c>
      <c r="F15" s="7">
        <v>416</v>
      </c>
      <c r="G15" s="7">
        <f t="shared" si="1"/>
        <v>128</v>
      </c>
      <c r="H15" s="7"/>
      <c r="I15" s="7">
        <v>11</v>
      </c>
      <c r="J15" s="7">
        <v>1</v>
      </c>
      <c r="K15" s="7"/>
      <c r="L15" s="7">
        <v>2</v>
      </c>
      <c r="M15" s="7"/>
      <c r="N15" s="7"/>
      <c r="O15" s="7"/>
      <c r="P15" s="7">
        <v>22</v>
      </c>
      <c r="Q15" s="7">
        <v>2</v>
      </c>
      <c r="R15" s="7"/>
      <c r="S15" s="7">
        <v>1</v>
      </c>
      <c r="T15" s="7">
        <v>89</v>
      </c>
      <c r="U15" s="7">
        <f t="shared" si="2"/>
        <v>80000</v>
      </c>
      <c r="V15" s="7">
        <v>80000</v>
      </c>
      <c r="W15" s="7"/>
      <c r="X15" s="4" t="s">
        <v>30</v>
      </c>
      <c r="Y15" s="9"/>
    </row>
    <row r="16" spans="1:25" s="1" customFormat="1" ht="27.75" customHeight="1">
      <c r="A16" s="4">
        <v>11</v>
      </c>
      <c r="B16" s="4">
        <v>302021</v>
      </c>
      <c r="C16" s="4" t="s">
        <v>41</v>
      </c>
      <c r="D16" s="4" t="s">
        <v>36</v>
      </c>
      <c r="E16" s="7">
        <v>260</v>
      </c>
      <c r="F16" s="7">
        <v>260</v>
      </c>
      <c r="G16" s="7">
        <f t="shared" si="1"/>
        <v>148</v>
      </c>
      <c r="H16" s="7">
        <v>9</v>
      </c>
      <c r="I16" s="7"/>
      <c r="J16" s="7"/>
      <c r="K16" s="7"/>
      <c r="L16" s="7">
        <v>8</v>
      </c>
      <c r="M16" s="7">
        <v>1</v>
      </c>
      <c r="N16" s="7"/>
      <c r="O16" s="7"/>
      <c r="P16" s="7">
        <v>3</v>
      </c>
      <c r="Q16" s="7"/>
      <c r="R16" s="7"/>
      <c r="S16" s="7"/>
      <c r="T16" s="7">
        <v>127</v>
      </c>
      <c r="U16" s="7">
        <f t="shared" si="2"/>
        <v>92500</v>
      </c>
      <c r="V16" s="7">
        <v>92500</v>
      </c>
      <c r="W16" s="7"/>
      <c r="X16" s="4" t="s">
        <v>30</v>
      </c>
      <c r="Y16" s="9"/>
    </row>
    <row r="17" spans="1:25" s="1" customFormat="1" ht="27.75" customHeight="1">
      <c r="A17" s="4">
        <v>12</v>
      </c>
      <c r="B17" s="4">
        <v>302026</v>
      </c>
      <c r="C17" s="4" t="s">
        <v>42</v>
      </c>
      <c r="D17" s="4" t="s">
        <v>43</v>
      </c>
      <c r="E17" s="7">
        <v>116</v>
      </c>
      <c r="F17" s="7">
        <v>11</v>
      </c>
      <c r="G17" s="7">
        <f t="shared" si="1"/>
        <v>11</v>
      </c>
      <c r="H17" s="7"/>
      <c r="I17" s="7"/>
      <c r="J17" s="7"/>
      <c r="K17" s="7"/>
      <c r="L17" s="7">
        <v>9</v>
      </c>
      <c r="M17" s="7"/>
      <c r="N17" s="7"/>
      <c r="O17" s="7"/>
      <c r="P17" s="7">
        <v>2</v>
      </c>
      <c r="Q17" s="7"/>
      <c r="R17" s="7"/>
      <c r="S17" s="7"/>
      <c r="T17" s="7"/>
      <c r="U17" s="7">
        <f t="shared" si="2"/>
        <v>6500</v>
      </c>
      <c r="V17" s="7">
        <v>6500</v>
      </c>
      <c r="W17" s="7"/>
      <c r="X17" s="4" t="s">
        <v>44</v>
      </c>
      <c r="Y17" s="9"/>
    </row>
    <row r="18" spans="1:25" s="1" customFormat="1" ht="27.75" customHeight="1">
      <c r="A18" s="4">
        <v>13</v>
      </c>
      <c r="B18" s="4">
        <v>302028</v>
      </c>
      <c r="C18" s="4" t="s">
        <v>45</v>
      </c>
      <c r="D18" s="4" t="s">
        <v>29</v>
      </c>
      <c r="E18" s="7">
        <v>1651</v>
      </c>
      <c r="F18" s="7">
        <v>196</v>
      </c>
      <c r="G18" s="7">
        <f t="shared" si="1"/>
        <v>89</v>
      </c>
      <c r="H18" s="7">
        <v>4</v>
      </c>
      <c r="I18" s="7">
        <v>1</v>
      </c>
      <c r="J18" s="7"/>
      <c r="K18" s="7"/>
      <c r="L18" s="7">
        <v>1</v>
      </c>
      <c r="M18" s="7"/>
      <c r="N18" s="7"/>
      <c r="O18" s="7"/>
      <c r="P18" s="7">
        <v>7</v>
      </c>
      <c r="Q18" s="7">
        <v>1</v>
      </c>
      <c r="R18" s="7"/>
      <c r="S18" s="7"/>
      <c r="T18" s="7">
        <v>75</v>
      </c>
      <c r="U18" s="7">
        <f t="shared" si="2"/>
        <v>66065</v>
      </c>
      <c r="V18" s="7">
        <v>55625</v>
      </c>
      <c r="W18" s="7">
        <v>10440</v>
      </c>
      <c r="X18" s="4" t="s">
        <v>30</v>
      </c>
      <c r="Y18" s="9"/>
    </row>
    <row r="19" spans="1:25" s="1" customFormat="1" ht="27.75" customHeight="1">
      <c r="A19" s="4">
        <v>14</v>
      </c>
      <c r="B19" s="4">
        <v>302030</v>
      </c>
      <c r="C19" s="4" t="s">
        <v>46</v>
      </c>
      <c r="D19" s="4" t="s">
        <v>29</v>
      </c>
      <c r="E19" s="7">
        <v>1124</v>
      </c>
      <c r="F19" s="7">
        <v>144</v>
      </c>
      <c r="G19" s="7">
        <f t="shared" si="1"/>
        <v>16</v>
      </c>
      <c r="H19" s="7">
        <v>2</v>
      </c>
      <c r="I19" s="7"/>
      <c r="J19" s="7"/>
      <c r="K19" s="7"/>
      <c r="L19" s="7"/>
      <c r="M19" s="7"/>
      <c r="N19" s="7"/>
      <c r="O19" s="7"/>
      <c r="P19" s="7">
        <v>3</v>
      </c>
      <c r="Q19" s="7"/>
      <c r="R19" s="7"/>
      <c r="S19" s="7"/>
      <c r="T19" s="7">
        <v>11</v>
      </c>
      <c r="U19" s="7">
        <f t="shared" si="2"/>
        <v>11760</v>
      </c>
      <c r="V19" s="7">
        <v>10000</v>
      </c>
      <c r="W19" s="7">
        <v>1760</v>
      </c>
      <c r="X19" s="4" t="s">
        <v>30</v>
      </c>
      <c r="Y19" s="9"/>
    </row>
    <row r="20" spans="1:25" s="1" customFormat="1" ht="27.75" customHeight="1">
      <c r="A20" s="4">
        <v>15</v>
      </c>
      <c r="B20" s="4">
        <v>302052</v>
      </c>
      <c r="C20" s="4" t="s">
        <v>47</v>
      </c>
      <c r="D20" s="4" t="s">
        <v>36</v>
      </c>
      <c r="E20" s="7">
        <v>253</v>
      </c>
      <c r="F20" s="7">
        <v>90</v>
      </c>
      <c r="G20" s="7">
        <f t="shared" si="1"/>
        <v>9</v>
      </c>
      <c r="H20" s="7"/>
      <c r="I20" s="7"/>
      <c r="J20" s="7"/>
      <c r="K20" s="7"/>
      <c r="L20" s="7"/>
      <c r="M20" s="7"/>
      <c r="N20" s="7"/>
      <c r="O20" s="7"/>
      <c r="P20" s="7">
        <v>1</v>
      </c>
      <c r="Q20" s="7"/>
      <c r="R20" s="7"/>
      <c r="S20" s="7"/>
      <c r="T20" s="7">
        <v>8</v>
      </c>
      <c r="U20" s="7">
        <f t="shared" si="2"/>
        <v>5625</v>
      </c>
      <c r="V20" s="7">
        <v>5625</v>
      </c>
      <c r="W20" s="7"/>
      <c r="X20" s="4" t="s">
        <v>30</v>
      </c>
      <c r="Y20" s="9"/>
    </row>
    <row r="21" spans="1:25" s="1" customFormat="1" ht="27" customHeight="1">
      <c r="A21" s="4">
        <v>16</v>
      </c>
      <c r="B21" s="4">
        <v>302054</v>
      </c>
      <c r="C21" s="4" t="s">
        <v>48</v>
      </c>
      <c r="D21" s="4" t="s">
        <v>36</v>
      </c>
      <c r="E21" s="7">
        <v>317</v>
      </c>
      <c r="F21" s="7">
        <v>214</v>
      </c>
      <c r="G21" s="7">
        <f t="shared" si="1"/>
        <v>47</v>
      </c>
      <c r="H21" s="7">
        <v>1</v>
      </c>
      <c r="I21" s="7">
        <v>4</v>
      </c>
      <c r="J21" s="7"/>
      <c r="K21" s="7"/>
      <c r="L21" s="7">
        <v>1</v>
      </c>
      <c r="M21" s="7"/>
      <c r="N21" s="7"/>
      <c r="O21" s="7"/>
      <c r="P21" s="7">
        <v>7</v>
      </c>
      <c r="Q21" s="7"/>
      <c r="R21" s="7"/>
      <c r="S21" s="7"/>
      <c r="T21" s="7">
        <v>34</v>
      </c>
      <c r="U21" s="7">
        <f t="shared" si="2"/>
        <v>29375</v>
      </c>
      <c r="V21" s="7">
        <v>29375</v>
      </c>
      <c r="W21" s="7"/>
      <c r="X21" s="4" t="s">
        <v>30</v>
      </c>
      <c r="Y21" s="9"/>
    </row>
    <row r="22" spans="1:25" s="1" customFormat="1" ht="27.75" customHeight="1">
      <c r="A22" s="4">
        <v>17</v>
      </c>
      <c r="B22" s="4">
        <v>302063</v>
      </c>
      <c r="C22" s="4" t="s">
        <v>49</v>
      </c>
      <c r="D22" s="4" t="s">
        <v>43</v>
      </c>
      <c r="E22" s="7">
        <v>65</v>
      </c>
      <c r="F22" s="7">
        <v>46</v>
      </c>
      <c r="G22" s="7">
        <f t="shared" si="1"/>
        <v>25</v>
      </c>
      <c r="H22" s="7">
        <v>2</v>
      </c>
      <c r="I22" s="7"/>
      <c r="J22" s="7"/>
      <c r="K22" s="7"/>
      <c r="L22" s="7">
        <v>1</v>
      </c>
      <c r="M22" s="7"/>
      <c r="N22" s="7"/>
      <c r="O22" s="7">
        <v>1</v>
      </c>
      <c r="P22" s="7">
        <v>1</v>
      </c>
      <c r="Q22" s="7"/>
      <c r="R22" s="7"/>
      <c r="S22" s="7"/>
      <c r="T22" s="7">
        <v>20</v>
      </c>
      <c r="U22" s="7">
        <f t="shared" si="2"/>
        <v>15625</v>
      </c>
      <c r="V22" s="7">
        <v>15625</v>
      </c>
      <c r="W22" s="7"/>
      <c r="X22" s="4" t="s">
        <v>30</v>
      </c>
      <c r="Y22" s="9"/>
    </row>
    <row r="23" spans="1:25" s="1" customFormat="1" ht="28.5" customHeight="1">
      <c r="A23" s="4">
        <v>18</v>
      </c>
      <c r="B23" s="4">
        <v>302074</v>
      </c>
      <c r="C23" s="4" t="s">
        <v>50</v>
      </c>
      <c r="D23" s="4" t="s">
        <v>36</v>
      </c>
      <c r="E23" s="7">
        <v>128</v>
      </c>
      <c r="F23" s="7">
        <v>104</v>
      </c>
      <c r="G23" s="7">
        <f t="shared" si="1"/>
        <v>49</v>
      </c>
      <c r="H23" s="7">
        <v>8</v>
      </c>
      <c r="I23" s="7"/>
      <c r="J23" s="7"/>
      <c r="K23" s="7"/>
      <c r="L23" s="7">
        <v>2</v>
      </c>
      <c r="M23" s="7">
        <v>1</v>
      </c>
      <c r="N23" s="7"/>
      <c r="O23" s="7"/>
      <c r="P23" s="7">
        <v>7</v>
      </c>
      <c r="Q23" s="7"/>
      <c r="R23" s="7"/>
      <c r="S23" s="7"/>
      <c r="T23" s="7">
        <v>31</v>
      </c>
      <c r="U23" s="7">
        <f t="shared" si="2"/>
        <v>30625</v>
      </c>
      <c r="V23" s="7">
        <v>30625</v>
      </c>
      <c r="W23" s="7"/>
      <c r="X23" s="4" t="s">
        <v>30</v>
      </c>
      <c r="Y23" s="9"/>
    </row>
    <row r="24" spans="1:25" s="1" customFormat="1" ht="24.75" customHeight="1">
      <c r="A24" s="4">
        <v>19</v>
      </c>
      <c r="B24" s="4">
        <v>302085</v>
      </c>
      <c r="C24" s="4" t="s">
        <v>51</v>
      </c>
      <c r="D24" s="4" t="s">
        <v>36</v>
      </c>
      <c r="E24" s="7">
        <v>695</v>
      </c>
      <c r="F24" s="7">
        <v>456</v>
      </c>
      <c r="G24" s="7">
        <f t="shared" si="1"/>
        <v>248</v>
      </c>
      <c r="H24" s="7">
        <v>14</v>
      </c>
      <c r="I24" s="7">
        <v>1</v>
      </c>
      <c r="J24" s="7">
        <v>1</v>
      </c>
      <c r="K24" s="7"/>
      <c r="L24" s="7">
        <v>6</v>
      </c>
      <c r="M24" s="7"/>
      <c r="N24" s="7"/>
      <c r="O24" s="7"/>
      <c r="P24" s="7">
        <v>8</v>
      </c>
      <c r="Q24" s="7"/>
      <c r="R24" s="7">
        <v>1</v>
      </c>
      <c r="S24" s="7"/>
      <c r="T24" s="7">
        <v>217</v>
      </c>
      <c r="U24" s="7">
        <f t="shared" si="2"/>
        <v>155000</v>
      </c>
      <c r="V24" s="7">
        <v>155000</v>
      </c>
      <c r="W24" s="7"/>
      <c r="X24" s="4" t="s">
        <v>30</v>
      </c>
      <c r="Y24" s="9"/>
    </row>
    <row r="25" spans="1:25" s="1" customFormat="1" ht="27.75" customHeight="1">
      <c r="A25" s="4">
        <v>20</v>
      </c>
      <c r="B25" s="4">
        <v>302092</v>
      </c>
      <c r="C25" s="4" t="s">
        <v>52</v>
      </c>
      <c r="D25" s="4" t="s">
        <v>43</v>
      </c>
      <c r="E25" s="7">
        <v>265</v>
      </c>
      <c r="F25" s="7">
        <v>198</v>
      </c>
      <c r="G25" s="7">
        <f t="shared" si="1"/>
        <v>82</v>
      </c>
      <c r="H25" s="7">
        <v>12</v>
      </c>
      <c r="I25" s="7">
        <v>1</v>
      </c>
      <c r="J25" s="7">
        <v>1</v>
      </c>
      <c r="K25" s="7"/>
      <c r="L25" s="7">
        <v>5</v>
      </c>
      <c r="M25" s="7"/>
      <c r="N25" s="7"/>
      <c r="O25" s="7"/>
      <c r="P25" s="7">
        <v>5</v>
      </c>
      <c r="Q25" s="7"/>
      <c r="R25" s="7"/>
      <c r="S25" s="7"/>
      <c r="T25" s="7">
        <v>58</v>
      </c>
      <c r="U25" s="7">
        <f t="shared" si="2"/>
        <v>51250</v>
      </c>
      <c r="V25" s="7">
        <v>51250</v>
      </c>
      <c r="W25" s="7"/>
      <c r="X25" s="4" t="s">
        <v>30</v>
      </c>
      <c r="Y25" s="9"/>
    </row>
    <row r="26" spans="1:25" s="1" customFormat="1" ht="27.75" customHeight="1">
      <c r="A26" s="4">
        <v>21</v>
      </c>
      <c r="B26" s="4">
        <v>302102</v>
      </c>
      <c r="C26" s="4" t="s">
        <v>53</v>
      </c>
      <c r="D26" s="4" t="s">
        <v>36</v>
      </c>
      <c r="E26" s="7">
        <v>201</v>
      </c>
      <c r="F26" s="7">
        <v>102</v>
      </c>
      <c r="G26" s="7">
        <f t="shared" si="1"/>
        <v>27</v>
      </c>
      <c r="H26" s="7">
        <v>2</v>
      </c>
      <c r="I26" s="7">
        <v>1</v>
      </c>
      <c r="J26" s="7"/>
      <c r="K26" s="7"/>
      <c r="L26" s="7"/>
      <c r="M26" s="7"/>
      <c r="N26" s="7"/>
      <c r="O26" s="7"/>
      <c r="P26" s="7">
        <v>3</v>
      </c>
      <c r="Q26" s="7"/>
      <c r="R26" s="7"/>
      <c r="S26" s="7"/>
      <c r="T26" s="7">
        <v>21</v>
      </c>
      <c r="U26" s="7">
        <f t="shared" si="2"/>
        <v>16875</v>
      </c>
      <c r="V26" s="7">
        <v>16875</v>
      </c>
      <c r="W26" s="7"/>
      <c r="X26" s="4" t="s">
        <v>30</v>
      </c>
      <c r="Y26" s="9"/>
    </row>
    <row r="27" spans="1:25" s="1" customFormat="1" ht="27.75" customHeight="1">
      <c r="A27" s="4">
        <v>22</v>
      </c>
      <c r="B27" s="4">
        <v>302104</v>
      </c>
      <c r="C27" s="4" t="s">
        <v>54</v>
      </c>
      <c r="D27" s="4" t="s">
        <v>36</v>
      </c>
      <c r="E27" s="7">
        <v>447</v>
      </c>
      <c r="F27" s="7">
        <v>267</v>
      </c>
      <c r="G27" s="7">
        <f t="shared" si="1"/>
        <v>109</v>
      </c>
      <c r="H27" s="7">
        <v>3</v>
      </c>
      <c r="I27" s="7"/>
      <c r="J27" s="7"/>
      <c r="K27" s="7"/>
      <c r="L27" s="7">
        <v>1</v>
      </c>
      <c r="M27" s="7"/>
      <c r="N27" s="7"/>
      <c r="O27" s="7">
        <v>1</v>
      </c>
      <c r="P27" s="7">
        <v>3</v>
      </c>
      <c r="Q27" s="7"/>
      <c r="R27" s="7"/>
      <c r="S27" s="7"/>
      <c r="T27" s="7">
        <v>101</v>
      </c>
      <c r="U27" s="7">
        <f t="shared" si="2"/>
        <v>68125</v>
      </c>
      <c r="V27" s="7">
        <v>68125</v>
      </c>
      <c r="W27" s="7"/>
      <c r="X27" s="4" t="s">
        <v>30</v>
      </c>
      <c r="Y27" s="9"/>
    </row>
    <row r="28" spans="1:25" s="1" customFormat="1" ht="27.75" customHeight="1">
      <c r="A28" s="4">
        <v>23</v>
      </c>
      <c r="B28" s="4">
        <v>302120</v>
      </c>
      <c r="C28" s="4" t="s">
        <v>55</v>
      </c>
      <c r="D28" s="4" t="s">
        <v>43</v>
      </c>
      <c r="E28" s="7">
        <v>770</v>
      </c>
      <c r="F28" s="7">
        <v>326</v>
      </c>
      <c r="G28" s="7">
        <f t="shared" si="1"/>
        <v>97</v>
      </c>
      <c r="H28" s="7">
        <v>7</v>
      </c>
      <c r="I28" s="7">
        <v>2</v>
      </c>
      <c r="J28" s="7"/>
      <c r="K28" s="7"/>
      <c r="L28" s="7">
        <v>1</v>
      </c>
      <c r="M28" s="7"/>
      <c r="N28" s="7"/>
      <c r="O28" s="7"/>
      <c r="P28" s="7">
        <v>4</v>
      </c>
      <c r="Q28" s="7"/>
      <c r="R28" s="7">
        <v>1</v>
      </c>
      <c r="S28" s="7"/>
      <c r="T28" s="7">
        <v>82</v>
      </c>
      <c r="U28" s="7">
        <f t="shared" si="2"/>
        <v>60625</v>
      </c>
      <c r="V28" s="7">
        <v>60625</v>
      </c>
      <c r="W28" s="7"/>
      <c r="X28" s="4" t="s">
        <v>30</v>
      </c>
      <c r="Y28" s="9"/>
    </row>
    <row r="29" spans="1:25" s="1" customFormat="1" ht="27.75" customHeight="1">
      <c r="A29" s="4">
        <v>24</v>
      </c>
      <c r="B29" s="4">
        <v>302135</v>
      </c>
      <c r="C29" s="4" t="s">
        <v>56</v>
      </c>
      <c r="D29" s="4" t="s">
        <v>57</v>
      </c>
      <c r="E29" s="7">
        <v>1310</v>
      </c>
      <c r="F29" s="7">
        <v>738</v>
      </c>
      <c r="G29" s="7">
        <f t="shared" si="1"/>
        <v>6</v>
      </c>
      <c r="H29" s="7"/>
      <c r="I29" s="7">
        <v>3</v>
      </c>
      <c r="J29" s="7"/>
      <c r="K29" s="7"/>
      <c r="L29" s="7"/>
      <c r="M29" s="7"/>
      <c r="N29" s="7"/>
      <c r="O29" s="7"/>
      <c r="P29" s="7">
        <v>1</v>
      </c>
      <c r="Q29" s="7"/>
      <c r="R29" s="7"/>
      <c r="S29" s="7"/>
      <c r="T29" s="7">
        <v>2</v>
      </c>
      <c r="U29" s="7">
        <f t="shared" si="2"/>
        <v>3990</v>
      </c>
      <c r="V29" s="7">
        <v>3750</v>
      </c>
      <c r="W29" s="7">
        <v>240</v>
      </c>
      <c r="X29" s="4" t="s">
        <v>30</v>
      </c>
      <c r="Y29" s="9"/>
    </row>
    <row r="30" spans="1:25" s="1" customFormat="1" ht="27.75" customHeight="1">
      <c r="A30" s="4">
        <v>25</v>
      </c>
      <c r="B30" s="4">
        <v>302158</v>
      </c>
      <c r="C30" s="4" t="s">
        <v>58</v>
      </c>
      <c r="D30" s="4" t="s">
        <v>29</v>
      </c>
      <c r="E30" s="7">
        <v>2805</v>
      </c>
      <c r="F30" s="7">
        <v>2186</v>
      </c>
      <c r="G30" s="7">
        <f t="shared" si="1"/>
        <v>13</v>
      </c>
      <c r="H30" s="7"/>
      <c r="I30" s="7">
        <v>4</v>
      </c>
      <c r="J30" s="7"/>
      <c r="K30" s="7"/>
      <c r="L30" s="7">
        <v>1</v>
      </c>
      <c r="M30" s="7">
        <v>2</v>
      </c>
      <c r="N30" s="7"/>
      <c r="O30" s="7">
        <v>1</v>
      </c>
      <c r="P30" s="7"/>
      <c r="Q30" s="7"/>
      <c r="R30" s="7">
        <v>1</v>
      </c>
      <c r="S30" s="7"/>
      <c r="T30" s="7">
        <v>4</v>
      </c>
      <c r="U30" s="7">
        <f t="shared" si="2"/>
        <v>9975</v>
      </c>
      <c r="V30" s="7">
        <v>9375</v>
      </c>
      <c r="W30" s="7">
        <v>600</v>
      </c>
      <c r="X30" s="4" t="s">
        <v>30</v>
      </c>
      <c r="Y30" s="9"/>
    </row>
    <row r="31" spans="1:25" s="1" customFormat="1" ht="27.75" customHeight="1">
      <c r="A31" s="4">
        <v>26</v>
      </c>
      <c r="B31" s="4">
        <v>302159</v>
      </c>
      <c r="C31" s="4" t="s">
        <v>59</v>
      </c>
      <c r="D31" s="4" t="s">
        <v>29</v>
      </c>
      <c r="E31" s="7">
        <v>1349</v>
      </c>
      <c r="F31" s="7">
        <v>924</v>
      </c>
      <c r="G31" s="7">
        <f t="shared" si="1"/>
        <v>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v>1</v>
      </c>
      <c r="U31" s="7">
        <f t="shared" si="2"/>
        <v>665</v>
      </c>
      <c r="V31" s="7">
        <v>625</v>
      </c>
      <c r="W31" s="7">
        <v>40</v>
      </c>
      <c r="X31" s="4" t="s">
        <v>30</v>
      </c>
      <c r="Y31" s="9"/>
    </row>
    <row r="32" spans="2:22" ht="27.75" customHeight="1">
      <c r="B32" s="2" t="s">
        <v>60</v>
      </c>
      <c r="V32" s="2" t="s">
        <v>61</v>
      </c>
    </row>
    <row r="33" spans="2:24" ht="27.75" customHeight="1">
      <c r="B33" s="8" t="s">
        <v>62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ht="27.75" customHeight="1">
      <c r="B34" s="2" t="s">
        <v>63</v>
      </c>
    </row>
  </sheetData>
  <sheetProtection/>
  <autoFilter ref="A4:IU34"/>
  <mergeCells count="11">
    <mergeCell ref="X3:X4"/>
    <mergeCell ref="A2:X2"/>
    <mergeCell ref="G3:T3"/>
    <mergeCell ref="U3:W3"/>
    <mergeCell ref="A5:D5"/>
    <mergeCell ref="A3:A4"/>
    <mergeCell ref="B3:B4"/>
    <mergeCell ref="C3:C4"/>
    <mergeCell ref="D3:D4"/>
    <mergeCell ref="E3:E4"/>
    <mergeCell ref="F3:F4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刘婉仪</cp:lastModifiedBy>
  <cp:lastPrinted>2022-03-21T06:43:37Z</cp:lastPrinted>
  <dcterms:created xsi:type="dcterms:W3CDTF">2016-09-19T05:27:02Z</dcterms:created>
  <dcterms:modified xsi:type="dcterms:W3CDTF">2022-03-21T06:43:43Z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39058C38873D448C96E79D6755969F68</vt:lpwstr>
  </property>
</Properties>
</file>