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6" i="1" l="1"/>
  <c r="B6" i="1" l="1"/>
  <c r="S7" i="1"/>
  <c r="T7" i="1"/>
  <c r="U7" i="1"/>
  <c r="R7" i="1"/>
  <c r="P7" i="1"/>
  <c r="O7" i="1"/>
  <c r="Q6" i="1"/>
  <c r="Q7" i="1" s="1"/>
  <c r="L7" i="1"/>
  <c r="M7" i="1"/>
  <c r="K7" i="1"/>
  <c r="I7" i="1" l="1"/>
  <c r="J7" i="1"/>
  <c r="H7" i="1"/>
  <c r="F6" i="1"/>
  <c r="F7" i="1" s="1"/>
  <c r="E6" i="1"/>
  <c r="E7" i="1"/>
  <c r="D7" i="1"/>
  <c r="G6" i="1" l="1"/>
  <c r="B7" i="1"/>
  <c r="G7" i="1"/>
  <c r="U6" i="1"/>
  <c r="N6" i="1"/>
  <c r="N7" i="1" s="1"/>
  <c r="C6" i="1" l="1"/>
  <c r="C7" i="1"/>
</calcChain>
</file>

<file path=xl/sharedStrings.xml><?xml version="1.0" encoding="utf-8"?>
<sst xmlns="http://schemas.openxmlformats.org/spreadsheetml/2006/main" count="32" uniqueCount="25">
  <si>
    <t>单位：元</t>
  </si>
  <si>
    <t>总计</t>
  </si>
  <si>
    <t>义务教育营养午餐</t>
  </si>
  <si>
    <t>义务教育寄宿制</t>
  </si>
  <si>
    <t>普高教育</t>
  </si>
  <si>
    <t>中职教育</t>
  </si>
  <si>
    <t>项目名称</t>
  </si>
  <si>
    <t>享受人数</t>
  </si>
  <si>
    <t>金额</t>
  </si>
  <si>
    <t>补助金额</t>
  </si>
  <si>
    <t>小计</t>
  </si>
  <si>
    <t>生活费</t>
  </si>
  <si>
    <t>住宿费</t>
  </si>
  <si>
    <t>助学金</t>
  </si>
  <si>
    <t>建卡</t>
  </si>
  <si>
    <t>附件1</t>
    <phoneticPr fontId="2" type="noConversion"/>
  </si>
  <si>
    <t>渝北区2021年春季学期各级各类学校农村建卡贫困户学生资助资金汇总表</t>
    <phoneticPr fontId="2" type="noConversion"/>
  </si>
  <si>
    <t>学前教育阶段</t>
    <phoneticPr fontId="2" type="noConversion"/>
  </si>
  <si>
    <t>享受人数</t>
    <phoneticPr fontId="2" type="noConversion"/>
  </si>
  <si>
    <t>保教费</t>
    <phoneticPr fontId="2" type="noConversion"/>
  </si>
  <si>
    <t>生活费</t>
    <phoneticPr fontId="2" type="noConversion"/>
  </si>
  <si>
    <t>小计</t>
    <phoneticPr fontId="2" type="noConversion"/>
  </si>
  <si>
    <t>享受人数（住宿费女生25人、男生21人）</t>
    <phoneticPr fontId="2" type="noConversion"/>
  </si>
  <si>
    <t>享受人数（生活费918人、住宿费879人）</t>
    <phoneticPr fontId="2" type="noConversion"/>
  </si>
  <si>
    <t>享受人数（小学474人、初中212人）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</si>
</sst>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0">
    <font>
      <sz val="11"/>
      <color theme="1"/>
      <name val="等线"/>
      <charset val="134"/>
    </font>
    <font>
      <sz val="11"/>
      <color indexed="8"/>
      <name val="宋体"/>
      <family val="3"/>
      <charset val="134"/>
    </font>
    <font>
      <sz val="9"/>
      <name val="等线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8"/>
      <color indexed="8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2"/>
      <color indexed="8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tabSelected="1" workbookViewId="0">
      <selection activeCell="H22" sqref="H22"/>
    </sheetView>
  </sheetViews>
  <sheetFormatPr defaultColWidth="9" defaultRowHeight="13.5"/>
  <cols>
    <col min="1" max="1" width="6.75" style="1" customWidth="1"/>
    <col min="2" max="2" width="8" style="1" customWidth="1"/>
    <col min="3" max="3" width="9.5" style="1" customWidth="1"/>
    <col min="4" max="4" width="6.75" style="1" customWidth="1"/>
    <col min="5" max="5" width="7.75" style="1" customWidth="1"/>
    <col min="6" max="6" width="7.625" style="1" customWidth="1"/>
    <col min="7" max="7" width="7.875" style="1" customWidth="1"/>
    <col min="8" max="8" width="10.75" style="1" customWidth="1"/>
    <col min="9" max="10" width="7.5" style="1" customWidth="1"/>
    <col min="11" max="11" width="11" style="1" customWidth="1"/>
    <col min="12" max="12" width="8.5" style="1" customWidth="1"/>
    <col min="13" max="13" width="5.5" style="1" customWidth="1"/>
    <col min="14" max="14" width="8.5" style="1" customWidth="1"/>
    <col min="15" max="15" width="4.5" style="1" customWidth="1"/>
    <col min="16" max="17" width="8.5" style="1" customWidth="1"/>
    <col min="18" max="18" width="12.375" style="1" customWidth="1"/>
    <col min="19" max="19" width="8.5" style="1" customWidth="1"/>
    <col min="20" max="20" width="7.5" style="1" customWidth="1"/>
    <col min="21" max="21" width="8.5" style="1" customWidth="1"/>
    <col min="22" max="16384" width="9" style="1"/>
  </cols>
  <sheetData>
    <row r="1" spans="1:21" ht="24.75" customHeight="1">
      <c r="A1" s="16" t="s">
        <v>15</v>
      </c>
    </row>
    <row r="2" spans="1:21" ht="48" customHeight="1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30" customHeight="1">
      <c r="A3" s="3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4"/>
      <c r="S3" s="4"/>
      <c r="T3" s="2" t="s">
        <v>0</v>
      </c>
      <c r="U3" s="4"/>
    </row>
    <row r="4" spans="1:21" ht="32.25" customHeight="1">
      <c r="A4" s="17" t="s">
        <v>6</v>
      </c>
      <c r="B4" s="18" t="s">
        <v>1</v>
      </c>
      <c r="C4" s="18"/>
      <c r="D4" s="19" t="s">
        <v>17</v>
      </c>
      <c r="E4" s="20"/>
      <c r="F4" s="20"/>
      <c r="G4" s="21"/>
      <c r="H4" s="18" t="s">
        <v>2</v>
      </c>
      <c r="I4" s="18"/>
      <c r="J4" s="18"/>
      <c r="K4" s="18" t="s">
        <v>3</v>
      </c>
      <c r="L4" s="18"/>
      <c r="M4" s="18"/>
      <c r="N4" s="18"/>
      <c r="O4" s="19" t="s">
        <v>4</v>
      </c>
      <c r="P4" s="20"/>
      <c r="Q4" s="21"/>
      <c r="R4" s="18" t="s">
        <v>5</v>
      </c>
      <c r="S4" s="18"/>
      <c r="T4" s="18"/>
      <c r="U4" s="18"/>
    </row>
    <row r="5" spans="1:21" ht="104.25" customHeight="1">
      <c r="A5" s="22"/>
      <c r="B5" s="23" t="s">
        <v>7</v>
      </c>
      <c r="C5" s="23" t="s">
        <v>8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24</v>
      </c>
      <c r="I5" s="23" t="s">
        <v>9</v>
      </c>
      <c r="J5" s="23" t="s">
        <v>10</v>
      </c>
      <c r="K5" s="23" t="s">
        <v>22</v>
      </c>
      <c r="L5" s="23" t="s">
        <v>11</v>
      </c>
      <c r="M5" s="23" t="s">
        <v>12</v>
      </c>
      <c r="N5" s="23" t="s">
        <v>10</v>
      </c>
      <c r="O5" s="23" t="s">
        <v>7</v>
      </c>
      <c r="P5" s="24" t="s">
        <v>13</v>
      </c>
      <c r="Q5" s="24" t="s">
        <v>10</v>
      </c>
      <c r="R5" s="23" t="s">
        <v>23</v>
      </c>
      <c r="S5" s="23" t="s">
        <v>13</v>
      </c>
      <c r="T5" s="23" t="s">
        <v>12</v>
      </c>
      <c r="U5" s="23" t="s">
        <v>10</v>
      </c>
    </row>
    <row r="6" spans="1:21" ht="48.75" customHeight="1">
      <c r="A6" s="6" t="s">
        <v>14</v>
      </c>
      <c r="B6" s="11">
        <f>H6+K6+O6+R6+D6</f>
        <v>2159</v>
      </c>
      <c r="C6" s="8">
        <f>J6+N6+Q6+U6+G6</f>
        <v>2622035</v>
      </c>
      <c r="D6" s="8">
        <v>263</v>
      </c>
      <c r="E6" s="8">
        <f>D6*750</f>
        <v>197250</v>
      </c>
      <c r="F6" s="8">
        <f>D6*330</f>
        <v>86790</v>
      </c>
      <c r="G6" s="8">
        <f>E6+F6</f>
        <v>284040</v>
      </c>
      <c r="H6" s="7">
        <v>686</v>
      </c>
      <c r="I6" s="9">
        <v>432300</v>
      </c>
      <c r="J6" s="7">
        <f>I6</f>
        <v>432300</v>
      </c>
      <c r="K6" s="7">
        <v>151</v>
      </c>
      <c r="L6" s="10">
        <v>94875</v>
      </c>
      <c r="M6" s="7">
        <v>5720</v>
      </c>
      <c r="N6" s="11">
        <f>L6+M6</f>
        <v>100595</v>
      </c>
      <c r="O6" s="12">
        <v>141</v>
      </c>
      <c r="P6" s="13">
        <v>211500</v>
      </c>
      <c r="Q6" s="13">
        <f>P6</f>
        <v>211500</v>
      </c>
      <c r="R6" s="7">
        <v>918</v>
      </c>
      <c r="S6" s="7">
        <v>1377000</v>
      </c>
      <c r="T6" s="7">
        <v>216600</v>
      </c>
      <c r="U6" s="7">
        <f>S6+T6</f>
        <v>1593600</v>
      </c>
    </row>
    <row r="7" spans="1:21" ht="34.5" customHeight="1">
      <c r="A7" s="6" t="s">
        <v>1</v>
      </c>
      <c r="B7" s="11">
        <f>H7+K7+O7+R7+D7</f>
        <v>2159</v>
      </c>
      <c r="C7" s="11">
        <f>G7+J7+N7+Q7+U7</f>
        <v>2622035</v>
      </c>
      <c r="D7" s="8">
        <f>D6</f>
        <v>263</v>
      </c>
      <c r="E7" s="8">
        <f t="shared" ref="E7:G7" si="0">E6</f>
        <v>197250</v>
      </c>
      <c r="F7" s="8">
        <f t="shared" si="0"/>
        <v>86790</v>
      </c>
      <c r="G7" s="8">
        <f t="shared" si="0"/>
        <v>284040</v>
      </c>
      <c r="H7" s="7">
        <f>H6</f>
        <v>686</v>
      </c>
      <c r="I7" s="14">
        <f t="shared" ref="I7:J7" si="1">I6</f>
        <v>432300</v>
      </c>
      <c r="J7" s="14">
        <f t="shared" si="1"/>
        <v>432300</v>
      </c>
      <c r="K7" s="7">
        <f>K6</f>
        <v>151</v>
      </c>
      <c r="L7" s="14">
        <f t="shared" ref="L7:N7" si="2">L6</f>
        <v>94875</v>
      </c>
      <c r="M7" s="14">
        <f t="shared" si="2"/>
        <v>5720</v>
      </c>
      <c r="N7" s="14">
        <f t="shared" si="2"/>
        <v>100595</v>
      </c>
      <c r="O7" s="12">
        <f>O6</f>
        <v>141</v>
      </c>
      <c r="P7" s="12">
        <f t="shared" ref="P7:Q7" si="3">P6</f>
        <v>211500</v>
      </c>
      <c r="Q7" s="12">
        <f t="shared" si="3"/>
        <v>211500</v>
      </c>
      <c r="R7" s="7">
        <f>R6</f>
        <v>918</v>
      </c>
      <c r="S7" s="14">
        <f t="shared" ref="S7:U7" si="4">S6</f>
        <v>1377000</v>
      </c>
      <c r="T7" s="14">
        <f t="shared" si="4"/>
        <v>216600</v>
      </c>
      <c r="U7" s="14">
        <f t="shared" si="4"/>
        <v>1593600</v>
      </c>
    </row>
  </sheetData>
  <mergeCells count="8">
    <mergeCell ref="A2:U2"/>
    <mergeCell ref="A4:A5"/>
    <mergeCell ref="B4:C4"/>
    <mergeCell ref="H4:J4"/>
    <mergeCell ref="K4:N4"/>
    <mergeCell ref="O4:Q4"/>
    <mergeCell ref="R4:U4"/>
    <mergeCell ref="D4:G4"/>
  </mergeCells>
  <phoneticPr fontId="2" type="noConversion"/>
  <printOptions horizontalCentered="1"/>
  <pageMargins left="0.31496062992125984" right="0.31496062992125984" top="1.1417322834645669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刘婉仪</cp:lastModifiedBy>
  <cp:lastPrinted>2021-04-07T01:51:34Z</cp:lastPrinted>
  <dcterms:created xsi:type="dcterms:W3CDTF">2016-11-17T07:40:00Z</dcterms:created>
  <dcterms:modified xsi:type="dcterms:W3CDTF">2021-04-07T01:51:35Z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