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420" windowWidth="14265" windowHeight="13875" firstSheet="1" activeTab="3"/>
  </bookViews>
  <sheets>
    <sheet name="A2P8EA" sheetId="1" state="hidden" r:id="rId1"/>
    <sheet name="收入" sheetId="2" r:id="rId2"/>
    <sheet name="支出" sheetId="3" r:id="rId3"/>
    <sheet name="镇街收支" sheetId="4" r:id="rId4"/>
  </sheets>
  <definedNames>
    <definedName name="_xlfn.SUMIFS" hidden="1">#NAME?</definedName>
    <definedName name="_xlnm.Print_Area" localSheetId="1">'收入'!$A$1:$E$28</definedName>
    <definedName name="_xlnm.Print_Area" localSheetId="3">'镇街收支'!$A$1:$F$30</definedName>
  </definedNames>
  <calcPr fullCalcOnLoad="1"/>
</workbook>
</file>

<file path=xl/sharedStrings.xml><?xml version="1.0" encoding="utf-8"?>
<sst xmlns="http://schemas.openxmlformats.org/spreadsheetml/2006/main" count="102" uniqueCount="91">
  <si>
    <t>单位：万元</t>
  </si>
  <si>
    <t>累计完成数</t>
  </si>
  <si>
    <t>同比增长%</t>
  </si>
  <si>
    <t>预算科目</t>
  </si>
  <si>
    <t>合  计</t>
  </si>
  <si>
    <t>双凤桥街道</t>
  </si>
  <si>
    <t>两路街道</t>
  </si>
  <si>
    <t>王家街道</t>
  </si>
  <si>
    <t>双龙湖街道</t>
  </si>
  <si>
    <t>龙溪街道</t>
  </si>
  <si>
    <t>龙山街道</t>
  </si>
  <si>
    <t>龙塔街道</t>
  </si>
  <si>
    <t>回兴街道</t>
  </si>
  <si>
    <t>宝圣湖街道</t>
  </si>
  <si>
    <t>悦来街道</t>
  </si>
  <si>
    <t>街道小计</t>
  </si>
  <si>
    <t>玉峰山镇</t>
  </si>
  <si>
    <t>木耳镇</t>
  </si>
  <si>
    <t>古路镇</t>
  </si>
  <si>
    <t>兴隆镇</t>
  </si>
  <si>
    <t>茨竹镇</t>
  </si>
  <si>
    <t>大湾镇</t>
  </si>
  <si>
    <t>龙兴镇</t>
  </si>
  <si>
    <t>石船镇</t>
  </si>
  <si>
    <t>统景镇</t>
  </si>
  <si>
    <t>大盛镇</t>
  </si>
  <si>
    <t>捐赠收入</t>
  </si>
  <si>
    <t>其他支出</t>
  </si>
  <si>
    <t>洛碛镇</t>
  </si>
  <si>
    <t>政府住房基金收入</t>
  </si>
  <si>
    <t>镇小计</t>
  </si>
  <si>
    <t>渝北区财政局</t>
  </si>
  <si>
    <t>渝北区财政局</t>
  </si>
  <si>
    <t>序号</t>
  </si>
  <si>
    <t>为预算%</t>
  </si>
  <si>
    <t>为预算%</t>
  </si>
  <si>
    <t>一般公共预算收入合计</t>
  </si>
  <si>
    <t>一、税收收入</t>
  </si>
  <si>
    <t>增值税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</si>
  <si>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</si>
  <si>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</si>
  <si>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</si>
  <si>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</si>
  <si>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</si>
  <si>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</si>
  <si>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</si>
  <si>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</si>
  <si>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耕地占用税</t>
  </si>
  <si>
    <t>契税</t>
  </si>
  <si>
    <t>二、非税收入</t>
  </si>
  <si>
    <t>专项收入</t>
  </si>
  <si>
    <t>行政事业性收费收入</t>
  </si>
  <si>
    <t>罚没收入</t>
  </si>
  <si>
    <t>国有资源（资产）有偿使用收入</t>
  </si>
  <si>
    <t>其他收入</t>
  </si>
  <si>
    <t>一般公共预算支出合计</t>
  </si>
  <si>
    <t>一般公共服务支出</t>
  </si>
  <si>
    <t>国防支出</t>
  </si>
  <si>
    <t>公共安全支出</t>
  </si>
  <si>
    <t>教育支出</t>
  </si>
  <si>
    <t>科学技术支出</t>
  </si>
  <si>
    <t>社会保障和就业支出</t>
  </si>
  <si>
    <t>节能环保支出</t>
  </si>
  <si>
    <t>城乡社区支出</t>
  </si>
  <si>
    <t>农林水支出</t>
  </si>
  <si>
    <t>交通运输支出</t>
  </si>
  <si>
    <t>商业服务业等支出</t>
  </si>
  <si>
    <t>金融支出</t>
  </si>
  <si>
    <t>援助其他地区支出</t>
  </si>
  <si>
    <t>住房保障支出</t>
  </si>
  <si>
    <t>粮油物资储备支出</t>
  </si>
  <si>
    <t>镇街名称</t>
  </si>
  <si>
    <t>财政收入</t>
  </si>
  <si>
    <t>财政支出</t>
  </si>
  <si>
    <t>仙桃街道</t>
  </si>
  <si>
    <t>国有资本经营预算收入</t>
  </si>
  <si>
    <t>资源勘探信息等支出</t>
  </si>
  <si>
    <t>预备费</t>
  </si>
  <si>
    <t>债务付息支出</t>
  </si>
  <si>
    <t>债务发行费用支出</t>
  </si>
  <si>
    <t>环境保护税</t>
  </si>
  <si>
    <t>同比增长%</t>
  </si>
  <si>
    <t>其他税收收入</t>
  </si>
  <si>
    <t>灾害防治及应急管理支出</t>
  </si>
  <si>
    <t>文化旅游体育与传媒支出</t>
  </si>
  <si>
    <t>卫生健康支出</t>
  </si>
  <si>
    <t>自然资源海洋气象等支出</t>
  </si>
  <si>
    <t>说明：龙兴、石船两镇从2013年起，税收收入及非税收入中的专项收入全部缴入两江新区金库。</t>
  </si>
  <si>
    <t>2021年1-8月渝北区（镇街）一般公共预算收支执行情况表</t>
  </si>
  <si>
    <t>2021年1-8月渝北区一般公共预算支出总表</t>
  </si>
  <si>
    <t>2021年1-8月渝北区一般公共预算收入总表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</si>
</sst>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);[Red]\(0.0\)"/>
    <numFmt numFmtId="179" formatCode="0.0_ "/>
    <numFmt numFmtId="180" formatCode="0_);[Red]\(0\)"/>
    <numFmt numFmtId="181" formatCode="#,##0.0_ "/>
    <numFmt numFmtId="182" formatCode="0.0"/>
    <numFmt numFmtId="183" formatCode="#,##0_);[Red]\(#,##0\)"/>
    <numFmt numFmtId="184" formatCode="#,##0.0_);[Red]\(#,##0.0\)"/>
    <numFmt numFmtId="185" formatCode="0.00_ "/>
    <numFmt numFmtId="186" formatCode="0.0%"/>
    <numFmt numFmtId="187" formatCode="#,##0.000_ 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1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38" fillId="31" borderId="5" applyNumberFormat="0" applyAlignment="0" applyProtection="0"/>
    <xf numFmtId="0" fontId="4" fillId="0" borderId="0">
      <alignment/>
      <protection/>
    </xf>
    <xf numFmtId="0" fontId="0" fillId="32" borderId="9" applyNumberFormat="0" applyFont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Font="1" applyAlignment="1">
      <alignment vertical="center"/>
    </xf>
    <xf numFmtId="0" fontId="1" fillId="0" borderId="0" xfId="75">
      <alignment vertical="center"/>
      <protection/>
    </xf>
    <xf numFmtId="0" fontId="1" fillId="0" borderId="0" xfId="75" applyFont="1">
      <alignment vertical="center"/>
      <protection/>
    </xf>
    <xf numFmtId="0" fontId="1" fillId="0" borderId="10" xfId="75" applyBorder="1" applyAlignment="1">
      <alignment horizontal="center" vertical="center" wrapText="1"/>
      <protection/>
    </xf>
    <xf numFmtId="0" fontId="1" fillId="0" borderId="11" xfId="75" applyBorder="1" applyAlignment="1">
      <alignment horizontal="center" vertical="center" wrapText="1"/>
      <protection/>
    </xf>
    <xf numFmtId="0" fontId="1" fillId="0" borderId="11" xfId="75" applyFont="1" applyBorder="1" applyAlignment="1">
      <alignment horizontal="center" vertical="center" wrapText="1"/>
      <protection/>
    </xf>
    <xf numFmtId="0" fontId="1" fillId="0" borderId="0" xfId="75" applyAlignment="1">
      <alignment vertical="center" wrapText="1"/>
      <protection/>
    </xf>
    <xf numFmtId="0" fontId="7" fillId="0" borderId="12" xfId="75" applyFont="1" applyBorder="1" applyAlignment="1">
      <alignment horizontal="center" vertical="center"/>
      <protection/>
    </xf>
    <xf numFmtId="0" fontId="7" fillId="0" borderId="13" xfId="75" applyFont="1" applyBorder="1" applyAlignment="1">
      <alignment horizontal="center" vertical="center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1" fillId="0" borderId="0" xfId="75" applyNumberFormat="1">
      <alignment vertical="center"/>
      <protection/>
    </xf>
    <xf numFmtId="0" fontId="1" fillId="0" borderId="12" xfId="75" applyFont="1" applyBorder="1" applyAlignment="1">
      <alignment horizontal="center" vertical="center"/>
      <protection/>
    </xf>
    <xf numFmtId="0" fontId="7" fillId="0" borderId="13" xfId="75" applyFont="1" applyBorder="1">
      <alignment vertical="center"/>
      <protection/>
    </xf>
    <xf numFmtId="0" fontId="1" fillId="0" borderId="13" xfId="75" applyBorder="1" applyAlignment="1">
      <alignment horizontal="left" vertical="center" indent="1"/>
      <protection/>
    </xf>
    <xf numFmtId="177" fontId="1" fillId="0" borderId="13" xfId="75" applyNumberFormat="1" applyBorder="1">
      <alignment vertical="center"/>
      <protection/>
    </xf>
    <xf numFmtId="181" fontId="1" fillId="0" borderId="13" xfId="75" applyNumberForma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0" fontId="1" fillId="0" borderId="14" xfId="75" applyFont="1" applyBorder="1" applyAlignment="1">
      <alignment horizontal="left" vertical="center" indent="1"/>
      <protection/>
    </xf>
    <xf numFmtId="0" fontId="1" fillId="0" borderId="15" xfId="75" applyBorder="1" applyAlignment="1">
      <alignment horizontal="left" vertical="center" indent="1"/>
      <protection/>
    </xf>
    <xf numFmtId="177" fontId="1" fillId="0" borderId="15" xfId="75" applyNumberFormat="1" applyBorder="1">
      <alignment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1" xfId="75" applyFont="1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1" fontId="7" fillId="0" borderId="17" xfId="75" applyNumberFormat="1" applyFont="1" applyBorder="1">
      <alignment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8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 wrapText="1"/>
      <protection/>
    </xf>
    <xf numFmtId="0" fontId="7" fillId="0" borderId="13" xfId="75" applyFont="1" applyBorder="1" applyAlignment="1">
      <alignment vertical="center"/>
      <protection/>
    </xf>
    <xf numFmtId="179" fontId="1" fillId="0" borderId="17" xfId="75" applyNumberFormat="1" applyBorder="1">
      <alignment vertical="center"/>
      <protection/>
    </xf>
    <xf numFmtId="0" fontId="1" fillId="0" borderId="18" xfId="75" applyFont="1" applyBorder="1" applyAlignment="1">
      <alignment horizontal="center" vertical="center"/>
      <protection/>
    </xf>
    <xf numFmtId="177" fontId="1" fillId="0" borderId="15" xfId="75" applyNumberFormat="1" applyFont="1" applyBorder="1">
      <alignment vertical="center"/>
      <protection/>
    </xf>
    <xf numFmtId="0" fontId="1" fillId="0" borderId="19" xfId="75" applyFont="1" applyBorder="1" applyAlignment="1">
      <alignment horizontal="right" vertical="center"/>
      <protection/>
    </xf>
    <xf numFmtId="0" fontId="1" fillId="0" borderId="16" xfId="75" applyFont="1" applyBorder="1" applyAlignment="1">
      <alignment horizontal="center" vertical="center" wrapText="1"/>
      <protection/>
    </xf>
    <xf numFmtId="177" fontId="7" fillId="0" borderId="13" xfId="75" applyNumberFormat="1" applyFont="1" applyBorder="1">
      <alignment vertical="center"/>
      <protection/>
    </xf>
    <xf numFmtId="181" fontId="7" fillId="0" borderId="13" xfId="75" applyNumberFormat="1" applyFont="1" applyBorder="1">
      <alignment vertical="center"/>
      <protection/>
    </xf>
    <xf numFmtId="181" fontId="7" fillId="0" borderId="17" xfId="75" applyNumberFormat="1" applyFont="1" applyBorder="1">
      <alignment vertical="center"/>
      <protection/>
    </xf>
    <xf numFmtId="177" fontId="1" fillId="0" borderId="13" xfId="75" applyNumberFormat="1" applyFont="1" applyBorder="1">
      <alignment vertical="center"/>
      <protection/>
    </xf>
    <xf numFmtId="181" fontId="1" fillId="0" borderId="13" xfId="75" applyNumberFormat="1" applyFont="1" applyBorder="1">
      <alignment vertical="center"/>
      <protection/>
    </xf>
    <xf numFmtId="181" fontId="1" fillId="0" borderId="17" xfId="75" applyNumberFormat="1" applyFont="1" applyBorder="1">
      <alignment vertical="center"/>
      <protection/>
    </xf>
    <xf numFmtId="181" fontId="1" fillId="0" borderId="15" xfId="75" applyNumberFormat="1" applyFont="1" applyBorder="1">
      <alignment vertical="center"/>
      <protection/>
    </xf>
    <xf numFmtId="181" fontId="1" fillId="0" borderId="20" xfId="75" applyNumberFormat="1" applyFont="1" applyBorder="1">
      <alignment vertical="center"/>
      <protection/>
    </xf>
    <xf numFmtId="0" fontId="1" fillId="0" borderId="13" xfId="75" applyFont="1" applyBorder="1" applyAlignment="1">
      <alignment horizontal="center" vertical="center" wrapText="1"/>
      <protection/>
    </xf>
    <xf numFmtId="0" fontId="1" fillId="0" borderId="17" xfId="75" applyFont="1" applyBorder="1" applyAlignment="1">
      <alignment horizontal="center" vertical="center" wrapText="1"/>
      <protection/>
    </xf>
    <xf numFmtId="183" fontId="7" fillId="0" borderId="13" xfId="75" applyNumberFormat="1" applyFont="1" applyBorder="1">
      <alignment vertical="center"/>
      <protection/>
    </xf>
    <xf numFmtId="184" fontId="7" fillId="0" borderId="13" xfId="75" applyNumberFormat="1" applyFont="1" applyBorder="1">
      <alignment vertical="center"/>
      <protection/>
    </xf>
    <xf numFmtId="0" fontId="1" fillId="0" borderId="13" xfId="75" applyFont="1" applyBorder="1" applyAlignment="1">
      <alignment horizontal="left" vertical="center" indent="1"/>
      <protection/>
    </xf>
    <xf numFmtId="185" fontId="1" fillId="0" borderId="0" xfId="75" applyNumberFormat="1">
      <alignment vertical="center"/>
      <protection/>
    </xf>
    <xf numFmtId="0" fontId="5" fillId="0" borderId="0" xfId="75" applyFont="1">
      <alignment vertical="center"/>
      <protection/>
    </xf>
    <xf numFmtId="0" fontId="1" fillId="0" borderId="0" xfId="75" applyFont="1" applyBorder="1" applyAlignment="1">
      <alignment horizontal="center" vertical="center"/>
      <protection/>
    </xf>
    <xf numFmtId="186" fontId="1" fillId="0" borderId="0" xfId="75" applyNumberFormat="1">
      <alignment vertical="center"/>
      <protection/>
    </xf>
    <xf numFmtId="0" fontId="6" fillId="0" borderId="0" xfId="75" applyFont="1" applyAlignment="1">
      <alignment horizontal="center" vertical="center"/>
      <protection/>
    </xf>
    <xf numFmtId="0" fontId="1" fillId="0" borderId="0" xfId="75" applyFont="1" applyBorder="1" applyAlignment="1">
      <alignment horizontal="left" vertical="center"/>
      <protection/>
    </xf>
    <xf numFmtId="0" fontId="5" fillId="0" borderId="21" xfId="75" applyFont="1" applyBorder="1" applyAlignment="1">
      <alignment horizontal="left" vertical="top" wrapText="1"/>
      <protection/>
    </xf>
    <xf numFmtId="0" fontId="5" fillId="0" borderId="21" xfId="75" applyFont="1" applyBorder="1" applyAlignment="1">
      <alignment horizontal="left" vertical="center" wrapText="1"/>
      <protection/>
    </xf>
    <xf numFmtId="0" fontId="1" fillId="0" borderId="19" xfId="75" applyFont="1" applyBorder="1" applyAlignment="1">
      <alignment horizontal="left" vertical="center"/>
      <protection/>
    </xf>
    <xf numFmtId="0" fontId="1" fillId="0" borderId="10" xfId="75" applyBorder="1" applyAlignment="1">
      <alignment horizontal="center" vertical="center"/>
      <protection/>
    </xf>
    <xf numFmtId="0" fontId="1" fillId="0" borderId="12" xfId="75" applyBorder="1" applyAlignment="1">
      <alignment horizontal="center" vertical="center"/>
      <protection/>
    </xf>
    <xf numFmtId="0" fontId="1" fillId="0" borderId="11" xfId="75" applyBorder="1" applyAlignment="1">
      <alignment horizontal="center" vertical="center"/>
      <protection/>
    </xf>
    <xf numFmtId="0" fontId="1" fillId="0" borderId="13" xfId="75" applyBorder="1" applyAlignment="1">
      <alignment horizontal="center" vertical="center"/>
      <protection/>
    </xf>
    <xf numFmtId="0" fontId="1" fillId="0" borderId="16" xfId="75" applyBorder="1" applyAlignment="1">
      <alignment horizontal="center" vertical="center"/>
      <protection/>
    </xf>
    <xf numFmtId="187" fontId="1" fillId="0" borderId="0" xfId="75" applyNumberFormat="1">
      <alignment vertical="center"/>
      <protection/>
    </xf>
  </cellXfs>
  <cellStyles count="10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10" xfId="64"/>
    <cellStyle name="常规 2" xfId="65"/>
    <cellStyle name="常规 2 2" xfId="66"/>
    <cellStyle name="常规 2 3" xfId="67"/>
    <cellStyle name="常规 3" xfId="68"/>
    <cellStyle name="常规 4" xfId="69"/>
    <cellStyle name="常规 5" xfId="70"/>
    <cellStyle name="常规 5 2" xfId="71"/>
    <cellStyle name="常规 6" xfId="72"/>
    <cellStyle name="常规 7" xfId="73"/>
    <cellStyle name="常规 8" xfId="74"/>
    <cellStyle name="常规 9" xfId="75"/>
    <cellStyle name="好" xfId="76"/>
    <cellStyle name="好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千位分隔 2" xfId="93"/>
    <cellStyle name="Comma [0]" xfId="94"/>
    <cellStyle name="强调文字颜色 1" xfId="95"/>
    <cellStyle name="强调文字颜色 1 2" xfId="96"/>
    <cellStyle name="强调文字颜色 2" xfId="97"/>
    <cellStyle name="强调文字颜色 2 2" xfId="98"/>
    <cellStyle name="强调文字颜色 3" xfId="99"/>
    <cellStyle name="强调文字颜色 3 2" xfId="100"/>
    <cellStyle name="强调文字颜色 4" xfId="101"/>
    <cellStyle name="强调文字颜色 4 2" xfId="102"/>
    <cellStyle name="强调文字颜色 5" xfId="103"/>
    <cellStyle name="强调文字颜色 5 2" xfId="104"/>
    <cellStyle name="强调文字颜色 6" xfId="105"/>
    <cellStyle name="强调文字颜色 6 2" xfId="106"/>
    <cellStyle name="适中" xfId="107"/>
    <cellStyle name="适中 2" xfId="108"/>
    <cellStyle name="输出" xfId="109"/>
    <cellStyle name="输出 2" xfId="110"/>
    <cellStyle name="输入" xfId="111"/>
    <cellStyle name="输入 2" xfId="112"/>
    <cellStyle name="样式 1" xfId="113"/>
    <cellStyle name="注释" xfId="114"/>
    <cellStyle name="注释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28"/>
  <sheetViews>
    <sheetView showZeros="0" zoomScalePageLayoutView="0" workbookViewId="0" topLeftCell="A19">
      <selection activeCell="B17" sqref="B17"/>
    </sheetView>
  </sheetViews>
  <sheetFormatPr defaultColWidth="9.140625" defaultRowHeight="15"/>
  <cols>
    <col min="1" max="1" width="5.28125" style="1" bestFit="1" customWidth="1"/>
    <col min="2" max="2" width="32.57421875" style="1" customWidth="1"/>
    <col min="3" max="3" width="11.8515625" style="1" customWidth="1"/>
    <col min="4" max="4" width="10.00390625" style="1" customWidth="1"/>
    <col min="5" max="5" width="10.421875" style="1" bestFit="1" customWidth="1"/>
    <col min="6" max="6" width="11.57421875" style="1" hidden="1" customWidth="1"/>
    <col min="7" max="7" width="0" style="1" hidden="1" customWidth="1"/>
    <col min="8" max="16384" width="9.00390625" style="1" customWidth="1"/>
  </cols>
  <sheetData>
    <row r="1" spans="1:5" ht="22.5">
      <c r="A1" s="52" t="s">
        <v>90</v>
      </c>
      <c r="B1" s="52"/>
      <c r="C1" s="52"/>
      <c r="D1" s="52"/>
      <c r="E1" s="52"/>
    </row>
    <row r="2" spans="1:5" ht="20.25" customHeight="1" thickBot="1">
      <c r="A2" s="53" t="s">
        <v>32</v>
      </c>
      <c r="B2" s="53"/>
      <c r="C2" s="2"/>
      <c r="D2" s="2"/>
      <c r="E2" s="33" t="s">
        <v>0</v>
      </c>
    </row>
    <row r="3" spans="1:5" s="6" customFormat="1" ht="29.25" customHeight="1">
      <c r="A3" s="3" t="s">
        <v>33</v>
      </c>
      <c r="B3" s="4" t="s">
        <v>3</v>
      </c>
      <c r="C3" s="4" t="s">
        <v>1</v>
      </c>
      <c r="D3" s="5" t="s">
        <v>35</v>
      </c>
      <c r="E3" s="34" t="s">
        <v>81</v>
      </c>
    </row>
    <row r="4" spans="1:6" ht="24.75" customHeight="1">
      <c r="A4" s="7"/>
      <c r="B4" s="8" t="s">
        <v>36</v>
      </c>
      <c r="C4" s="9">
        <f>C5+C19</f>
        <v>564851</v>
      </c>
      <c r="D4" s="10">
        <v>81.8</v>
      </c>
      <c r="E4" s="25">
        <v>28.9</v>
      </c>
      <c r="F4" s="11"/>
    </row>
    <row r="5" spans="1:7" ht="24.75" customHeight="1">
      <c r="A5" s="12">
        <v>1</v>
      </c>
      <c r="B5" s="13" t="s">
        <v>37</v>
      </c>
      <c r="C5" s="9">
        <f>SUM(C6:C18)</f>
        <v>527222</v>
      </c>
      <c r="D5" s="10">
        <v>85.7</v>
      </c>
      <c r="E5" s="25">
        <v>46.6</v>
      </c>
      <c r="F5" s="11">
        <f>C5-C5/(1+E5/100)</f>
        <v>167588.9849931787</v>
      </c>
      <c r="G5" s="51">
        <f>F5/167486.3</f>
        <v>1.000613094881066</v>
      </c>
    </row>
    <row r="6" spans="1:7" ht="24.75" customHeight="1">
      <c r="A6" s="12">
        <v>2</v>
      </c>
      <c r="B6" s="14" t="s">
        <v>38</v>
      </c>
      <c r="C6" s="38">
        <v>96190</v>
      </c>
      <c r="D6" s="39">
        <v>80.3</v>
      </c>
      <c r="E6" s="40">
        <v>41.4</v>
      </c>
      <c r="F6" s="11">
        <f>C6-C6/(1+E6/100)</f>
        <v>28163.125884016976</v>
      </c>
      <c r="G6" s="51">
        <f aca="true" t="shared" si="0" ref="G6:G27">F6/167486.3</f>
        <v>0.16815181829210496</v>
      </c>
    </row>
    <row r="7" spans="1:7" ht="24.75" customHeight="1">
      <c r="A7" s="12">
        <v>4</v>
      </c>
      <c r="B7" s="14" t="s">
        <v>39</v>
      </c>
      <c r="C7" s="38">
        <v>63141</v>
      </c>
      <c r="D7" s="39">
        <v>90.3</v>
      </c>
      <c r="E7" s="40">
        <v>16.3</v>
      </c>
      <c r="F7" s="11">
        <f aca="true" t="shared" si="1" ref="F7:F18">C7-C7/(1+E7/100)</f>
        <v>8849.512467755805</v>
      </c>
      <c r="G7" s="51">
        <f t="shared" si="0"/>
        <v>0.05283723186765608</v>
      </c>
    </row>
    <row r="8" spans="1:7" ht="24.75" customHeight="1">
      <c r="A8" s="12">
        <v>5</v>
      </c>
      <c r="B8" s="14" t="s">
        <v>40</v>
      </c>
      <c r="C8" s="38">
        <v>18141</v>
      </c>
      <c r="D8" s="39">
        <v>73.7</v>
      </c>
      <c r="E8" s="40">
        <v>18.4</v>
      </c>
      <c r="F8" s="11">
        <f t="shared" si="1"/>
        <v>2819.2094594594582</v>
      </c>
      <c r="G8" s="51">
        <f t="shared" si="0"/>
        <v>0.01683247799646573</v>
      </c>
    </row>
    <row r="9" spans="1:7" ht="24.75" customHeight="1">
      <c r="A9" s="12">
        <v>6</v>
      </c>
      <c r="B9" s="14" t="s">
        <v>41</v>
      </c>
      <c r="C9" s="38">
        <v>450</v>
      </c>
      <c r="D9" s="39">
        <v>900</v>
      </c>
      <c r="E9" s="40">
        <v>2150</v>
      </c>
      <c r="F9" s="11">
        <f t="shared" si="1"/>
        <v>430</v>
      </c>
      <c r="G9" s="51">
        <f t="shared" si="0"/>
        <v>0.002567374167319954</v>
      </c>
    </row>
    <row r="10" spans="1:7" ht="24.75" customHeight="1">
      <c r="A10" s="12">
        <v>7</v>
      </c>
      <c r="B10" s="14" t="s">
        <v>42</v>
      </c>
      <c r="C10" s="38">
        <v>18107</v>
      </c>
      <c r="D10" s="39">
        <v>75.7</v>
      </c>
      <c r="E10" s="40">
        <v>28.6</v>
      </c>
      <c r="F10" s="11">
        <f t="shared" si="1"/>
        <v>4026.9066874027994</v>
      </c>
      <c r="G10" s="51">
        <f t="shared" si="0"/>
        <v>0.02404320047313004</v>
      </c>
    </row>
    <row r="11" spans="1:7" ht="24.75" customHeight="1">
      <c r="A11" s="12">
        <v>8</v>
      </c>
      <c r="B11" s="14" t="s">
        <v>43</v>
      </c>
      <c r="C11" s="38">
        <v>13199</v>
      </c>
      <c r="D11" s="39">
        <v>50.6</v>
      </c>
      <c r="E11" s="40">
        <v>29.7</v>
      </c>
      <c r="F11" s="11">
        <f t="shared" si="1"/>
        <v>3022.4387047031614</v>
      </c>
      <c r="G11" s="51">
        <f t="shared" si="0"/>
        <v>0.018045886169216</v>
      </c>
    </row>
    <row r="12" spans="1:7" ht="24.75" customHeight="1">
      <c r="A12" s="12">
        <v>9</v>
      </c>
      <c r="B12" s="14" t="s">
        <v>44</v>
      </c>
      <c r="C12" s="38">
        <v>17560</v>
      </c>
      <c r="D12" s="39">
        <v>78</v>
      </c>
      <c r="E12" s="40">
        <v>32.1</v>
      </c>
      <c r="F12" s="11">
        <f t="shared" si="1"/>
        <v>4267.0401211203625</v>
      </c>
      <c r="G12" s="51">
        <f t="shared" si="0"/>
        <v>0.025476950181121456</v>
      </c>
    </row>
    <row r="13" spans="1:7" ht="24.75" customHeight="1">
      <c r="A13" s="12">
        <v>10</v>
      </c>
      <c r="B13" s="14" t="s">
        <v>45</v>
      </c>
      <c r="C13" s="38">
        <v>21139</v>
      </c>
      <c r="D13" s="39">
        <v>42</v>
      </c>
      <c r="E13" s="40">
        <v>24.6</v>
      </c>
      <c r="F13" s="11">
        <f t="shared" si="1"/>
        <v>4173.510433386837</v>
      </c>
      <c r="G13" s="51">
        <f t="shared" si="0"/>
        <v>0.024918518310971326</v>
      </c>
    </row>
    <row r="14" spans="1:7" ht="24.75" customHeight="1">
      <c r="A14" s="12">
        <v>11</v>
      </c>
      <c r="B14" s="14" t="s">
        <v>46</v>
      </c>
      <c r="C14" s="38">
        <v>62744</v>
      </c>
      <c r="D14" s="39">
        <v>67.1</v>
      </c>
      <c r="E14" s="40">
        <v>-3.1</v>
      </c>
      <c r="F14" s="11">
        <f t="shared" si="1"/>
        <v>-2007.289989680081</v>
      </c>
      <c r="G14" s="51">
        <f t="shared" si="0"/>
        <v>-0.01198480108331297</v>
      </c>
    </row>
    <row r="15" spans="1:7" ht="24.75" customHeight="1">
      <c r="A15" s="12">
        <v>12</v>
      </c>
      <c r="B15" s="14" t="s">
        <v>47</v>
      </c>
      <c r="C15" s="38">
        <v>130</v>
      </c>
      <c r="D15" s="39">
        <v>0.6</v>
      </c>
      <c r="E15" s="40">
        <v>-99.2</v>
      </c>
      <c r="F15" s="11">
        <f t="shared" si="1"/>
        <v>-16119.999999999985</v>
      </c>
      <c r="G15" s="51">
        <f t="shared" si="0"/>
        <v>-0.0962466780865061</v>
      </c>
    </row>
    <row r="16" spans="1:7" ht="24.75" customHeight="1">
      <c r="A16" s="12">
        <v>13</v>
      </c>
      <c r="B16" s="14" t="s">
        <v>48</v>
      </c>
      <c r="C16" s="38">
        <v>216372</v>
      </c>
      <c r="D16" s="39">
        <v>133.8</v>
      </c>
      <c r="E16" s="40">
        <v>148.8</v>
      </c>
      <c r="F16" s="11">
        <f t="shared" si="1"/>
        <v>129405.76205787783</v>
      </c>
      <c r="G16" s="51">
        <f t="shared" si="0"/>
        <v>0.7726349083947632</v>
      </c>
    </row>
    <row r="17" spans="1:7" ht="24.75" customHeight="1">
      <c r="A17" s="12">
        <v>14</v>
      </c>
      <c r="B17" s="47" t="s">
        <v>80</v>
      </c>
      <c r="C17" s="38">
        <v>48</v>
      </c>
      <c r="D17" s="39">
        <v>44</v>
      </c>
      <c r="E17" s="40">
        <v>14.3</v>
      </c>
      <c r="F17" s="11">
        <f t="shared" si="1"/>
        <v>6.00524934383202</v>
      </c>
      <c r="G17" s="51">
        <f t="shared" si="0"/>
        <v>3.5855167520161474E-05</v>
      </c>
    </row>
    <row r="18" spans="1:7" ht="24.75" customHeight="1">
      <c r="A18" s="12">
        <v>15</v>
      </c>
      <c r="B18" s="17" t="s">
        <v>82</v>
      </c>
      <c r="C18" s="38">
        <v>1</v>
      </c>
      <c r="D18" s="39">
        <v>0.4</v>
      </c>
      <c r="E18" s="40">
        <v>-99.6</v>
      </c>
      <c r="F18" s="11">
        <f t="shared" si="1"/>
        <v>-248.99999999999977</v>
      </c>
      <c r="G18" s="51">
        <f t="shared" si="0"/>
        <v>-0.0014866887620062046</v>
      </c>
    </row>
    <row r="19" spans="1:7" ht="24.75" customHeight="1">
      <c r="A19" s="12">
        <v>14</v>
      </c>
      <c r="B19" s="13" t="s">
        <v>49</v>
      </c>
      <c r="C19" s="35">
        <f>SUM(C20:C27)</f>
        <v>37629</v>
      </c>
      <c r="D19" s="36">
        <v>49.7</v>
      </c>
      <c r="E19" s="37">
        <v>-52</v>
      </c>
      <c r="F19" s="11"/>
      <c r="G19" s="51">
        <f t="shared" si="0"/>
        <v>0</v>
      </c>
    </row>
    <row r="20" spans="1:7" ht="24.75" customHeight="1">
      <c r="A20" s="12">
        <v>15</v>
      </c>
      <c r="B20" s="14" t="s">
        <v>50</v>
      </c>
      <c r="C20" s="38">
        <v>20175</v>
      </c>
      <c r="D20" s="39">
        <v>80.4</v>
      </c>
      <c r="E20" s="40">
        <v>23.6</v>
      </c>
      <c r="F20" s="11"/>
      <c r="G20" s="51">
        <f t="shared" si="0"/>
        <v>0</v>
      </c>
    </row>
    <row r="21" spans="1:7" ht="24.75" customHeight="1">
      <c r="A21" s="12">
        <v>16</v>
      </c>
      <c r="B21" s="17" t="s">
        <v>51</v>
      </c>
      <c r="C21" s="38">
        <v>1000</v>
      </c>
      <c r="D21" s="39">
        <v>81.6</v>
      </c>
      <c r="E21" s="40">
        <v>42.9</v>
      </c>
      <c r="F21" s="11"/>
      <c r="G21" s="51">
        <f t="shared" si="0"/>
        <v>0</v>
      </c>
    </row>
    <row r="22" spans="1:7" ht="24.75" customHeight="1">
      <c r="A22" s="12">
        <v>17</v>
      </c>
      <c r="B22" s="14" t="s">
        <v>52</v>
      </c>
      <c r="C22" s="38">
        <v>4280</v>
      </c>
      <c r="D22" s="39">
        <v>22.5</v>
      </c>
      <c r="E22" s="40">
        <v>-86.1</v>
      </c>
      <c r="F22" s="11"/>
      <c r="G22" s="51">
        <f t="shared" si="0"/>
        <v>0</v>
      </c>
    </row>
    <row r="23" spans="1:7" ht="24.75" customHeight="1">
      <c r="A23" s="12">
        <v>18</v>
      </c>
      <c r="B23" s="14" t="s">
        <v>75</v>
      </c>
      <c r="C23" s="38">
        <v>0</v>
      </c>
      <c r="D23" s="39">
        <v>0</v>
      </c>
      <c r="E23" s="40">
        <v>0</v>
      </c>
      <c r="F23" s="11"/>
      <c r="G23" s="51">
        <f t="shared" si="0"/>
        <v>0</v>
      </c>
    </row>
    <row r="24" spans="1:7" ht="24.75" customHeight="1">
      <c r="A24" s="12">
        <v>19</v>
      </c>
      <c r="B24" s="14" t="s">
        <v>53</v>
      </c>
      <c r="C24" s="38">
        <v>8726</v>
      </c>
      <c r="D24" s="39">
        <v>43</v>
      </c>
      <c r="E24" s="40">
        <v>-65.9</v>
      </c>
      <c r="F24" s="11"/>
      <c r="G24" s="51">
        <f t="shared" si="0"/>
        <v>0</v>
      </c>
    </row>
    <row r="25" spans="1:7" ht="24.75" customHeight="1">
      <c r="A25" s="12">
        <v>20</v>
      </c>
      <c r="B25" s="18" t="s">
        <v>26</v>
      </c>
      <c r="C25" s="38">
        <v>3127</v>
      </c>
      <c r="D25" s="39">
        <v>32.8</v>
      </c>
      <c r="E25" s="40">
        <v>-30.4</v>
      </c>
      <c r="F25" s="11"/>
      <c r="G25" s="51">
        <f t="shared" si="0"/>
        <v>0</v>
      </c>
    </row>
    <row r="26" spans="1:7" ht="24.75" customHeight="1">
      <c r="A26" s="12">
        <v>21</v>
      </c>
      <c r="B26" s="18" t="s">
        <v>29</v>
      </c>
      <c r="C26" s="38">
        <v>18</v>
      </c>
      <c r="D26" s="39">
        <v>24</v>
      </c>
      <c r="E26" s="40">
        <v>-70.5</v>
      </c>
      <c r="F26" s="11"/>
      <c r="G26" s="51">
        <f t="shared" si="0"/>
        <v>0</v>
      </c>
    </row>
    <row r="27" spans="1:7" ht="24.75" customHeight="1" thickBot="1">
      <c r="A27" s="31">
        <v>22</v>
      </c>
      <c r="B27" s="19" t="s">
        <v>54</v>
      </c>
      <c r="C27" s="32">
        <v>303</v>
      </c>
      <c r="D27" s="41">
        <v>59.4</v>
      </c>
      <c r="E27" s="42">
        <v>-38.8</v>
      </c>
      <c r="F27" s="11"/>
      <c r="G27" s="51">
        <f t="shared" si="0"/>
        <v>0</v>
      </c>
    </row>
    <row r="28" spans="1:5" ht="12.75" customHeight="1">
      <c r="A28" s="54"/>
      <c r="B28" s="54"/>
      <c r="C28" s="54"/>
      <c r="D28" s="54"/>
      <c r="E28" s="54"/>
    </row>
  </sheetData>
  <sheetProtection/>
  <mergeCells count="3">
    <mergeCell ref="A1:E1"/>
    <mergeCell ref="A2:B2"/>
    <mergeCell ref="A28:E28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"/>
  <sheetViews>
    <sheetView showZeros="0" zoomScalePageLayoutView="0" workbookViewId="0" topLeftCell="A1">
      <selection activeCell="C14" sqref="C14"/>
    </sheetView>
  </sheetViews>
  <sheetFormatPr defaultColWidth="9.140625" defaultRowHeight="15"/>
  <cols>
    <col min="1" max="1" width="5.28125" style="1" bestFit="1" customWidth="1"/>
    <col min="2" max="2" width="34.57421875" style="1" customWidth="1"/>
    <col min="3" max="3" width="13.28125" style="1" bestFit="1" customWidth="1"/>
    <col min="4" max="5" width="11.57421875" style="1" customWidth="1"/>
    <col min="6" max="16384" width="9.00390625" style="1" customWidth="1"/>
  </cols>
  <sheetData>
    <row r="1" spans="1:5" ht="22.5">
      <c r="A1" s="52" t="s">
        <v>89</v>
      </c>
      <c r="B1" s="52"/>
      <c r="C1" s="52"/>
      <c r="D1" s="52"/>
      <c r="E1" s="52"/>
    </row>
    <row r="2" spans="1:5" ht="25.5" customHeight="1" thickBot="1">
      <c r="A2" s="53" t="s">
        <v>31</v>
      </c>
      <c r="B2" s="53"/>
      <c r="C2" s="2"/>
      <c r="D2" s="2"/>
      <c r="E2" s="2" t="s">
        <v>0</v>
      </c>
    </row>
    <row r="3" spans="1:5" ht="24.75" customHeight="1">
      <c r="A3" s="21" t="s">
        <v>33</v>
      </c>
      <c r="B3" s="22" t="s">
        <v>3</v>
      </c>
      <c r="C3" s="22" t="s">
        <v>1</v>
      </c>
      <c r="D3" s="23" t="s">
        <v>34</v>
      </c>
      <c r="E3" s="24" t="s">
        <v>2</v>
      </c>
    </row>
    <row r="4" spans="1:8" ht="24.75" customHeight="1">
      <c r="A4" s="7"/>
      <c r="B4" s="8" t="s">
        <v>55</v>
      </c>
      <c r="C4" s="9">
        <f>SUM(C5:C28)</f>
        <v>621931</v>
      </c>
      <c r="D4" s="10">
        <v>51.2</v>
      </c>
      <c r="E4" s="25">
        <v>-5.4</v>
      </c>
      <c r="G4" s="11"/>
      <c r="H4" s="11"/>
    </row>
    <row r="5" spans="1:8" ht="24.75" customHeight="1">
      <c r="A5" s="26">
        <v>1</v>
      </c>
      <c r="B5" s="14" t="s">
        <v>56</v>
      </c>
      <c r="C5" s="15">
        <v>54354</v>
      </c>
      <c r="D5" s="39">
        <v>56.8</v>
      </c>
      <c r="E5" s="40">
        <v>11.5</v>
      </c>
      <c r="G5" s="11"/>
      <c r="H5" s="11"/>
    </row>
    <row r="6" spans="1:8" ht="24.75" customHeight="1">
      <c r="A6" s="26">
        <v>2</v>
      </c>
      <c r="B6" s="14" t="s">
        <v>57</v>
      </c>
      <c r="C6" s="15">
        <v>935</v>
      </c>
      <c r="D6" s="39">
        <v>55.7</v>
      </c>
      <c r="E6" s="40">
        <v>101.1</v>
      </c>
      <c r="G6" s="11"/>
      <c r="H6" s="11"/>
    </row>
    <row r="7" spans="1:8" ht="24.75" customHeight="1">
      <c r="A7" s="26">
        <v>3</v>
      </c>
      <c r="B7" s="14" t="s">
        <v>58</v>
      </c>
      <c r="C7" s="15">
        <v>55909</v>
      </c>
      <c r="D7" s="39">
        <v>53.1</v>
      </c>
      <c r="E7" s="40">
        <v>-7.8</v>
      </c>
      <c r="G7" s="11"/>
      <c r="H7" s="11"/>
    </row>
    <row r="8" spans="1:8" ht="24.75" customHeight="1">
      <c r="A8" s="26">
        <v>4</v>
      </c>
      <c r="B8" s="14" t="s">
        <v>59</v>
      </c>
      <c r="C8" s="15">
        <v>148571</v>
      </c>
      <c r="D8" s="39">
        <v>62.5</v>
      </c>
      <c r="E8" s="40">
        <v>12.7</v>
      </c>
      <c r="G8" s="11"/>
      <c r="H8" s="11"/>
    </row>
    <row r="9" spans="1:8" ht="24.75" customHeight="1">
      <c r="A9" s="26">
        <v>5</v>
      </c>
      <c r="B9" s="14" t="s">
        <v>60</v>
      </c>
      <c r="C9" s="15">
        <v>10412</v>
      </c>
      <c r="D9" s="39">
        <v>64.5</v>
      </c>
      <c r="E9" s="40">
        <v>-25.9</v>
      </c>
      <c r="G9" s="11"/>
      <c r="H9" s="11"/>
    </row>
    <row r="10" spans="1:8" ht="24.75" customHeight="1">
      <c r="A10" s="26">
        <v>6</v>
      </c>
      <c r="B10" s="14" t="s">
        <v>84</v>
      </c>
      <c r="C10" s="15">
        <v>10807</v>
      </c>
      <c r="D10" s="39">
        <v>59</v>
      </c>
      <c r="E10" s="40">
        <v>5.5</v>
      </c>
      <c r="G10" s="11"/>
      <c r="H10" s="11"/>
    </row>
    <row r="11" spans="1:8" ht="24.75" customHeight="1">
      <c r="A11" s="26">
        <v>7</v>
      </c>
      <c r="B11" s="14" t="s">
        <v>61</v>
      </c>
      <c r="C11" s="15">
        <v>96588</v>
      </c>
      <c r="D11" s="39">
        <v>67.9</v>
      </c>
      <c r="E11" s="40">
        <v>20.6</v>
      </c>
      <c r="G11" s="11"/>
      <c r="H11" s="11"/>
    </row>
    <row r="12" spans="1:8" ht="24.75" customHeight="1">
      <c r="A12" s="26">
        <v>8</v>
      </c>
      <c r="B12" s="14" t="s">
        <v>85</v>
      </c>
      <c r="C12" s="15">
        <v>47658</v>
      </c>
      <c r="D12" s="39">
        <v>53.9</v>
      </c>
      <c r="E12" s="40">
        <v>-47.9</v>
      </c>
      <c r="G12" s="11"/>
      <c r="H12" s="11"/>
    </row>
    <row r="13" spans="1:8" ht="24.75" customHeight="1">
      <c r="A13" s="26">
        <v>9</v>
      </c>
      <c r="B13" s="14" t="s">
        <v>62</v>
      </c>
      <c r="C13" s="15">
        <v>14365</v>
      </c>
      <c r="D13" s="39">
        <v>46.8</v>
      </c>
      <c r="E13" s="40">
        <v>12</v>
      </c>
      <c r="G13" s="11"/>
      <c r="H13" s="11"/>
    </row>
    <row r="14" spans="1:8" ht="24.75" customHeight="1">
      <c r="A14" s="26">
        <v>10</v>
      </c>
      <c r="B14" s="14" t="s">
        <v>63</v>
      </c>
      <c r="C14" s="15">
        <v>59022</v>
      </c>
      <c r="D14" s="39">
        <v>59.4</v>
      </c>
      <c r="E14" s="40">
        <v>9.7</v>
      </c>
      <c r="G14" s="11"/>
      <c r="H14" s="11"/>
    </row>
    <row r="15" spans="1:8" ht="24.75" customHeight="1">
      <c r="A15" s="26">
        <v>11</v>
      </c>
      <c r="B15" s="14" t="s">
        <v>64</v>
      </c>
      <c r="C15" s="15">
        <v>51259</v>
      </c>
      <c r="D15" s="39">
        <v>46.9</v>
      </c>
      <c r="E15" s="40">
        <v>22.5</v>
      </c>
      <c r="G15" s="11"/>
      <c r="H15" s="11"/>
    </row>
    <row r="16" spans="1:8" ht="24.75" customHeight="1">
      <c r="A16" s="26">
        <v>12</v>
      </c>
      <c r="B16" s="14" t="s">
        <v>65</v>
      </c>
      <c r="C16" s="15">
        <v>8611</v>
      </c>
      <c r="D16" s="39">
        <v>56.4</v>
      </c>
      <c r="E16" s="40">
        <v>-73.1</v>
      </c>
      <c r="G16" s="11"/>
      <c r="H16" s="11"/>
    </row>
    <row r="17" spans="1:8" ht="24.75" customHeight="1">
      <c r="A17" s="26">
        <v>13</v>
      </c>
      <c r="B17" s="14" t="s">
        <v>76</v>
      </c>
      <c r="C17" s="15">
        <v>9441</v>
      </c>
      <c r="D17" s="39">
        <v>44.7</v>
      </c>
      <c r="E17" s="40">
        <v>116.4</v>
      </c>
      <c r="G17" s="11"/>
      <c r="H17" s="11"/>
    </row>
    <row r="18" spans="1:8" ht="24.75" customHeight="1">
      <c r="A18" s="26">
        <v>14</v>
      </c>
      <c r="B18" s="14" t="s">
        <v>66</v>
      </c>
      <c r="C18" s="15">
        <v>3613</v>
      </c>
      <c r="D18" s="39">
        <v>32.8</v>
      </c>
      <c r="E18" s="40">
        <v>-5.5</v>
      </c>
      <c r="G18" s="62"/>
      <c r="H18" s="11"/>
    </row>
    <row r="19" spans="1:8" ht="24.75" customHeight="1">
      <c r="A19" s="26">
        <v>15</v>
      </c>
      <c r="B19" s="14" t="s">
        <v>67</v>
      </c>
      <c r="C19" s="15">
        <v>1491</v>
      </c>
      <c r="D19" s="39">
        <v>34.1</v>
      </c>
      <c r="E19" s="40">
        <v>-37.7</v>
      </c>
      <c r="G19" s="11"/>
      <c r="H19" s="11"/>
    </row>
    <row r="20" spans="1:8" ht="24.75" customHeight="1">
      <c r="A20" s="26">
        <v>16</v>
      </c>
      <c r="B20" s="14" t="s">
        <v>68</v>
      </c>
      <c r="C20" s="15">
        <v>0</v>
      </c>
      <c r="D20" s="39">
        <v>0</v>
      </c>
      <c r="E20" s="40">
        <v>0</v>
      </c>
      <c r="G20" s="11"/>
      <c r="H20" s="11"/>
    </row>
    <row r="21" spans="1:8" ht="24.75" customHeight="1">
      <c r="A21" s="26">
        <v>17</v>
      </c>
      <c r="B21" s="14" t="s">
        <v>86</v>
      </c>
      <c r="C21" s="15">
        <v>1421</v>
      </c>
      <c r="D21" s="39">
        <v>20</v>
      </c>
      <c r="E21" s="40">
        <v>-91.2</v>
      </c>
      <c r="G21" s="11"/>
      <c r="H21" s="11"/>
    </row>
    <row r="22" spans="1:8" ht="24.75" customHeight="1">
      <c r="A22" s="26">
        <v>18</v>
      </c>
      <c r="B22" s="14" t="s">
        <v>69</v>
      </c>
      <c r="C22" s="15">
        <v>20513</v>
      </c>
      <c r="D22" s="39">
        <v>25.5</v>
      </c>
      <c r="E22" s="40">
        <v>13.8</v>
      </c>
      <c r="G22" s="11"/>
      <c r="H22" s="11"/>
    </row>
    <row r="23" spans="1:8" ht="24.75" customHeight="1">
      <c r="A23" s="26">
        <v>19</v>
      </c>
      <c r="B23" s="14" t="s">
        <v>70</v>
      </c>
      <c r="C23" s="15">
        <v>860</v>
      </c>
      <c r="D23" s="39">
        <v>49.8</v>
      </c>
      <c r="E23" s="40">
        <v>-18.8</v>
      </c>
      <c r="G23" s="11"/>
      <c r="H23" s="11"/>
    </row>
    <row r="24" spans="1:8" ht="24.75" customHeight="1">
      <c r="A24" s="26">
        <v>20</v>
      </c>
      <c r="B24" s="14" t="s">
        <v>83</v>
      </c>
      <c r="C24" s="15">
        <v>6619</v>
      </c>
      <c r="D24" s="39">
        <v>41</v>
      </c>
      <c r="E24" s="40">
        <v>-42.2</v>
      </c>
      <c r="G24" s="11"/>
      <c r="H24" s="11"/>
    </row>
    <row r="25" spans="1:5" ht="24.75" customHeight="1">
      <c r="A25" s="26">
        <v>21</v>
      </c>
      <c r="B25" s="14" t="s">
        <v>77</v>
      </c>
      <c r="C25" s="15">
        <v>0</v>
      </c>
      <c r="D25" s="39">
        <v>0</v>
      </c>
      <c r="E25" s="40">
        <v>0</v>
      </c>
    </row>
    <row r="26" spans="1:5" ht="24.75" customHeight="1">
      <c r="A26" s="26">
        <v>22</v>
      </c>
      <c r="B26" s="14" t="s">
        <v>27</v>
      </c>
      <c r="C26" s="15">
        <v>27</v>
      </c>
      <c r="D26" s="39">
        <v>0</v>
      </c>
      <c r="E26" s="40">
        <v>-94.1</v>
      </c>
    </row>
    <row r="27" spans="1:5" ht="24.75" customHeight="1">
      <c r="A27" s="26">
        <v>23</v>
      </c>
      <c r="B27" s="14" t="s">
        <v>78</v>
      </c>
      <c r="C27" s="15">
        <v>19450</v>
      </c>
      <c r="D27" s="39">
        <v>85</v>
      </c>
      <c r="E27" s="40">
        <v>-8.9</v>
      </c>
    </row>
    <row r="28" spans="1:5" ht="24.75" customHeight="1" thickBot="1">
      <c r="A28" s="26">
        <v>24</v>
      </c>
      <c r="B28" s="19" t="s">
        <v>79</v>
      </c>
      <c r="C28" s="20">
        <v>5</v>
      </c>
      <c r="D28" s="41">
        <v>83.3</v>
      </c>
      <c r="E28" s="42">
        <v>0</v>
      </c>
    </row>
  </sheetData>
  <sheetProtection/>
  <mergeCells count="2">
    <mergeCell ref="A1:E1"/>
    <mergeCell ref="A2:B2"/>
  </mergeCells>
  <printOptions horizontalCentered="1"/>
  <pageMargins left="0.7083333333333334" right="0.7083333333333334" top="0.7479166666666667" bottom="0.7479166666666667" header="0.3145833333333333" footer="0.314583333333333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31"/>
  <sheetViews>
    <sheetView showZeros="0" tabSelected="1" workbookViewId="0" topLeftCell="A1">
      <selection activeCell="H13" sqref="H13"/>
    </sheetView>
  </sheetViews>
  <sheetFormatPr defaultColWidth="9.140625" defaultRowHeight="15"/>
  <cols>
    <col min="1" max="1" width="5.28125" style="1" bestFit="1" customWidth="1"/>
    <col min="2" max="2" width="15.28125" style="1" customWidth="1"/>
    <col min="3" max="6" width="16.57421875" style="1" customWidth="1"/>
    <col min="7" max="7" width="9.00390625" style="1" customWidth="1"/>
    <col min="8" max="8" width="12.7109375" style="1" bestFit="1" customWidth="1"/>
    <col min="9" max="16384" width="9.00390625" style="1" customWidth="1"/>
  </cols>
  <sheetData>
    <row r="1" spans="1:6" ht="22.5">
      <c r="A1" s="52" t="s">
        <v>88</v>
      </c>
      <c r="B1" s="52"/>
      <c r="C1" s="52"/>
      <c r="D1" s="52"/>
      <c r="E1" s="52"/>
      <c r="F1" s="52"/>
    </row>
    <row r="2" spans="1:6" ht="25.5" customHeight="1" thickBot="1">
      <c r="A2" s="56" t="s">
        <v>32</v>
      </c>
      <c r="B2" s="56"/>
      <c r="C2" s="2"/>
      <c r="D2" s="2"/>
      <c r="F2" s="50" t="s">
        <v>0</v>
      </c>
    </row>
    <row r="3" spans="1:6" ht="24.75" customHeight="1">
      <c r="A3" s="57" t="s">
        <v>33</v>
      </c>
      <c r="B3" s="59" t="s">
        <v>71</v>
      </c>
      <c r="C3" s="59" t="s">
        <v>72</v>
      </c>
      <c r="D3" s="59"/>
      <c r="E3" s="59" t="s">
        <v>73</v>
      </c>
      <c r="F3" s="61"/>
    </row>
    <row r="4" spans="1:6" ht="31.5" customHeight="1">
      <c r="A4" s="58"/>
      <c r="B4" s="60"/>
      <c r="C4" s="28" t="s">
        <v>1</v>
      </c>
      <c r="D4" s="43" t="s">
        <v>81</v>
      </c>
      <c r="E4" s="28" t="s">
        <v>1</v>
      </c>
      <c r="F4" s="44" t="s">
        <v>81</v>
      </c>
    </row>
    <row r="5" spans="1:6" ht="24.75" customHeight="1">
      <c r="A5" s="7"/>
      <c r="B5" s="8" t="s">
        <v>4</v>
      </c>
      <c r="C5" s="45">
        <f>C6+C18</f>
        <v>170942.90986560003</v>
      </c>
      <c r="D5" s="46">
        <v>32.8</v>
      </c>
      <c r="E5" s="45">
        <f>E6+E18</f>
        <v>125887</v>
      </c>
      <c r="F5" s="25">
        <v>-3.46</v>
      </c>
    </row>
    <row r="6" spans="1:6" ht="24.75" customHeight="1">
      <c r="A6" s="7">
        <v>1</v>
      </c>
      <c r="B6" s="29" t="s">
        <v>15</v>
      </c>
      <c r="C6" s="45">
        <f>SUM(C7:C17)</f>
        <v>150920.59720400002</v>
      </c>
      <c r="D6" s="46">
        <v>27.54</v>
      </c>
      <c r="E6" s="45">
        <f>SUM(E7:E17)</f>
        <v>52301</v>
      </c>
      <c r="F6" s="25">
        <v>-6.26</v>
      </c>
    </row>
    <row r="7" spans="1:6" ht="24.75" customHeight="1">
      <c r="A7" s="26">
        <v>2</v>
      </c>
      <c r="B7" s="14" t="s">
        <v>5</v>
      </c>
      <c r="C7" s="15">
        <v>19684.791801000003</v>
      </c>
      <c r="D7" s="16">
        <v>63.55</v>
      </c>
      <c r="E7" s="15">
        <v>4319</v>
      </c>
      <c r="F7" s="30">
        <v>5.91</v>
      </c>
    </row>
    <row r="8" spans="1:6" ht="24.75" customHeight="1">
      <c r="A8" s="26">
        <v>3</v>
      </c>
      <c r="B8" s="14" t="s">
        <v>6</v>
      </c>
      <c r="C8" s="15">
        <v>15422.4657</v>
      </c>
      <c r="D8" s="16">
        <v>0.4</v>
      </c>
      <c r="E8" s="15">
        <v>4551</v>
      </c>
      <c r="F8" s="30">
        <v>0.84</v>
      </c>
    </row>
    <row r="9" spans="1:6" ht="24.75" customHeight="1">
      <c r="A9" s="26">
        <v>4</v>
      </c>
      <c r="B9" s="14" t="s">
        <v>7</v>
      </c>
      <c r="C9" s="15">
        <v>1079.4374</v>
      </c>
      <c r="D9" s="16">
        <v>41.07</v>
      </c>
      <c r="E9" s="15">
        <v>3736</v>
      </c>
      <c r="F9" s="30">
        <v>0.4</v>
      </c>
    </row>
    <row r="10" spans="1:6" ht="24.75" customHeight="1">
      <c r="A10" s="26">
        <v>5</v>
      </c>
      <c r="B10" s="14" t="s">
        <v>8</v>
      </c>
      <c r="C10" s="15">
        <v>11134.192066</v>
      </c>
      <c r="D10" s="16">
        <v>0.1</v>
      </c>
      <c r="E10" s="15">
        <v>6201</v>
      </c>
      <c r="F10" s="30">
        <v>-39.53</v>
      </c>
    </row>
    <row r="11" spans="1:6" ht="24.75" customHeight="1">
      <c r="A11" s="26">
        <v>6</v>
      </c>
      <c r="B11" s="14" t="s">
        <v>9</v>
      </c>
      <c r="C11" s="15">
        <v>30186.9955</v>
      </c>
      <c r="D11" s="16">
        <v>28.79</v>
      </c>
      <c r="E11" s="15">
        <v>5391</v>
      </c>
      <c r="F11" s="30">
        <v>-16.63</v>
      </c>
    </row>
    <row r="12" spans="1:6" ht="24.75" customHeight="1">
      <c r="A12" s="26">
        <v>7</v>
      </c>
      <c r="B12" s="14" t="s">
        <v>10</v>
      </c>
      <c r="C12" s="15">
        <v>15474.8988</v>
      </c>
      <c r="D12" s="16">
        <v>35.53</v>
      </c>
      <c r="E12" s="15">
        <v>4809</v>
      </c>
      <c r="F12" s="30">
        <v>7.27</v>
      </c>
    </row>
    <row r="13" spans="1:6" ht="24.75" customHeight="1">
      <c r="A13" s="26">
        <v>8</v>
      </c>
      <c r="B13" s="14" t="s">
        <v>11</v>
      </c>
      <c r="C13" s="15">
        <v>6266.292858999999</v>
      </c>
      <c r="D13" s="16">
        <v>110.52</v>
      </c>
      <c r="E13" s="15">
        <v>4236</v>
      </c>
      <c r="F13" s="30">
        <v>10.03</v>
      </c>
    </row>
    <row r="14" spans="1:6" ht="24.75" customHeight="1">
      <c r="A14" s="26">
        <v>9</v>
      </c>
      <c r="B14" s="14" t="s">
        <v>12</v>
      </c>
      <c r="C14" s="15">
        <v>17969.4794</v>
      </c>
      <c r="D14" s="16">
        <v>29.81</v>
      </c>
      <c r="E14" s="15">
        <v>4829</v>
      </c>
      <c r="F14" s="30">
        <v>-1.02</v>
      </c>
    </row>
    <row r="15" spans="1:6" ht="24.75" customHeight="1">
      <c r="A15" s="26">
        <v>10</v>
      </c>
      <c r="B15" s="14" t="s">
        <v>13</v>
      </c>
      <c r="C15" s="15">
        <v>12741.307278</v>
      </c>
      <c r="D15" s="16">
        <v>0.92</v>
      </c>
      <c r="E15" s="15">
        <v>5446</v>
      </c>
      <c r="F15" s="30">
        <v>15.16</v>
      </c>
    </row>
    <row r="16" spans="1:8" ht="24.75" customHeight="1">
      <c r="A16" s="26">
        <v>11</v>
      </c>
      <c r="B16" s="14" t="s">
        <v>14</v>
      </c>
      <c r="C16" s="15">
        <v>4111.3765</v>
      </c>
      <c r="D16" s="16">
        <v>-55.92</v>
      </c>
      <c r="E16" s="15">
        <v>3715</v>
      </c>
      <c r="F16" s="30">
        <v>-5.3</v>
      </c>
      <c r="H16" s="48"/>
    </row>
    <row r="17" spans="1:6" ht="24.75" customHeight="1">
      <c r="A17" s="26">
        <v>12</v>
      </c>
      <c r="B17" s="14" t="s">
        <v>74</v>
      </c>
      <c r="C17" s="15">
        <v>16849.3599</v>
      </c>
      <c r="D17" s="16">
        <v>210.67</v>
      </c>
      <c r="E17" s="15">
        <v>5068</v>
      </c>
      <c r="F17" s="30">
        <v>3.51</v>
      </c>
    </row>
    <row r="18" spans="1:6" ht="24.75" customHeight="1">
      <c r="A18" s="7">
        <v>13</v>
      </c>
      <c r="B18" s="29" t="s">
        <v>30</v>
      </c>
      <c r="C18" s="9">
        <f>SUM(C19:C29)</f>
        <v>20022.3126616</v>
      </c>
      <c r="D18" s="16">
        <v>92.7</v>
      </c>
      <c r="E18" s="9">
        <f>SUM(E19:E29)</f>
        <v>73586</v>
      </c>
      <c r="F18" s="30">
        <v>-1.36</v>
      </c>
    </row>
    <row r="19" spans="1:6" ht="24.75" customHeight="1">
      <c r="A19" s="26">
        <v>14</v>
      </c>
      <c r="B19" s="14" t="s">
        <v>16</v>
      </c>
      <c r="C19" s="15">
        <v>17641.315792</v>
      </c>
      <c r="D19" s="16">
        <v>153.88</v>
      </c>
      <c r="E19" s="15">
        <v>5852</v>
      </c>
      <c r="F19" s="30">
        <v>25.5</v>
      </c>
    </row>
    <row r="20" spans="1:6" ht="24.75" customHeight="1">
      <c r="A20" s="26">
        <v>15</v>
      </c>
      <c r="B20" s="14" t="s">
        <v>17</v>
      </c>
      <c r="C20" s="15">
        <v>832.026956</v>
      </c>
      <c r="D20" s="16">
        <v>-42.8</v>
      </c>
      <c r="E20" s="15">
        <v>7031</v>
      </c>
      <c r="F20" s="30">
        <v>7.8</v>
      </c>
    </row>
    <row r="21" spans="1:6" ht="24.75" customHeight="1">
      <c r="A21" s="26">
        <v>16</v>
      </c>
      <c r="B21" s="14" t="s">
        <v>18</v>
      </c>
      <c r="C21" s="15">
        <v>74.073292</v>
      </c>
      <c r="D21" s="16">
        <v>-15.44</v>
      </c>
      <c r="E21" s="15">
        <v>5275</v>
      </c>
      <c r="F21" s="30">
        <v>-8.13</v>
      </c>
    </row>
    <row r="22" spans="1:6" ht="24.75" customHeight="1">
      <c r="A22" s="26">
        <v>17</v>
      </c>
      <c r="B22" s="14" t="s">
        <v>19</v>
      </c>
      <c r="C22" s="15">
        <v>168.4896</v>
      </c>
      <c r="D22" s="16">
        <v>9.87</v>
      </c>
      <c r="E22" s="15">
        <v>6141</v>
      </c>
      <c r="F22" s="30">
        <v>-10.92</v>
      </c>
    </row>
    <row r="23" spans="1:6" ht="24.75" customHeight="1">
      <c r="A23" s="26">
        <v>18</v>
      </c>
      <c r="B23" s="14" t="s">
        <v>20</v>
      </c>
      <c r="C23" s="15">
        <v>68.2198</v>
      </c>
      <c r="D23" s="16">
        <v>-88.69</v>
      </c>
      <c r="E23" s="15">
        <v>5612</v>
      </c>
      <c r="F23" s="30">
        <v>-15.09</v>
      </c>
    </row>
    <row r="24" spans="1:6" ht="24.75" customHeight="1">
      <c r="A24" s="26">
        <v>19</v>
      </c>
      <c r="B24" s="14" t="s">
        <v>21</v>
      </c>
      <c r="C24" s="15">
        <v>63.11696760000001</v>
      </c>
      <c r="D24" s="16">
        <v>-0.68</v>
      </c>
      <c r="E24" s="15">
        <v>7106</v>
      </c>
      <c r="F24" s="30">
        <v>3.53</v>
      </c>
    </row>
    <row r="25" spans="1:6" ht="24.75" customHeight="1">
      <c r="A25" s="26">
        <v>20</v>
      </c>
      <c r="B25" s="14" t="s">
        <v>22</v>
      </c>
      <c r="C25" s="15">
        <v>0</v>
      </c>
      <c r="D25" s="16">
        <v>0</v>
      </c>
      <c r="E25" s="15">
        <v>6269</v>
      </c>
      <c r="F25" s="30">
        <v>-1.23</v>
      </c>
    </row>
    <row r="26" spans="1:6" ht="24.75" customHeight="1">
      <c r="A26" s="26">
        <v>21</v>
      </c>
      <c r="B26" s="14" t="s">
        <v>23</v>
      </c>
      <c r="C26" s="15">
        <v>0</v>
      </c>
      <c r="D26" s="16">
        <v>0</v>
      </c>
      <c r="E26" s="15">
        <v>7967</v>
      </c>
      <c r="F26" s="30">
        <v>1.53</v>
      </c>
    </row>
    <row r="27" spans="1:6" ht="24.75" customHeight="1">
      <c r="A27" s="26">
        <v>22</v>
      </c>
      <c r="B27" s="14" t="s">
        <v>24</v>
      </c>
      <c r="C27" s="15">
        <v>488.5424</v>
      </c>
      <c r="D27" s="16">
        <v>-6.09</v>
      </c>
      <c r="E27" s="15">
        <v>8093</v>
      </c>
      <c r="F27" s="30">
        <v>-3.55</v>
      </c>
    </row>
    <row r="28" spans="1:6" ht="24.75" customHeight="1">
      <c r="A28" s="26">
        <v>23</v>
      </c>
      <c r="B28" s="14" t="s">
        <v>25</v>
      </c>
      <c r="C28" s="15">
        <v>46.712054</v>
      </c>
      <c r="D28" s="16">
        <v>6.29</v>
      </c>
      <c r="E28" s="15">
        <v>7546</v>
      </c>
      <c r="F28" s="30">
        <v>-8.82</v>
      </c>
    </row>
    <row r="29" spans="1:6" ht="24.75" customHeight="1" thickBot="1">
      <c r="A29" s="27">
        <v>24</v>
      </c>
      <c r="B29" s="19" t="s">
        <v>28</v>
      </c>
      <c r="C29" s="15">
        <v>639.8158</v>
      </c>
      <c r="D29" s="16">
        <v>24.11</v>
      </c>
      <c r="E29" s="15">
        <v>6694</v>
      </c>
      <c r="F29" s="30">
        <v>3.8</v>
      </c>
    </row>
    <row r="30" spans="1:6" ht="14.25" customHeight="1">
      <c r="A30" s="55" t="s">
        <v>87</v>
      </c>
      <c r="B30" s="55"/>
      <c r="C30" s="55"/>
      <c r="D30" s="55"/>
      <c r="E30" s="55"/>
      <c r="F30" s="55"/>
    </row>
    <row r="31" spans="1:6" ht="13.5">
      <c r="A31" s="49"/>
      <c r="B31" s="49"/>
      <c r="C31" s="49"/>
      <c r="D31" s="49"/>
      <c r="E31" s="49"/>
      <c r="F31" s="49"/>
    </row>
  </sheetData>
  <sheetProtection/>
  <mergeCells count="7">
    <mergeCell ref="A30:F30"/>
    <mergeCell ref="A1:F1"/>
    <mergeCell ref="A2:B2"/>
    <mergeCell ref="A3:A4"/>
    <mergeCell ref="B3:B4"/>
    <mergeCell ref="C3:D3"/>
    <mergeCell ref="E3:F3"/>
  </mergeCells>
  <printOptions horizontalCentered="1"/>
  <pageMargins left="0.7086614173228347" right="0.7086614173228347" top="0.7480314960629921" bottom="0.5118110236220472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刘定杰</dc:creator>
  <cp:keywords/>
  <dc:description/>
  <cp:lastModifiedBy>谢智</cp:lastModifiedBy>
  <cp:lastPrinted>2021-09-08T10:05:23Z</cp:lastPrinted>
  <dcterms:created xsi:type="dcterms:W3CDTF">2017-05-10T01:34:57Z</dcterms:created>
  <dcterms:modified xsi:type="dcterms:W3CDTF">2021-09-10T08:54:22Z</dcterms:modified>
  <cp:category/>
  <cp:version/>
  <cp:contentType/>
  <cp:contentStatus/>
</cp:coreProperties>
</file>